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KeHoachTongThe\2021-2022\QĐ\"/>
    </mc:Choice>
  </mc:AlternateContent>
  <xr:revisionPtr revIDLastSave="0" documentId="13_ncr:1_{49018864-A1F8-42C4-9D46-543FEF4DB46A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uan" sheetId="1" state="hidden" r:id="rId1"/>
    <sheet name="KHDT_2021+2022" sheetId="2" r:id="rId2"/>
  </sheets>
  <definedNames>
    <definedName name="_xlnm.Print_Area" localSheetId="1">'KHDT_2021+2022'!$A$1:$BM$65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D57" i="2"/>
  <c r="M58" i="2"/>
  <c r="L58" i="2" s="1"/>
  <c r="L59" i="2" l="1"/>
  <c r="K58" i="2"/>
  <c r="F10" i="1"/>
  <c r="F11" i="1"/>
  <c r="C11" i="1"/>
  <c r="C12" i="1" s="1"/>
  <c r="F12" i="1" s="1"/>
  <c r="C9" i="1"/>
  <c r="F9" i="1" s="1"/>
  <c r="D10" i="1"/>
  <c r="G10" i="1" s="1"/>
  <c r="E10" i="1"/>
  <c r="E9" i="1" s="1"/>
  <c r="M59" i="2"/>
  <c r="N58" i="2"/>
  <c r="N59" i="2" s="1"/>
  <c r="B10" i="2"/>
  <c r="B11" i="2" s="1"/>
  <c r="B12" i="2" s="1"/>
  <c r="B13" i="2" s="1"/>
  <c r="B14" i="2" s="1"/>
  <c r="B15" i="2" s="1"/>
  <c r="B16" i="2" s="1"/>
  <c r="B17" i="2" s="1"/>
  <c r="M6" i="2"/>
  <c r="N5" i="2"/>
  <c r="O5" i="2" s="1"/>
  <c r="O6" i="2" s="1"/>
  <c r="L5" i="2"/>
  <c r="L6" i="2" s="1"/>
  <c r="D9" i="1" l="1"/>
  <c r="G9" i="1" s="1"/>
  <c r="E11" i="1"/>
  <c r="D8" i="1"/>
  <c r="G8" i="1" s="1"/>
  <c r="C13" i="1"/>
  <c r="C14" i="1" s="1"/>
  <c r="D11" i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K5" i="2"/>
  <c r="J5" i="2" s="1"/>
  <c r="J58" i="2"/>
  <c r="K59" i="2"/>
  <c r="O58" i="2"/>
  <c r="O59" i="2" s="1"/>
  <c r="N6" i="2"/>
  <c r="F13" i="1"/>
  <c r="H11" i="1"/>
  <c r="E12" i="1"/>
  <c r="H9" i="1"/>
  <c r="E8" i="1"/>
  <c r="D7" i="1"/>
  <c r="H10" i="1"/>
  <c r="C8" i="1"/>
  <c r="P5" i="2"/>
  <c r="D12" i="1" l="1"/>
  <c r="G11" i="1"/>
  <c r="P58" i="2"/>
  <c r="P59" i="2" s="1"/>
  <c r="K6" i="2"/>
  <c r="B38" i="2"/>
  <c r="B39" i="2" s="1"/>
  <c r="J59" i="2"/>
  <c r="I58" i="2"/>
  <c r="F8" i="1"/>
  <c r="C7" i="1"/>
  <c r="E7" i="1"/>
  <c r="H8" i="1"/>
  <c r="C15" i="1"/>
  <c r="F14" i="1"/>
  <c r="E13" i="1"/>
  <c r="H12" i="1"/>
  <c r="D6" i="1"/>
  <c r="G7" i="1"/>
  <c r="P6" i="2"/>
  <c r="Q5" i="2"/>
  <c r="I5" i="2"/>
  <c r="J6" i="2"/>
  <c r="D13" i="1" l="1"/>
  <c r="G12" i="1"/>
  <c r="Q58" i="2"/>
  <c r="Q59" i="2" s="1"/>
  <c r="B40" i="2"/>
  <c r="F58" i="2"/>
  <c r="I59" i="2"/>
  <c r="H58" i="2"/>
  <c r="E14" i="1"/>
  <c r="H13" i="1"/>
  <c r="E6" i="1"/>
  <c r="H7" i="1"/>
  <c r="C6" i="1"/>
  <c r="F7" i="1"/>
  <c r="D5" i="1"/>
  <c r="G6" i="1"/>
  <c r="C16" i="1"/>
  <c r="F15" i="1"/>
  <c r="Q6" i="2"/>
  <c r="R5" i="2"/>
  <c r="H5" i="2"/>
  <c r="I6" i="2"/>
  <c r="F5" i="2"/>
  <c r="D14" i="1" l="1"/>
  <c r="G13" i="1"/>
  <c r="R58" i="2"/>
  <c r="R59" i="2" s="1"/>
  <c r="B41" i="2"/>
  <c r="B42" i="2" s="1"/>
  <c r="B43" i="2" s="1"/>
  <c r="B44" i="2" s="1"/>
  <c r="B45" i="2" s="1"/>
  <c r="B46" i="2" s="1"/>
  <c r="B47" i="2" s="1"/>
  <c r="H59" i="2"/>
  <c r="G58" i="2"/>
  <c r="G59" i="2" s="1"/>
  <c r="F59" i="2"/>
  <c r="E58" i="2"/>
  <c r="E59" i="2" s="1"/>
  <c r="C17" i="1"/>
  <c r="F16" i="1"/>
  <c r="C5" i="1"/>
  <c r="F6" i="1"/>
  <c r="E15" i="1"/>
  <c r="H14" i="1"/>
  <c r="D4" i="1"/>
  <c r="G5" i="1"/>
  <c r="E5" i="1"/>
  <c r="H6" i="1"/>
  <c r="H6" i="2"/>
  <c r="G5" i="2"/>
  <c r="G6" i="2" s="1"/>
  <c r="R6" i="2"/>
  <c r="S5" i="2"/>
  <c r="E5" i="2"/>
  <c r="E6" i="2" s="1"/>
  <c r="F6" i="2"/>
  <c r="S58" i="2" l="1"/>
  <c r="T58" i="2" s="1"/>
  <c r="G14" i="1"/>
  <c r="D15" i="1"/>
  <c r="B48" i="2"/>
  <c r="B50" i="2" s="1"/>
  <c r="B51" i="2" s="1"/>
  <c r="B52" i="2" s="1"/>
  <c r="B53" i="2" s="1"/>
  <c r="B54" i="2" s="1"/>
  <c r="B55" i="2" s="1"/>
  <c r="B56" i="2" s="1"/>
  <c r="D3" i="1"/>
  <c r="G4" i="1"/>
  <c r="C4" i="1"/>
  <c r="F5" i="1"/>
  <c r="E4" i="1"/>
  <c r="H5" i="1"/>
  <c r="E16" i="1"/>
  <c r="H15" i="1"/>
  <c r="C18" i="1"/>
  <c r="F17" i="1"/>
  <c r="S6" i="2"/>
  <c r="T5" i="2"/>
  <c r="S59" i="2"/>
  <c r="G15" i="1" l="1"/>
  <c r="D16" i="1"/>
  <c r="C19" i="1"/>
  <c r="F18" i="1"/>
  <c r="E3" i="1"/>
  <c r="H4" i="1"/>
  <c r="C3" i="1"/>
  <c r="F4" i="1"/>
  <c r="E17" i="1"/>
  <c r="H16" i="1"/>
  <c r="D2" i="1"/>
  <c r="G2" i="1" s="1"/>
  <c r="G3" i="1"/>
  <c r="T59" i="2"/>
  <c r="U58" i="2"/>
  <c r="T6" i="2"/>
  <c r="U5" i="2"/>
  <c r="D17" i="1" l="1"/>
  <c r="G16" i="1"/>
  <c r="E18" i="1"/>
  <c r="H17" i="1"/>
  <c r="E2" i="1"/>
  <c r="H2" i="1" s="1"/>
  <c r="H3" i="1"/>
  <c r="C2" i="1"/>
  <c r="F2" i="1" s="1"/>
  <c r="F3" i="1"/>
  <c r="C20" i="1"/>
  <c r="F19" i="1"/>
  <c r="U6" i="2"/>
  <c r="V5" i="2"/>
  <c r="U59" i="2"/>
  <c r="V58" i="2"/>
  <c r="D18" i="1" l="1"/>
  <c r="G17" i="1"/>
  <c r="C21" i="1"/>
  <c r="F20" i="1"/>
  <c r="E19" i="1"/>
  <c r="H18" i="1"/>
  <c r="W5" i="2"/>
  <c r="V6" i="2"/>
  <c r="V59" i="2"/>
  <c r="W58" i="2"/>
  <c r="G18" i="1" l="1"/>
  <c r="D19" i="1"/>
  <c r="E20" i="1"/>
  <c r="H19" i="1"/>
  <c r="C22" i="1"/>
  <c r="F21" i="1"/>
  <c r="W59" i="2"/>
  <c r="X58" i="2"/>
  <c r="W6" i="2"/>
  <c r="X5" i="2"/>
  <c r="D20" i="1" l="1"/>
  <c r="G19" i="1"/>
  <c r="E21" i="1"/>
  <c r="H20" i="1"/>
  <c r="C23" i="1"/>
  <c r="F22" i="1"/>
  <c r="X59" i="2"/>
  <c r="Y58" i="2"/>
  <c r="X6" i="2"/>
  <c r="Y5" i="2"/>
  <c r="D21" i="1" l="1"/>
  <c r="G20" i="1"/>
  <c r="C24" i="1"/>
  <c r="F23" i="1"/>
  <c r="E22" i="1"/>
  <c r="H21" i="1"/>
  <c r="Y59" i="2"/>
  <c r="Z58" i="2"/>
  <c r="Z5" i="2"/>
  <c r="Y6" i="2"/>
  <c r="G21" i="1" l="1"/>
  <c r="D22" i="1"/>
  <c r="E23" i="1"/>
  <c r="H22" i="1"/>
  <c r="C25" i="1"/>
  <c r="F24" i="1"/>
  <c r="Z6" i="2"/>
  <c r="AA5" i="2"/>
  <c r="Z59" i="2"/>
  <c r="AA58" i="2"/>
  <c r="D23" i="1" l="1"/>
  <c r="G22" i="1"/>
  <c r="E24" i="1"/>
  <c r="H23" i="1"/>
  <c r="C26" i="1"/>
  <c r="F25" i="1"/>
  <c r="AA6" i="2"/>
  <c r="AB5" i="2"/>
  <c r="AA59" i="2"/>
  <c r="AB58" i="2"/>
  <c r="D24" i="1" l="1"/>
  <c r="G23" i="1"/>
  <c r="C27" i="1"/>
  <c r="F26" i="1"/>
  <c r="E25" i="1"/>
  <c r="H24" i="1"/>
  <c r="AB59" i="2"/>
  <c r="AC58" i="2"/>
  <c r="AB6" i="2"/>
  <c r="AC5" i="2"/>
  <c r="D25" i="1" l="1"/>
  <c r="G24" i="1"/>
  <c r="E26" i="1"/>
  <c r="H25" i="1"/>
  <c r="C28" i="1"/>
  <c r="F27" i="1"/>
  <c r="AC59" i="2"/>
  <c r="AD58" i="2"/>
  <c r="AC6" i="2"/>
  <c r="AD5" i="2"/>
  <c r="D26" i="1" l="1"/>
  <c r="G25" i="1"/>
  <c r="E27" i="1"/>
  <c r="H26" i="1"/>
  <c r="C29" i="1"/>
  <c r="F28" i="1"/>
  <c r="AD59" i="2"/>
  <c r="AE58" i="2"/>
  <c r="AE5" i="2"/>
  <c r="AD6" i="2"/>
  <c r="D27" i="1" l="1"/>
  <c r="G26" i="1"/>
  <c r="C30" i="1"/>
  <c r="F29" i="1"/>
  <c r="E28" i="1"/>
  <c r="H27" i="1"/>
  <c r="AE59" i="2"/>
  <c r="AF58" i="2"/>
  <c r="AE6" i="2"/>
  <c r="AF5" i="2"/>
  <c r="D28" i="1" l="1"/>
  <c r="G27" i="1"/>
  <c r="E29" i="1"/>
  <c r="H28" i="1"/>
  <c r="C31" i="1"/>
  <c r="F30" i="1"/>
  <c r="AF6" i="2"/>
  <c r="AG5" i="2"/>
  <c r="AF59" i="2"/>
  <c r="AG58" i="2"/>
  <c r="D29" i="1" l="1"/>
  <c r="G28" i="1"/>
  <c r="E30" i="1"/>
  <c r="H29" i="1"/>
  <c r="C32" i="1"/>
  <c r="F31" i="1"/>
  <c r="AG6" i="2"/>
  <c r="AH5" i="2"/>
  <c r="AG59" i="2"/>
  <c r="AH58" i="2"/>
  <c r="D30" i="1" l="1"/>
  <c r="G29" i="1"/>
  <c r="C33" i="1"/>
  <c r="F32" i="1"/>
  <c r="E31" i="1"/>
  <c r="H30" i="1"/>
  <c r="AH59" i="2"/>
  <c r="AI58" i="2"/>
  <c r="AH6" i="2"/>
  <c r="AI5" i="2"/>
  <c r="G30" i="1" l="1"/>
  <c r="D31" i="1"/>
  <c r="E32" i="1"/>
  <c r="H31" i="1"/>
  <c r="C34" i="1"/>
  <c r="F33" i="1"/>
  <c r="AI6" i="2"/>
  <c r="AJ5" i="2"/>
  <c r="AI59" i="2"/>
  <c r="AJ58" i="2"/>
  <c r="D32" i="1" l="1"/>
  <c r="G31" i="1"/>
  <c r="E33" i="1"/>
  <c r="H32" i="1"/>
  <c r="C35" i="1"/>
  <c r="F34" i="1"/>
  <c r="AJ59" i="2"/>
  <c r="AK58" i="2"/>
  <c r="AJ6" i="2"/>
  <c r="AK5" i="2"/>
  <c r="D33" i="1" l="1"/>
  <c r="G32" i="1"/>
  <c r="C36" i="1"/>
  <c r="F35" i="1"/>
  <c r="E34" i="1"/>
  <c r="H33" i="1"/>
  <c r="AK6" i="2"/>
  <c r="AL5" i="2"/>
  <c r="AK59" i="2"/>
  <c r="AL58" i="2"/>
  <c r="G33" i="1" l="1"/>
  <c r="D34" i="1"/>
  <c r="E35" i="1"/>
  <c r="H34" i="1"/>
  <c r="C37" i="1"/>
  <c r="F36" i="1"/>
  <c r="AL59" i="2"/>
  <c r="AM58" i="2"/>
  <c r="AM5" i="2"/>
  <c r="AL6" i="2"/>
  <c r="D35" i="1" l="1"/>
  <c r="G34" i="1"/>
  <c r="E36" i="1"/>
  <c r="H35" i="1"/>
  <c r="C38" i="1"/>
  <c r="F37" i="1"/>
  <c r="AM6" i="2"/>
  <c r="AN5" i="2"/>
  <c r="AM59" i="2"/>
  <c r="AN58" i="2"/>
  <c r="D36" i="1" l="1"/>
  <c r="G35" i="1"/>
  <c r="C39" i="1"/>
  <c r="F38" i="1"/>
  <c r="E37" i="1"/>
  <c r="H36" i="1"/>
  <c r="AN59" i="2"/>
  <c r="AO58" i="2"/>
  <c r="AN6" i="2"/>
  <c r="AO5" i="2"/>
  <c r="G36" i="1" l="1"/>
  <c r="D37" i="1"/>
  <c r="E38" i="1"/>
  <c r="H37" i="1"/>
  <c r="C40" i="1"/>
  <c r="F39" i="1"/>
  <c r="AP5" i="2"/>
  <c r="AO6" i="2"/>
  <c r="AO59" i="2"/>
  <c r="AP58" i="2"/>
  <c r="D38" i="1" l="1"/>
  <c r="G37" i="1"/>
  <c r="E39" i="1"/>
  <c r="H38" i="1"/>
  <c r="C41" i="1"/>
  <c r="F40" i="1"/>
  <c r="AP6" i="2"/>
  <c r="AQ5" i="2"/>
  <c r="AQ58" i="2"/>
  <c r="AP59" i="2"/>
  <c r="D39" i="1" l="1"/>
  <c r="G38" i="1"/>
  <c r="C42" i="1"/>
  <c r="F41" i="1"/>
  <c r="E40" i="1"/>
  <c r="H39" i="1"/>
  <c r="AQ59" i="2"/>
  <c r="AR58" i="2"/>
  <c r="AQ6" i="2"/>
  <c r="AR5" i="2"/>
  <c r="D40" i="1" l="1"/>
  <c r="G39" i="1"/>
  <c r="E41" i="1"/>
  <c r="H40" i="1"/>
  <c r="C43" i="1"/>
  <c r="F42" i="1"/>
  <c r="AR6" i="2"/>
  <c r="AS5" i="2"/>
  <c r="AR59" i="2"/>
  <c r="AS58" i="2"/>
  <c r="D41" i="1" l="1"/>
  <c r="G40" i="1"/>
  <c r="E42" i="1"/>
  <c r="H41" i="1"/>
  <c r="C44" i="1"/>
  <c r="F43" i="1"/>
  <c r="AS6" i="2"/>
  <c r="AT5" i="2"/>
  <c r="AS59" i="2"/>
  <c r="AT58" i="2"/>
  <c r="D42" i="1" l="1"/>
  <c r="G41" i="1"/>
  <c r="C45" i="1"/>
  <c r="F44" i="1"/>
  <c r="E43" i="1"/>
  <c r="H42" i="1"/>
  <c r="AT59" i="2"/>
  <c r="AU58" i="2"/>
  <c r="AU5" i="2"/>
  <c r="AT6" i="2"/>
  <c r="D43" i="1" l="1"/>
  <c r="G42" i="1"/>
  <c r="E44" i="1"/>
  <c r="H43" i="1"/>
  <c r="C46" i="1"/>
  <c r="F45" i="1"/>
  <c r="AU59" i="2"/>
  <c r="AV58" i="2"/>
  <c r="AU6" i="2"/>
  <c r="AV5" i="2"/>
  <c r="D44" i="1" l="1"/>
  <c r="G43" i="1"/>
  <c r="E45" i="1"/>
  <c r="H44" i="1"/>
  <c r="C47" i="1"/>
  <c r="F46" i="1"/>
  <c r="AV6" i="2"/>
  <c r="AW5" i="2"/>
  <c r="AV59" i="2"/>
  <c r="AW58" i="2"/>
  <c r="D45" i="1" l="1"/>
  <c r="G44" i="1"/>
  <c r="C48" i="1"/>
  <c r="F47" i="1"/>
  <c r="E46" i="1"/>
  <c r="H45" i="1"/>
  <c r="AW6" i="2"/>
  <c r="AX5" i="2"/>
  <c r="AW59" i="2"/>
  <c r="AX58" i="2"/>
  <c r="D46" i="1" l="1"/>
  <c r="G45" i="1"/>
  <c r="E47" i="1"/>
  <c r="H46" i="1"/>
  <c r="C49" i="1"/>
  <c r="F48" i="1"/>
  <c r="AX59" i="2"/>
  <c r="AY58" i="2"/>
  <c r="AX6" i="2"/>
  <c r="AY5" i="2"/>
  <c r="D47" i="1" l="1"/>
  <c r="G46" i="1"/>
  <c r="E48" i="1"/>
  <c r="H47" i="1"/>
  <c r="C50" i="1"/>
  <c r="F49" i="1"/>
  <c r="AY6" i="2"/>
  <c r="AZ5" i="2"/>
  <c r="AY59" i="2"/>
  <c r="AZ58" i="2"/>
  <c r="D48" i="1" l="1"/>
  <c r="G47" i="1"/>
  <c r="C51" i="1"/>
  <c r="F50" i="1"/>
  <c r="E49" i="1"/>
  <c r="H48" i="1"/>
  <c r="AZ59" i="2"/>
  <c r="BA58" i="2"/>
  <c r="AZ6" i="2"/>
  <c r="BA5" i="2"/>
  <c r="G48" i="1" l="1"/>
  <c r="D49" i="1"/>
  <c r="E50" i="1"/>
  <c r="H49" i="1"/>
  <c r="C52" i="1"/>
  <c r="F51" i="1"/>
  <c r="BA6" i="2"/>
  <c r="BB5" i="2"/>
  <c r="BA59" i="2"/>
  <c r="BB58" i="2"/>
  <c r="D50" i="1" l="1"/>
  <c r="G49" i="1"/>
  <c r="E51" i="1"/>
  <c r="H50" i="1"/>
  <c r="C53" i="1"/>
  <c r="F52" i="1"/>
  <c r="BB59" i="2"/>
  <c r="BC58" i="2"/>
  <c r="BC5" i="2"/>
  <c r="BB6" i="2"/>
  <c r="D51" i="1" l="1"/>
  <c r="G50" i="1"/>
  <c r="C54" i="1"/>
  <c r="F53" i="1"/>
  <c r="E52" i="1"/>
  <c r="H51" i="1"/>
  <c r="BC6" i="2"/>
  <c r="BD5" i="2"/>
  <c r="BC59" i="2"/>
  <c r="BD58" i="2"/>
  <c r="G51" i="1" l="1"/>
  <c r="D52" i="1"/>
  <c r="E53" i="1"/>
  <c r="H52" i="1"/>
  <c r="C55" i="1"/>
  <c r="F54" i="1"/>
  <c r="BD59" i="2"/>
  <c r="BE58" i="2"/>
  <c r="BD6" i="2"/>
  <c r="BE5" i="2"/>
  <c r="D53" i="1" l="1"/>
  <c r="G52" i="1"/>
  <c r="E54" i="1"/>
  <c r="H53" i="1"/>
  <c r="C56" i="1"/>
  <c r="F55" i="1"/>
  <c r="BF5" i="2"/>
  <c r="BE6" i="2"/>
  <c r="BE59" i="2"/>
  <c r="BF58" i="2"/>
  <c r="D54" i="1" l="1"/>
  <c r="G53" i="1"/>
  <c r="C57" i="1"/>
  <c r="F56" i="1"/>
  <c r="E55" i="1"/>
  <c r="H54" i="1"/>
  <c r="BF59" i="2"/>
  <c r="BG58" i="2"/>
  <c r="BF6" i="2"/>
  <c r="BG5" i="2"/>
  <c r="D55" i="1" l="1"/>
  <c r="G54" i="1"/>
  <c r="E56" i="1"/>
  <c r="H55" i="1"/>
  <c r="C58" i="1"/>
  <c r="F57" i="1"/>
  <c r="BG6" i="2"/>
  <c r="BH5" i="2"/>
  <c r="BG59" i="2"/>
  <c r="BH58" i="2"/>
  <c r="D56" i="1" l="1"/>
  <c r="G55" i="1"/>
  <c r="E57" i="1"/>
  <c r="H56" i="1"/>
  <c r="C59" i="1"/>
  <c r="F58" i="1"/>
  <c r="BH59" i="2"/>
  <c r="BI58" i="2"/>
  <c r="BH6" i="2"/>
  <c r="BI5" i="2"/>
  <c r="D57" i="1" l="1"/>
  <c r="G56" i="1"/>
  <c r="C60" i="1"/>
  <c r="F59" i="1"/>
  <c r="E58" i="1"/>
  <c r="H57" i="1"/>
  <c r="BI6" i="2"/>
  <c r="BJ5" i="2"/>
  <c r="BI59" i="2"/>
  <c r="BJ58" i="2"/>
  <c r="D58" i="1" l="1"/>
  <c r="G57" i="1"/>
  <c r="E59" i="1"/>
  <c r="H58" i="1"/>
  <c r="C61" i="1"/>
  <c r="F60" i="1"/>
  <c r="BJ59" i="2"/>
  <c r="BK58" i="2"/>
  <c r="BK5" i="2"/>
  <c r="BJ6" i="2"/>
  <c r="D59" i="1" l="1"/>
  <c r="G58" i="1"/>
  <c r="E60" i="1"/>
  <c r="H59" i="1"/>
  <c r="C62" i="1"/>
  <c r="F62" i="1" s="1"/>
  <c r="F61" i="1"/>
  <c r="BK6" i="2"/>
  <c r="BL5" i="2"/>
  <c r="BK59" i="2"/>
  <c r="BL58" i="2"/>
  <c r="D60" i="1" l="1"/>
  <c r="G59" i="1"/>
  <c r="E61" i="1"/>
  <c r="H60" i="1"/>
  <c r="BL59" i="2"/>
  <c r="BM58" i="2"/>
  <c r="BM59" i="2" s="1"/>
  <c r="BL6" i="2"/>
  <c r="BM5" i="2"/>
  <c r="BM6" i="2" s="1"/>
  <c r="D61" i="1" l="1"/>
  <c r="G60" i="1"/>
  <c r="E62" i="1"/>
  <c r="H62" i="1" s="1"/>
  <c r="H61" i="1"/>
  <c r="D62" i="1" l="1"/>
  <c r="G62" i="1" s="1"/>
  <c r="G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</author>
  </authors>
  <commentList>
    <comment ref="M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02/9: Thứ 4</t>
        </r>
      </text>
    </comment>
    <comment ref="X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20/11/2020: Thứ 7
</t>
        </r>
      </text>
    </comment>
    <comment ref="AD4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01/1/2021: Thứ 7
</t>
        </r>
      </text>
    </comment>
    <comment ref="AS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Hai:</t>
        </r>
        <r>
          <rPr>
            <sz val="9"/>
            <color indexed="81"/>
            <rFont val="Tahoma"/>
            <family val="2"/>
          </rPr>
          <t xml:space="preserve">
Giỗ tổ HV 10/3 Âm lịch tức 10/4/2022
</t>
        </r>
      </text>
    </comment>
    <comment ref="AU4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30/4/2021: Thứ 7
01/5/2021: Chủ nhật</t>
        </r>
      </text>
    </comment>
    <comment ref="AV4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02/5: Thứ 2 nghỉ bù 30/4
03/5: Thứ 3 nghỉ bù  01/5
</t>
        </r>
      </text>
    </comment>
    <comment ref="X57" authorId="0" shapeId="0" xr:uid="{00000000-0006-0000-0100-000007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20/11/2020: Thứ 6
</t>
        </r>
      </text>
    </comment>
    <comment ref="AD57" authorId="0" shapeId="0" xr:uid="{00000000-0006-0000-0100-000008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01/1/2021: Thứ 6
</t>
        </r>
      </text>
    </comment>
    <comment ref="AT57" authorId="0" shapeId="0" xr:uid="{00000000-0006-0000-0100-000009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10/3 Âm lịch: Thứ 4 21/4/2021</t>
        </r>
      </text>
    </comment>
    <comment ref="AU57" authorId="0" shapeId="0" xr:uid="{00000000-0006-0000-0100-00000A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30/4/2021: Thứ 6
01/5/2021: Thứ 7</t>
        </r>
      </text>
    </comment>
    <comment ref="AV57" authorId="0" shapeId="0" xr:uid="{00000000-0006-0000-0100-00000B000000}">
      <text>
        <r>
          <rPr>
            <b/>
            <sz val="9"/>
            <color indexed="81"/>
            <rFont val="Segoe UI"/>
            <family val="2"/>
          </rPr>
          <t>Hai:</t>
        </r>
        <r>
          <rPr>
            <sz val="9"/>
            <color indexed="81"/>
            <rFont val="Segoe UI"/>
            <family val="2"/>
          </rPr>
          <t xml:space="preserve">
03/5/2021: Thứ 2 nghỉ bù 01/5/2021
</t>
        </r>
      </text>
    </comment>
  </commentList>
</comments>
</file>

<file path=xl/sharedStrings.xml><?xml version="1.0" encoding="utf-8"?>
<sst xmlns="http://schemas.openxmlformats.org/spreadsheetml/2006/main" count="1811" uniqueCount="164">
  <si>
    <t>Tuần</t>
  </si>
  <si>
    <t>Thứ 2</t>
  </si>
  <si>
    <t>Thứ 6</t>
  </si>
  <si>
    <t>Chủ nhật</t>
  </si>
  <si>
    <t>BỘ NÔNG NGHIỆP VÀ PHÁT TRIỂN NÔNG THÔN</t>
  </si>
  <si>
    <t>TRƯỜNG ĐẠI HỌC THỦY LỢI</t>
  </si>
  <si>
    <t>Tuần thứ</t>
  </si>
  <si>
    <t>Trình độ/
Hệ đào tạo</t>
  </si>
  <si>
    <t>STT</t>
  </si>
  <si>
    <t>Đối tượng/Kế hoạch</t>
  </si>
  <si>
    <t>Quy mô</t>
  </si>
  <si>
    <t>TIẾN SĨ</t>
  </si>
  <si>
    <t>Xét tuyển NCS</t>
  </si>
  <si>
    <t>XT</t>
  </si>
  <si>
    <t>Kế hoạch học tập HPTS, HPBS</t>
  </si>
  <si>
    <t>H+T</t>
  </si>
  <si>
    <t>Báo cáo kết quả và tiến độ LATS</t>
  </si>
  <si>
    <t>THẠC SĨ</t>
  </si>
  <si>
    <t>#</t>
  </si>
  <si>
    <t>CH 27 - HN</t>
  </si>
  <si>
    <t>TS</t>
  </si>
  <si>
    <t>Giao đề tài luận văn</t>
  </si>
  <si>
    <t>Nộp ĐC</t>
  </si>
  <si>
    <t>BV ĐC</t>
  </si>
  <si>
    <t>Giao ĐT</t>
  </si>
  <si>
    <t>Bảo vệ luận văn</t>
  </si>
  <si>
    <t>Tại HN</t>
  </si>
  <si>
    <t>Tại
PH MN</t>
  </si>
  <si>
    <t>Khai giảng và trao bằng (ThS, TS)</t>
  </si>
  <si>
    <t>KG</t>
  </si>
  <si>
    <t>Xét giao TN</t>
  </si>
  <si>
    <t>ĐÁNH GIÁ TN</t>
  </si>
  <si>
    <t>LỄ TN</t>
  </si>
  <si>
    <r>
      <rPr>
        <b/>
        <sz val="11"/>
        <color theme="1"/>
        <rFont val="Times New Roman"/>
        <family val="2"/>
        <scheme val="major"/>
      </rPr>
      <t xml:space="preserve">CTTT: </t>
    </r>
    <r>
      <rPr>
        <sz val="11"/>
        <color theme="1"/>
        <rFont val="Times New Roman"/>
        <family val="2"/>
        <scheme val="major"/>
      </rPr>
      <t>NKN, CNK</t>
    </r>
  </si>
  <si>
    <t xml:space="preserve"> ĐH VLVH
(NĂMTHỨ 5)</t>
  </si>
  <si>
    <r>
      <rPr>
        <b/>
        <sz val="11"/>
        <color theme="1"/>
        <rFont val="Times New Roman"/>
        <family val="2"/>
        <scheme val="major"/>
      </rPr>
      <t>ĐẠI HỌC:</t>
    </r>
    <r>
      <rPr>
        <sz val="11"/>
        <color theme="1"/>
        <rFont val="Times New Roman"/>
        <family val="2"/>
        <scheme val="major"/>
      </rPr>
      <t xml:space="preserve"> K, KT, QT</t>
    </r>
  </si>
  <si>
    <t>H1</t>
  </si>
  <si>
    <t>THI</t>
  </si>
  <si>
    <t>THỰC TẬP NGÀNH</t>
  </si>
  <si>
    <r>
      <rPr>
        <b/>
        <sz val="11"/>
        <color theme="1"/>
        <rFont val="Times New Roman"/>
        <family val="2"/>
        <scheme val="major"/>
      </rPr>
      <t xml:space="preserve">ĐẠI HỌC: </t>
    </r>
    <r>
      <rPr>
        <sz val="11"/>
        <color theme="1"/>
        <rFont val="Times New Roman"/>
        <family val="2"/>
        <scheme val="major"/>
      </rPr>
      <t>HT, PM</t>
    </r>
  </si>
  <si>
    <t>H1.1</t>
  </si>
  <si>
    <t>H1.2</t>
  </si>
  <si>
    <t>H2.1</t>
  </si>
  <si>
    <t>H2.2</t>
  </si>
  <si>
    <t>NGHỈ</t>
  </si>
  <si>
    <t>HKH</t>
  </si>
  <si>
    <t>DP</t>
  </si>
  <si>
    <r>
      <rPr>
        <b/>
        <sz val="11"/>
        <color theme="1"/>
        <rFont val="Times New Roman"/>
        <family val="2"/>
        <scheme val="major"/>
      </rPr>
      <t>CTTT:</t>
    </r>
    <r>
      <rPr>
        <sz val="11"/>
        <color theme="1"/>
        <rFont val="Times New Roman"/>
        <family val="2"/>
        <scheme val="major"/>
      </rPr>
      <t xml:space="preserve"> NKN, CNK</t>
    </r>
  </si>
  <si>
    <t>H2</t>
  </si>
  <si>
    <t xml:space="preserve"> ĐẠI HỌC VLVH
(NĂM THỨ 4)</t>
  </si>
  <si>
    <r>
      <rPr>
        <b/>
        <sz val="11"/>
        <color theme="1"/>
        <rFont val="Times New Roman"/>
        <family val="2"/>
        <scheme val="major"/>
      </rPr>
      <t>ĐẠI HỌC (CS HN):</t>
    </r>
    <r>
      <rPr>
        <sz val="11"/>
        <color theme="1"/>
        <rFont val="Times New Roman"/>
        <family val="2"/>
        <scheme val="major"/>
      </rPr>
      <t xml:space="preserve"> C, CX, CT, GT, N, CTN, H, MT, SH, KTH, V, CK, CTM, CĐT, KTĐ, TĐH, HT, PM, TH, KT, K, QLXD, QT</t>
    </r>
  </si>
  <si>
    <t xml:space="preserve"> ĐẠI HỌC VLVH
(NĂM THỨ 3)</t>
  </si>
  <si>
    <t>Thi lại K4</t>
  </si>
  <si>
    <t>Thi lại K5</t>
  </si>
  <si>
    <r>
      <rPr>
        <b/>
        <sz val="11"/>
        <color theme="1"/>
        <rFont val="Times New Roman"/>
        <family val="2"/>
        <scheme val="major"/>
      </rPr>
      <t>ĐẠI HỌC (CS HN):</t>
    </r>
    <r>
      <rPr>
        <sz val="11"/>
        <color theme="1"/>
        <rFont val="Times New Roman"/>
        <family val="2"/>
        <scheme val="major"/>
      </rPr>
      <t xml:space="preserve"> C, CX, CT, GT, N, CTN, H, V, MT, KTH, SH, TH, HT, PM, CK, CTM, KTO, CĐT, KTĐ, TĐH, K, KT, QT, QL,</t>
    </r>
  </si>
  <si>
    <t xml:space="preserve"> ĐẠI HỌC VLVH
(NĂM THỨ 2)</t>
  </si>
  <si>
    <t>QS</t>
  </si>
  <si>
    <t>LIÊN THÔNG VÀ VĂN BẰNG 2</t>
  </si>
  <si>
    <t>TUYỂN SINH ĐHCQ</t>
  </si>
  <si>
    <t>QUẢNG BÁ TUYỂN SINH</t>
  </si>
  <si>
    <t>QB</t>
  </si>
  <si>
    <t>XÉT TUYỂN ĐỢT BỔ SUNG</t>
  </si>
  <si>
    <t>ĐH VLVH
(NĂM THỨ 1)</t>
  </si>
  <si>
    <r>
      <rPr>
        <b/>
        <sz val="11"/>
        <color theme="1"/>
        <rFont val="Times New Roman"/>
        <family val="2"/>
        <scheme val="major"/>
      </rPr>
      <t>ĐẠI HỌC:</t>
    </r>
    <r>
      <rPr>
        <sz val="11"/>
        <color theme="1"/>
        <rFont val="Times New Roman"/>
        <family val="2"/>
        <scheme val="major"/>
      </rPr>
      <t xml:space="preserve"> C, CTN, N, QLXD, TĐ-BĐ, KT</t>
    </r>
  </si>
  <si>
    <t>TS Đ2
2020</t>
  </si>
  <si>
    <t>TS Đ1
2021</t>
  </si>
  <si>
    <t>CHUẨN ĐẦU RA</t>
  </si>
  <si>
    <t>Tiếng Anh của Cao học</t>
  </si>
  <si>
    <t>ĐK</t>
  </si>
  <si>
    <t>Tiếng Anh của Đại học</t>
  </si>
  <si>
    <t>KẾ HOẠCH KHÁC</t>
  </si>
  <si>
    <t>HỌC KỲ PHỤ, HỌC KỲ HÈ</t>
  </si>
  <si>
    <t>TỔNG QUY MÔ ĐÀO TẠO TOÀN TRƯỜNG</t>
  </si>
  <si>
    <t>GHI CHÚ:</t>
  </si>
  <si>
    <t>- Ký hiệu viết tắt:</t>
  </si>
  <si>
    <t>Tuyển sinh</t>
  </si>
  <si>
    <t>Học kỳ 1</t>
  </si>
  <si>
    <r>
      <t>H1.</t>
    </r>
    <r>
      <rPr>
        <sz val="11"/>
        <color rgb="FFFF0000"/>
        <rFont val="Times New Roman"/>
        <family val="2"/>
        <scheme val="major"/>
      </rPr>
      <t>x</t>
    </r>
  </si>
  <si>
    <r>
      <t xml:space="preserve">Giai đoạn </t>
    </r>
    <r>
      <rPr>
        <sz val="11"/>
        <color rgb="FFFF0000"/>
        <rFont val="Times New Roman"/>
        <family val="2"/>
        <scheme val="major"/>
      </rPr>
      <t>x</t>
    </r>
    <r>
      <rPr>
        <sz val="11"/>
        <color theme="1"/>
        <rFont val="Times New Roman"/>
        <family val="2"/>
        <scheme val="major"/>
      </rPr>
      <t xml:space="preserve"> của Học kỳ 1</t>
    </r>
  </si>
  <si>
    <t>Thực hiện HPTN/LVTN</t>
  </si>
  <si>
    <t>Xét tuyển</t>
  </si>
  <si>
    <t>Tổ chức học kỳ GDQPAN</t>
  </si>
  <si>
    <t>Dự phòng</t>
  </si>
  <si>
    <t>ĐẦU KHÓA</t>
  </si>
  <si>
    <t>Tuần đầu khóa</t>
  </si>
  <si>
    <t>HIỆU TRƯỞNG</t>
  </si>
  <si>
    <t>Quảng bá tuyển sinh</t>
  </si>
  <si>
    <t>Học kỳ 2</t>
  </si>
  <si>
    <r>
      <t>H2.</t>
    </r>
    <r>
      <rPr>
        <sz val="11"/>
        <color rgb="FFFF0000"/>
        <rFont val="Times New Roman"/>
        <family val="2"/>
        <scheme val="major"/>
      </rPr>
      <t>x</t>
    </r>
  </si>
  <si>
    <r>
      <t xml:space="preserve">Giai đoạn </t>
    </r>
    <r>
      <rPr>
        <sz val="11"/>
        <color rgb="FFFF0000"/>
        <rFont val="Times New Roman"/>
        <family val="2"/>
        <scheme val="major"/>
      </rPr>
      <t>x</t>
    </r>
    <r>
      <rPr>
        <sz val="11"/>
        <color theme="1"/>
        <rFont val="Times New Roman"/>
        <family val="2"/>
        <scheme val="major"/>
      </rPr>
      <t xml:space="preserve"> của Học kỳ 2</t>
    </r>
  </si>
  <si>
    <t>Học và thi</t>
  </si>
  <si>
    <t>Tổ chức đăng ký</t>
  </si>
  <si>
    <t>Nghỉ học</t>
  </si>
  <si>
    <t>GS. TS. Trịnh Minh Thụ</t>
  </si>
  <si>
    <t>Ngày nghỉ lễ</t>
  </si>
  <si>
    <t>Thứ 6, 19/11/2021
Thứ 7, 20/11/2021</t>
  </si>
  <si>
    <t>Thứ 7, 01/01/2022</t>
  </si>
  <si>
    <t>Thứ 2, 03/01/2022</t>
  </si>
  <si>
    <t>Chủ Nhật, 10/4/2022
10/3 Âm lịch</t>
  </si>
  <si>
    <t>Thứ 7, 30/4/2022
Chủ nhật, 01/5/2022</t>
  </si>
  <si>
    <t>Thứ 2, 02/5/2022
Thứ 3, 03/5/2022</t>
  </si>
  <si>
    <t>Thứ 6, 02/09/2022</t>
  </si>
  <si>
    <t>Thứ nghỉ lễ</t>
  </si>
  <si>
    <t>6+7</t>
  </si>
  <si>
    <t>CN</t>
  </si>
  <si>
    <t>Thứ 2, 11/4/2022</t>
  </si>
  <si>
    <t>XÉT GIAO HPTN, XÉT TỐT NGHIỆP</t>
  </si>
  <si>
    <t>H1
#</t>
  </si>
  <si>
    <r>
      <t xml:space="preserve">ÔN + THI
</t>
    </r>
    <r>
      <rPr>
        <b/>
        <sz val="11"/>
        <color rgb="FF0033CC"/>
        <rFont val="Times New Roman"/>
        <family val="2"/>
        <scheme val="major"/>
      </rPr>
      <t>ĐÁNH GIÁ TN</t>
    </r>
  </si>
  <si>
    <t xml:space="preserve"> ĐHCQ, CTTT K60
(NĂM THỨ 4)</t>
  </si>
  <si>
    <t xml:space="preserve"> ĐHCQ, CTTT,
LT K61
(NĂM THỨ 3)</t>
  </si>
  <si>
    <r>
      <rPr>
        <b/>
        <sz val="11"/>
        <color theme="1"/>
        <rFont val="Times New Roman"/>
        <family val="2"/>
        <scheme val="major"/>
      </rPr>
      <t>LIÊN THÔNG:</t>
    </r>
    <r>
      <rPr>
        <sz val="11"/>
        <color theme="1"/>
        <rFont val="Times New Roman"/>
        <family val="2"/>
        <scheme val="major"/>
      </rPr>
      <t xml:space="preserve"> 61LT-CX (CUỐI TUẦN)</t>
    </r>
  </si>
  <si>
    <t xml:space="preserve"> ĐHCQ, CTTT,
LT K62
(NĂM THỨ 2)</t>
  </si>
  <si>
    <t>ĐẠI HỌC (CS HN): (Nhóm 1)</t>
  </si>
  <si>
    <t>ĐẠI HỌC (CS HN): (Nhóm 2)</t>
  </si>
  <si>
    <t>ĐẠI HỌC (CƠ SỞ HN): KẾ HOẠCH MÔN BƠI CHÍNH KHÓA CHO K62</t>
  </si>
  <si>
    <t>CH 28 - HN</t>
  </si>
  <si>
    <t>CH 28 - PHMN/VĐTKHUDMT</t>
  </si>
  <si>
    <t>Tuyển sinh khóa 29, 30</t>
  </si>
  <si>
    <t>Nộp BC
Đ3-2021</t>
  </si>
  <si>
    <t>Báo cáo (đợt 4 năm 2021)</t>
  </si>
  <si>
    <t>Nộp BC
Đ4-2021</t>
  </si>
  <si>
    <t>Nộp BC
Đ1-2022</t>
  </si>
  <si>
    <t>Báo cáo (Đợt 2-2022)</t>
  </si>
  <si>
    <t>Nộp BC
Đ2-2022</t>
  </si>
  <si>
    <t>Sơn La 2N (CUỐI TUẦN)</t>
  </si>
  <si>
    <t>Tiền Giang 3C (CUỐI TUẦN)</t>
  </si>
  <si>
    <t>TTTN</t>
  </si>
  <si>
    <t>Ninh Thuận 26C1 (TẬP TRUNG)</t>
  </si>
  <si>
    <t>Thi lại K6</t>
  </si>
  <si>
    <t>Ninh Thuận 26C2 (CUỐI TUẦN)</t>
  </si>
  <si>
    <t>Thi lại K7</t>
  </si>
  <si>
    <t>Ninh Thuận 27C (TẬP TRUNG)</t>
  </si>
  <si>
    <t>Thi lại K3</t>
  </si>
  <si>
    <t>Ninh Thuận 27C1 (TẬP TRUNG)</t>
  </si>
  <si>
    <t>Thi lại K1</t>
  </si>
  <si>
    <t>Thi lại K2</t>
  </si>
  <si>
    <r>
      <rPr>
        <b/>
        <sz val="11"/>
        <color theme="1"/>
        <rFont val="Times New Roman"/>
        <family val="2"/>
        <scheme val="major"/>
      </rPr>
      <t>ĐẠI HỌC (CS HN):</t>
    </r>
    <r>
      <rPr>
        <sz val="11"/>
        <color theme="1"/>
        <rFont val="Times New Roman"/>
        <family val="2"/>
        <scheme val="major"/>
      </rPr>
      <t xml:space="preserve"> C, CX, CT, GT, N, CTN, H, MT, SH, KTH, V, CK, CTM, CĐT, KTĐ, TĐH, TH, QLXD</t>
    </r>
  </si>
  <si>
    <t>SG24CTN (CUỐI TUẦN)</t>
  </si>
  <si>
    <t xml:space="preserve"> ĐHCQ, CTTT, LT, VB2 K63
(NĂM THỨ 1)</t>
  </si>
  <si>
    <t>CH 26 - Đợt 2 và CH27-PHMN/VĐTKHUDMT</t>
  </si>
  <si>
    <r>
      <rPr>
        <b/>
        <sz val="11"/>
        <color rgb="FFFF0000"/>
        <rFont val="Times New Roman"/>
        <family val="2"/>
        <scheme val="major"/>
      </rPr>
      <t xml:space="preserve">ĐẠI HỌC (PHÂN HIỆU MIỀN NAM): </t>
    </r>
    <r>
      <rPr>
        <sz val="11"/>
        <color rgb="FFFF0000"/>
        <rFont val="Times New Roman"/>
        <family val="2"/>
        <scheme val="major"/>
      </rPr>
      <t>C, CX, CT, GT, CTN, TH</t>
    </r>
  </si>
  <si>
    <r>
      <rPr>
        <b/>
        <sz val="11"/>
        <color rgb="FFFF0000"/>
        <rFont val="Times New Roman"/>
        <family val="2"/>
        <scheme val="major"/>
      </rPr>
      <t>ĐẠI HỌC (PHÂN HIỆU MIỀN NAM):</t>
    </r>
    <r>
      <rPr>
        <sz val="11"/>
        <color rgb="FFFF0000"/>
        <rFont val="Times New Roman"/>
        <family val="2"/>
        <scheme val="major"/>
      </rPr>
      <t xml:space="preserve"> KT,QT</t>
    </r>
  </si>
  <si>
    <r>
      <rPr>
        <b/>
        <sz val="11"/>
        <color rgb="FFFF0000"/>
        <rFont val="Times New Roman"/>
        <family val="2"/>
        <scheme val="major"/>
      </rPr>
      <t>ĐẠI HỌC (PHÂN HIỆU MIỀN NAM):</t>
    </r>
    <r>
      <rPr>
        <sz val="11"/>
        <color rgb="FFFF0000"/>
        <rFont val="Times New Roman"/>
        <family val="2"/>
        <scheme val="major"/>
      </rPr>
      <t xml:space="preserve"> C, CX, CT, GT, N, CTN, TH, KT,QT</t>
    </r>
  </si>
  <si>
    <r>
      <rPr>
        <b/>
        <sz val="11"/>
        <color rgb="FFFF0000"/>
        <rFont val="Times New Roman"/>
        <family val="2"/>
        <scheme val="major"/>
      </rPr>
      <t xml:space="preserve">ĐẠI HỌC (PHÂN HIỆU MIỀN NAM): </t>
    </r>
    <r>
      <rPr>
        <sz val="11"/>
        <color rgb="FFFF0000"/>
        <rFont val="Times New Roman"/>
        <family val="2"/>
        <scheme val="major"/>
      </rPr>
      <t>C, CX, CT, GT, N, CTN, TH, KT,QT</t>
    </r>
  </si>
  <si>
    <t>Tây Ninh 1N (CUỐI TUẦN)</t>
  </si>
  <si>
    <r>
      <rPr>
        <b/>
        <sz val="11"/>
        <color theme="1"/>
        <rFont val="Times New Roman"/>
        <family val="2"/>
        <scheme val="major"/>
      </rPr>
      <t xml:space="preserve">ĐẠI HỌC (CS HN): </t>
    </r>
    <r>
      <rPr>
        <sz val="11"/>
        <color theme="1"/>
        <rFont val="Times New Roman"/>
        <family val="2"/>
        <scheme val="major"/>
      </rPr>
      <t>NHÓM ĐỦ ĐIỀU KIỆN THỰC HIỆN HPTN</t>
    </r>
  </si>
  <si>
    <t>ĐẠI HỌC (CS HN): (Nhóm 3)</t>
  </si>
  <si>
    <t>ĐẠI HỌC (CS HN): (Nhóm 4)</t>
  </si>
  <si>
    <t>ĐẠI HỌC (CS HN): (Nhóm 5)</t>
  </si>
  <si>
    <t>NGHỈ TẾT NGUYÊN ĐÁN TỪ THỨ HAI NGÀY 24/1/2022 ĐẾN HẾT CHỦ NHẬT 06/2/2022 (RIÊNG PHMN NGHỈ HẾT CHỦ NHẬT 13/2/2022)
TỨC NGÀY 22/12 NĂM TÂN SỬU ĐẾN HẾT NGÀY 06/1 NĂM NHÂM DẦN (RIÊNG PHMN NGHỈ ĐẾN HẾT NGÀY 13/1 NĂM NHÂM DẦN)</t>
  </si>
  <si>
    <t>ĐẠI HỌC (PHÂN HIỆU MIỀN NAM)</t>
  </si>
  <si>
    <t>CTTT</t>
  </si>
  <si>
    <r>
      <rPr>
        <b/>
        <sz val="11"/>
        <color rgb="FFFF0000"/>
        <rFont val="Times New Roman"/>
        <family val="1"/>
        <scheme val="major"/>
      </rPr>
      <t xml:space="preserve">ĐẠI HỌC (PHÂN HIỆU MIỀN NAM): </t>
    </r>
    <r>
      <rPr>
        <sz val="11"/>
        <color rgb="FFFF0000"/>
        <rFont val="Times New Roman"/>
        <family val="1"/>
        <scheme val="major"/>
      </rPr>
      <t>NHÓM ĐỦ ĐIỀU KIỆN THỰC HIỆN HPTN</t>
    </r>
  </si>
  <si>
    <t>NHẬP HỌC</t>
  </si>
  <si>
    <t>KHAI GIẢNG VÀ TUẦN ĐẦU KHÓA</t>
  </si>
  <si>
    <t>ÔN +
THI</t>
  </si>
  <si>
    <t>ÔN+
THI</t>
  </si>
  <si>
    <t>Thời gian ôn và thi</t>
  </si>
  <si>
    <t>KẾ HOẠCH ĐÀO TẠO TRƯỜNG ĐẠI HỌC THỦY LỢI NĂM HỌC 2021-2022</t>
  </si>
  <si>
    <r>
      <t>- Các ngày nghỉ trong năm học 2021-2022:</t>
    </r>
    <r>
      <rPr>
        <b/>
        <sz val="12"/>
        <color indexed="10"/>
        <rFont val="Times New Roman"/>
        <family val="2"/>
        <scheme val="major"/>
      </rPr>
      <t xml:space="preserve"> Khai giảng</t>
    </r>
    <r>
      <rPr>
        <b/>
        <sz val="12"/>
        <color rgb="FF0070C0"/>
        <rFont val="Times New Roman"/>
        <family val="2"/>
        <scheme val="major"/>
      </rPr>
      <t xml:space="preserve"> (dự kiến ngày 20/9/2021)</t>
    </r>
    <r>
      <rPr>
        <b/>
        <sz val="12"/>
        <color indexed="10"/>
        <rFont val="Times New Roman"/>
        <family val="2"/>
        <scheme val="major"/>
      </rPr>
      <t xml:space="preserve">; Nhà giáo Việt Nam tổ chức sáng ngày </t>
    </r>
    <r>
      <rPr>
        <b/>
        <sz val="12"/>
        <color rgb="FF0070C0"/>
        <rFont val="Times New Roman"/>
        <family val="2"/>
        <scheme val="major"/>
      </rPr>
      <t>(19/11 - Thứ 6)</t>
    </r>
    <r>
      <rPr>
        <b/>
        <sz val="12"/>
        <color indexed="10"/>
        <rFont val="Times New Roman"/>
        <family val="2"/>
        <scheme val="major"/>
      </rPr>
      <t xml:space="preserve">, Tết Dương lịch </t>
    </r>
    <r>
      <rPr>
        <b/>
        <sz val="12"/>
        <color indexed="30"/>
        <rFont val="Times New Roman"/>
        <family val="2"/>
        <scheme val="major"/>
      </rPr>
      <t>(01/01 - Thứ 7) nghỉ cả Thứ 7, Chủ nhật và Thứ Hai (03/01) liền kề</t>
    </r>
    <r>
      <rPr>
        <b/>
        <sz val="12"/>
        <color indexed="10"/>
        <rFont val="Times New Roman"/>
        <family val="2"/>
        <scheme val="major"/>
      </rPr>
      <t xml:space="preserve">; Giỗ tổ Hùng Vương 10/03 ÂL </t>
    </r>
    <r>
      <rPr>
        <b/>
        <sz val="12"/>
        <color indexed="30"/>
        <rFont val="Times New Roman"/>
        <family val="2"/>
        <scheme val="major"/>
      </rPr>
      <t>(10/4/2022 - Chủ Nhật), nghỉ ngày Thứ Hai 11/4 liền kề</t>
    </r>
    <r>
      <rPr>
        <b/>
        <sz val="12"/>
        <color indexed="10"/>
        <rFont val="Times New Roman"/>
        <family val="2"/>
        <scheme val="major"/>
      </rPr>
      <t xml:space="preserve">; Giải phóng Miền nam </t>
    </r>
    <r>
      <rPr>
        <b/>
        <sz val="12"/>
        <color indexed="30"/>
        <rFont val="Times New Roman"/>
        <family val="2"/>
        <scheme val="major"/>
      </rPr>
      <t>(30/4 - Thứ 7) +</t>
    </r>
    <r>
      <rPr>
        <b/>
        <sz val="12"/>
        <color indexed="10"/>
        <rFont val="Times New Roman"/>
        <family val="2"/>
        <scheme val="major"/>
      </rPr>
      <t xml:space="preserve"> Quốc tế Lao động</t>
    </r>
    <r>
      <rPr>
        <b/>
        <sz val="12"/>
        <color indexed="30"/>
        <rFont val="Times New Roman"/>
        <family val="2"/>
        <scheme val="major"/>
      </rPr>
      <t xml:space="preserve"> (01/5 - Chủ nhật) nghỉ cả Thứ Hai, Thứ Ba ngày 02-03/5/2022,</t>
    </r>
    <r>
      <rPr>
        <b/>
        <sz val="12"/>
        <color rgb="FFFF0000"/>
        <rFont val="Times New Roman"/>
        <family val="2"/>
        <scheme val="major"/>
      </rPr>
      <t xml:space="preserve"> Quốc khánh Việt Nam</t>
    </r>
    <r>
      <rPr>
        <b/>
        <sz val="12"/>
        <color indexed="30"/>
        <rFont val="Times New Roman"/>
        <family val="2"/>
        <scheme val="major"/>
      </rPr>
      <t xml:space="preserve"> (02/09/2022- Thứ Sáu)</t>
    </r>
    <r>
      <rPr>
        <b/>
        <sz val="12"/>
        <color indexed="62"/>
        <rFont val="Times New Roman"/>
        <family val="2"/>
        <scheme val="major"/>
      </rPr>
      <t xml:space="preserve">. </t>
    </r>
    <r>
      <rPr>
        <b/>
        <sz val="12"/>
        <color indexed="10"/>
        <rFont val="Times New Roman"/>
        <family val="2"/>
        <scheme val="major"/>
      </rPr>
      <t>Riêng ngày Học sinh - Sinh viên</t>
    </r>
    <r>
      <rPr>
        <b/>
        <sz val="12"/>
        <color rgb="FF0070C0"/>
        <rFont val="Times New Roman"/>
        <family val="2"/>
        <scheme val="major"/>
      </rPr>
      <t xml:space="preserve"> (09/01 - Chủ nhật)</t>
    </r>
    <r>
      <rPr>
        <b/>
        <sz val="12"/>
        <color indexed="10"/>
        <rFont val="Times New Roman"/>
        <family val="2"/>
        <scheme val="major"/>
      </rPr>
      <t xml:space="preserve"> </t>
    </r>
    <r>
      <rPr>
        <b/>
        <sz val="12"/>
        <color theme="1"/>
        <rFont val="Times New Roman"/>
        <family val="2"/>
        <scheme val="major"/>
      </rPr>
      <t>không sắp xếp kế hoạch thi.</t>
    </r>
  </si>
  <si>
    <t>- Kế hoạch học giáo dục quốc phòng tại tại CS Phố Hiến có thể sẽ phải thay đổi linh hoạt khi kết hợp với nguồn đào tạo khác</t>
  </si>
  <si>
    <t>Ban hành kèm Quyết định số 1055/QĐ-ĐHTL ngày 20 tháng 7 năm 2021</t>
  </si>
  <si>
    <t>(đã ký)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</si>
</sst>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\-m"/>
    <numFmt numFmtId="166" formatCode="dd/mm/yyyy"/>
  </numFmts>
  <fonts count="43" x14ac:knownFonts="1">
    <font>
      <sz val="11"/>
      <color theme="1"/>
      <name val="Arial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6"/>
      <name val="Times New Roman"/>
      <family val="2"/>
      <scheme val="major"/>
    </font>
    <font>
      <b/>
      <sz val="36"/>
      <color rgb="FFFF0000"/>
      <name val="Times New Roman"/>
      <family val="2"/>
      <scheme val="major"/>
    </font>
    <font>
      <sz val="11"/>
      <color theme="1"/>
      <name val="Times New Roman"/>
      <family val="2"/>
      <scheme val="major"/>
    </font>
    <font>
      <b/>
      <sz val="26"/>
      <name val="Arial"/>
      <family val="2"/>
      <scheme val="minor"/>
    </font>
    <font>
      <b/>
      <i/>
      <sz val="22"/>
      <name val="Times New Roman"/>
      <family val="2"/>
      <scheme val="major"/>
    </font>
    <font>
      <sz val="11"/>
      <name val="Times New Roman"/>
      <family val="2"/>
      <scheme val="major"/>
    </font>
    <font>
      <sz val="11"/>
      <color rgb="FF0070C0"/>
      <name val="Times New Roman"/>
      <family val="2"/>
      <scheme val="major"/>
    </font>
    <font>
      <sz val="11"/>
      <color rgb="FFFF0000"/>
      <name val="Times New Roman"/>
      <family val="2"/>
      <scheme val="major"/>
    </font>
    <font>
      <b/>
      <sz val="13"/>
      <color rgb="FF00B050"/>
      <name val="Times New Roman"/>
      <family val="2"/>
      <scheme val="major"/>
    </font>
    <font>
      <sz val="11"/>
      <color rgb="FF0033CC"/>
      <name val="Times New Roman"/>
      <family val="2"/>
      <scheme val="major"/>
    </font>
    <font>
      <sz val="26"/>
      <color rgb="FF00B050"/>
      <name val="Times New Roman"/>
      <family val="2"/>
      <scheme val="major"/>
    </font>
    <font>
      <sz val="10"/>
      <name val="Arial"/>
      <family val="2"/>
    </font>
    <font>
      <b/>
      <sz val="12"/>
      <color indexed="10"/>
      <name val="Times New Roman"/>
      <family val="2"/>
      <scheme val="major"/>
    </font>
    <font>
      <sz val="10"/>
      <name val="Times New Roman"/>
      <family val="2"/>
      <scheme val="major"/>
    </font>
    <font>
      <sz val="11"/>
      <color indexed="12"/>
      <name val="Times New Roman"/>
      <family val="2"/>
      <scheme val="major"/>
    </font>
    <font>
      <b/>
      <sz val="11"/>
      <color theme="1"/>
      <name val="Times New Roman"/>
      <family val="2"/>
      <scheme val="major"/>
    </font>
    <font>
      <b/>
      <sz val="11"/>
      <color rgb="FF0033CC"/>
      <name val="Times New Roman"/>
      <family val="2"/>
      <scheme val="major"/>
    </font>
    <font>
      <b/>
      <sz val="11"/>
      <color rgb="FFFF0000"/>
      <name val="Times New Roman"/>
      <family val="2"/>
      <scheme val="major"/>
    </font>
    <font>
      <sz val="11"/>
      <color rgb="FF00B050"/>
      <name val="Times New Roman"/>
      <family val="2"/>
      <scheme val="major"/>
    </font>
    <font>
      <b/>
      <sz val="11"/>
      <color rgb="FF00B050"/>
      <name val="Times New Roman"/>
      <family val="2"/>
      <scheme val="major"/>
    </font>
    <font>
      <b/>
      <sz val="12"/>
      <color indexed="8"/>
      <name val="Times New Roman"/>
      <family val="2"/>
      <scheme val="major"/>
    </font>
    <font>
      <b/>
      <u/>
      <sz val="11"/>
      <color rgb="FFFF0000"/>
      <name val="Times New Roman"/>
      <family val="2"/>
      <scheme val="major"/>
    </font>
    <font>
      <b/>
      <sz val="12"/>
      <color theme="1"/>
      <name val="Times New Roman"/>
      <family val="2"/>
      <scheme val="major"/>
    </font>
    <font>
      <b/>
      <sz val="15"/>
      <color theme="1"/>
      <name val="Times New Roman"/>
      <family val="2"/>
      <scheme val="major"/>
    </font>
    <font>
      <b/>
      <i/>
      <sz val="15"/>
      <color theme="1"/>
      <name val="Times New Roman"/>
      <family val="2"/>
      <scheme val="major"/>
    </font>
    <font>
      <b/>
      <sz val="12"/>
      <name val="Times New Roman"/>
      <family val="2"/>
      <scheme val="major"/>
    </font>
    <font>
      <b/>
      <sz val="12"/>
      <color rgb="FF0070C0"/>
      <name val="Times New Roman"/>
      <family val="2"/>
      <scheme val="major"/>
    </font>
    <font>
      <b/>
      <sz val="12"/>
      <color indexed="30"/>
      <name val="Times New Roman"/>
      <family val="2"/>
      <scheme val="major"/>
    </font>
    <font>
      <b/>
      <sz val="12"/>
      <color rgb="FFFF0000"/>
      <name val="Times New Roman"/>
      <family val="2"/>
      <scheme val="major"/>
    </font>
    <font>
      <b/>
      <sz val="12"/>
      <color indexed="62"/>
      <name val="Times New Roman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2"/>
      <scheme val="major"/>
    </font>
    <font>
      <b/>
      <sz val="11"/>
      <color rgb="FFFF0000"/>
      <name val="Times New Roman"/>
      <family val="1"/>
      <scheme val="major"/>
    </font>
    <font>
      <b/>
      <sz val="22"/>
      <color rgb="FF00B050"/>
      <name val="Times New Roman"/>
      <family val="1"/>
      <scheme val="major"/>
    </font>
    <font>
      <sz val="11"/>
      <color rgb="FFFF0000"/>
      <name val="Times New Roman"/>
      <family val="1"/>
      <scheme val="major"/>
    </font>
    <font>
      <b/>
      <sz val="12"/>
      <color rgb="FF00B050"/>
      <name val="Times New Roman"/>
      <family val="2"/>
      <scheme val="major"/>
    </font>
    <font>
      <b/>
      <sz val="15"/>
      <color theme="1"/>
      <name val="Times New Roman"/>
      <family val="1"/>
      <scheme val="major"/>
    </font>
    <font>
      <sz val="11"/>
      <color rgb="FF0070C0"/>
      <name val="Times New Roman"/>
      <family val="1"/>
      <scheme val="major"/>
    </font>
    <font>
      <sz val="12"/>
      <color rgb="FF0070C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medium">
        <color rgb="FFFF0000"/>
      </bottom>
      <diagonal/>
    </border>
    <border>
      <left style="thick">
        <color rgb="FFFF0000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hair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medium">
        <color rgb="FFFF0000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rgb="FFFF0000"/>
      </right>
      <top style="hair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/>
      <top style="medium">
        <color rgb="FFFF0000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rgb="FFFF0000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medium">
        <color rgb="FFFF0000"/>
      </bottom>
      <diagonal/>
    </border>
    <border>
      <left/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/>
      <diagonal/>
    </border>
    <border>
      <left style="thick">
        <color rgb="FFFF0000"/>
      </left>
      <right style="thin">
        <color auto="1"/>
      </right>
      <top/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 style="thin">
        <color auto="1"/>
      </right>
      <top style="hair">
        <color auto="1"/>
      </top>
      <bottom/>
      <diagonal/>
    </border>
    <border>
      <left style="medium">
        <color rgb="FFFF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rgb="FFFF0000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FF0000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rgb="FFFF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ck">
        <color rgb="FFFF0000"/>
      </top>
      <bottom style="hair">
        <color auto="1"/>
      </bottom>
      <diagonal/>
    </border>
    <border>
      <left style="thick">
        <color theme="4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ck">
        <color theme="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theme="4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ck">
        <color theme="4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ck">
        <color theme="4"/>
      </left>
      <right style="thin">
        <color auto="1"/>
      </right>
      <top style="hair">
        <color auto="1"/>
      </top>
      <bottom/>
      <diagonal/>
    </border>
    <border>
      <left style="thick">
        <color theme="4"/>
      </left>
      <right style="thin">
        <color auto="1"/>
      </right>
      <top/>
      <bottom/>
      <diagonal/>
    </border>
    <border>
      <left style="thin">
        <color auto="1"/>
      </left>
      <right style="thick">
        <color theme="4"/>
      </right>
      <top style="medium">
        <color rgb="FFFF0000"/>
      </top>
      <bottom style="hair">
        <color auto="1"/>
      </bottom>
      <diagonal/>
    </border>
    <border>
      <left/>
      <right/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hair">
        <color auto="1"/>
      </top>
      <bottom style="medium">
        <color rgb="FFFF0000"/>
      </bottom>
      <diagonal/>
    </border>
    <border>
      <left style="thick">
        <color theme="4"/>
      </left>
      <right style="thin">
        <color theme="4"/>
      </right>
      <top style="medium">
        <color rgb="FFFF0000"/>
      </top>
      <bottom style="hair">
        <color auto="1"/>
      </bottom>
      <diagonal/>
    </border>
    <border>
      <left style="thin">
        <color theme="4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ck">
        <color theme="4"/>
      </left>
      <right style="thin">
        <color theme="4"/>
      </right>
      <top style="hair">
        <color auto="1"/>
      </top>
      <bottom style="hair">
        <color auto="1"/>
      </bottom>
      <diagonal/>
    </border>
    <border>
      <left style="thin">
        <color theme="4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4" fillId="0" borderId="0"/>
  </cellStyleXfs>
  <cellXfs count="40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9" fillId="0" borderId="5" xfId="0" applyNumberFormat="1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left" vertical="center"/>
    </xf>
    <xf numFmtId="164" fontId="9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10" fillId="0" borderId="8" xfId="0" applyNumberFormat="1" applyFont="1" applyBorder="1" applyAlignment="1">
      <alignment horizontal="right" vertical="center"/>
    </xf>
    <xf numFmtId="164" fontId="10" fillId="0" borderId="9" xfId="0" applyNumberFormat="1" applyFont="1" applyBorder="1" applyAlignment="1">
      <alignment horizontal="right" vertical="center"/>
    </xf>
    <xf numFmtId="164" fontId="10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11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5" fontId="15" fillId="4" borderId="5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6" fillId="0" borderId="5" xfId="1" applyFont="1" applyBorder="1" applyAlignment="1">
      <alignment vertical="center"/>
    </xf>
    <xf numFmtId="0" fontId="16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8" fillId="0" borderId="5" xfId="1" applyFont="1" applyBorder="1" applyAlignment="1">
      <alignment horizontal="center" vertical="center" wrapText="1"/>
    </xf>
    <xf numFmtId="165" fontId="8" fillId="0" borderId="5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/>
    </xf>
    <xf numFmtId="0" fontId="17" fillId="0" borderId="5" xfId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5" fillId="2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2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23" fillId="9" borderId="11" xfId="1" applyFont="1" applyFill="1" applyBorder="1" applyAlignment="1">
      <alignment horizontal="center" vertical="center"/>
    </xf>
    <xf numFmtId="0" fontId="23" fillId="9" borderId="12" xfId="1" applyFont="1" applyFill="1" applyBorder="1" applyAlignment="1">
      <alignment horizontal="center" vertical="center"/>
    </xf>
    <xf numFmtId="0" fontId="23" fillId="9" borderId="14" xfId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right" vertical="center"/>
    </xf>
    <xf numFmtId="164" fontId="10" fillId="0" borderId="32" xfId="0" applyNumberFormat="1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23" fillId="9" borderId="5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1" quotePrefix="1" applyFont="1" applyAlignment="1">
      <alignment vertical="center" wrapText="1"/>
    </xf>
    <xf numFmtId="0" fontId="0" fillId="8" borderId="0" xfId="0" applyFill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165" fontId="8" fillId="0" borderId="34" xfId="1" applyNumberFormat="1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5" fillId="0" borderId="11" xfId="0" applyFont="1" applyBorder="1"/>
    <xf numFmtId="0" fontId="5" fillId="0" borderId="8" xfId="0" applyFont="1" applyBorder="1"/>
    <xf numFmtId="0" fontId="5" fillId="0" borderId="14" xfId="0" applyFont="1" applyBorder="1"/>
    <xf numFmtId="0" fontId="5" fillId="0" borderId="21" xfId="0" applyFont="1" applyBorder="1"/>
    <xf numFmtId="0" fontId="5" fillId="0" borderId="9" xfId="0" applyFont="1" applyBorder="1" applyAlignment="1">
      <alignment vertical="center"/>
    </xf>
    <xf numFmtId="0" fontId="13" fillId="0" borderId="14" xfId="0" applyFont="1" applyBorder="1" applyAlignment="1">
      <alignment vertical="center" textRotation="90" wrapText="1"/>
    </xf>
    <xf numFmtId="0" fontId="13" fillId="0" borderId="11" xfId="0" applyFont="1" applyBorder="1" applyAlignment="1">
      <alignment vertical="center" textRotation="90" wrapText="1"/>
    </xf>
    <xf numFmtId="0" fontId="13" fillId="0" borderId="21" xfId="0" applyFont="1" applyBorder="1" applyAlignment="1">
      <alignment vertical="center" textRotation="90" wrapText="1"/>
    </xf>
    <xf numFmtId="0" fontId="13" fillId="0" borderId="8" xfId="0" applyFont="1" applyBorder="1" applyAlignment="1">
      <alignment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13" fillId="0" borderId="19" xfId="0" applyFont="1" applyBorder="1" applyAlignment="1">
      <alignment vertical="center" textRotation="90" wrapText="1"/>
    </xf>
    <xf numFmtId="0" fontId="13" fillId="0" borderId="5" xfId="0" applyFont="1" applyBorder="1" applyAlignment="1">
      <alignment vertical="center" textRotation="90" wrapText="1"/>
    </xf>
    <xf numFmtId="0" fontId="13" fillId="0" borderId="27" xfId="0" applyFont="1" applyBorder="1" applyAlignment="1">
      <alignment vertical="center" textRotation="90" wrapText="1"/>
    </xf>
    <xf numFmtId="0" fontId="13" fillId="0" borderId="26" xfId="0" applyFont="1" applyBorder="1" applyAlignment="1">
      <alignment vertical="center" textRotation="90" wrapText="1"/>
    </xf>
    <xf numFmtId="0" fontId="12" fillId="0" borderId="9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2" fillId="8" borderId="8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10" fillId="0" borderId="42" xfId="0" applyFont="1" applyBorder="1" applyAlignment="1">
      <alignment vertical="center" wrapText="1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textRotation="90" wrapText="1"/>
    </xf>
    <xf numFmtId="0" fontId="13" fillId="0" borderId="8" xfId="0" applyFont="1" applyFill="1" applyBorder="1" applyAlignment="1">
      <alignment vertical="center" textRotation="90" wrapText="1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0" fontId="12" fillId="0" borderId="16" xfId="0" applyFont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0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3" fillId="0" borderId="29" xfId="0" applyFont="1" applyBorder="1" applyAlignment="1">
      <alignment vertical="center" textRotation="90" wrapText="1"/>
    </xf>
    <xf numFmtId="0" fontId="5" fillId="0" borderId="44" xfId="0" applyFont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 wrapText="1"/>
    </xf>
    <xf numFmtId="0" fontId="12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vertical="center" textRotation="90" wrapText="1"/>
    </xf>
    <xf numFmtId="0" fontId="12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vertical="center" textRotation="90" wrapText="1"/>
    </xf>
    <xf numFmtId="0" fontId="13" fillId="0" borderId="44" xfId="0" applyFont="1" applyBorder="1" applyAlignment="1">
      <alignment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20" fillId="0" borderId="8" xfId="0" applyFont="1" applyBorder="1" applyAlignment="1">
      <alignment vertical="center"/>
    </xf>
    <xf numFmtId="0" fontId="5" fillId="0" borderId="19" xfId="0" applyFont="1" applyBorder="1"/>
    <xf numFmtId="0" fontId="20" fillId="0" borderId="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38" fillId="0" borderId="8" xfId="0" applyFont="1" applyBorder="1" applyAlignment="1">
      <alignment vertical="center" wrapText="1"/>
    </xf>
    <xf numFmtId="0" fontId="25" fillId="0" borderId="0" xfId="0" quotePrefix="1" applyFont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8" xfId="0" applyFont="1" applyBorder="1" applyAlignment="1">
      <alignment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0" borderId="48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2" borderId="53" xfId="0" applyFont="1" applyFill="1" applyBorder="1" applyAlignment="1">
      <alignment horizontal="center" vertical="center"/>
    </xf>
    <xf numFmtId="164" fontId="9" fillId="0" borderId="34" xfId="0" applyNumberFormat="1" applyFont="1" applyBorder="1" applyAlignment="1">
      <alignment horizontal="left" vertical="center"/>
    </xf>
    <xf numFmtId="164" fontId="10" fillId="0" borderId="23" xfId="0" applyNumberFormat="1" applyFont="1" applyBorder="1" applyAlignment="1">
      <alignment horizontal="right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64" fontId="9" fillId="0" borderId="55" xfId="0" applyNumberFormat="1" applyFont="1" applyBorder="1" applyAlignment="1">
      <alignment horizontal="left" vertical="center"/>
    </xf>
    <xf numFmtId="164" fontId="10" fillId="0" borderId="56" xfId="0" applyNumberFormat="1" applyFont="1" applyBorder="1" applyAlignment="1">
      <alignment horizontal="right" vertical="center"/>
    </xf>
    <xf numFmtId="0" fontId="12" fillId="3" borderId="57" xfId="0" applyFont="1" applyFill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17" fillId="0" borderId="55" xfId="1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10" fillId="0" borderId="56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2" fillId="0" borderId="11" xfId="0" applyFont="1" applyBorder="1" applyAlignment="1">
      <alignment vertical="center" wrapText="1"/>
    </xf>
    <xf numFmtId="0" fontId="42" fillId="0" borderId="60" xfId="0" applyFont="1" applyBorder="1" applyAlignment="1">
      <alignment vertical="center" wrapText="1"/>
    </xf>
    <xf numFmtId="0" fontId="10" fillId="0" borderId="64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6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0" fillId="0" borderId="8" xfId="0" applyFont="1" applyFill="1" applyBorder="1" applyAlignment="1">
      <alignment vertical="center"/>
    </xf>
    <xf numFmtId="0" fontId="36" fillId="0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8" fillId="0" borderId="0" xfId="1" quotePrefix="1" applyFont="1" applyAlignment="1">
      <alignment horizontal="left" vertical="center" wrapText="1"/>
    </xf>
    <xf numFmtId="0" fontId="40" fillId="0" borderId="0" xfId="0" applyFont="1" applyAlignment="1">
      <alignment horizontal="center" vertical="top"/>
    </xf>
    <xf numFmtId="0" fontId="37" fillId="0" borderId="13" xfId="0" applyFont="1" applyBorder="1" applyAlignment="1">
      <alignment horizontal="center" vertical="center" textRotation="90" wrapText="1"/>
    </xf>
    <xf numFmtId="0" fontId="37" fillId="0" borderId="36" xfId="0" applyFont="1" applyBorder="1" applyAlignment="1">
      <alignment horizontal="center" vertical="center" textRotation="90" wrapText="1"/>
    </xf>
    <xf numFmtId="0" fontId="37" fillId="0" borderId="17" xfId="0" applyFont="1" applyBorder="1" applyAlignment="1">
      <alignment horizontal="center" vertical="center" textRotation="90" wrapText="1"/>
    </xf>
    <xf numFmtId="0" fontId="37" fillId="0" borderId="18" xfId="0" applyFont="1" applyBorder="1" applyAlignment="1">
      <alignment horizontal="center" vertical="center" textRotation="90" wrapText="1"/>
    </xf>
    <xf numFmtId="0" fontId="37" fillId="0" borderId="0" xfId="0" applyFont="1" applyBorder="1" applyAlignment="1">
      <alignment horizontal="center" vertical="center" textRotation="90" wrapText="1"/>
    </xf>
    <xf numFmtId="0" fontId="37" fillId="0" borderId="37" xfId="0" applyFont="1" applyBorder="1" applyAlignment="1">
      <alignment horizontal="center" vertical="center" textRotation="90" wrapText="1"/>
    </xf>
    <xf numFmtId="0" fontId="37" fillId="0" borderId="29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 wrapText="1"/>
    </xf>
    <xf numFmtId="0" fontId="39" fillId="0" borderId="43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63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179296</xdr:colOff>
      <xdr:row>2</xdr:row>
      <xdr:rowOff>33618</xdr:rowOff>
    </xdr:from>
    <xdr:to>
      <xdr:col>15</xdr:col>
      <xdr:colOff>324976</xdr:colOff>
      <xdr:row>2</xdr:row>
      <xdr:rowOff>33618</xdr:rowOff>
    </xdr:to>
    <xdr:cxnSp macro="">
      <xdr:nvCxnSpPr>
        <xdr:cNvPr id="3" name="Đường nối Thẳng 4">
          <a:extLst>
            <a:ext uri="{FF2B5EF4-FFF2-40B4-BE49-F238E27FC236}">
              <a16:creationId xmlns:a16="http://schemas.microsoft.com/office/drawing/2014/main" id="{83D1C44E-0DC5-4BE0-A455-BBA9280B8ADF}"/>
            </a:ext>
          </a:extLst>
        </xdr:cNvPr>
        <xdr:cNvCxnSpPr/>
      </xdr:nvCxnSpPr>
      <xdr:spPr>
        <a:xfrm>
          <a:off x="4930590" y="1053353"/>
          <a:ext cx="3832415" cy="0"/>
        </a:xfrm>
        <a:prstGeom prst="line">
          <a:avLst/>
        </a:prstGeom>
        <a:ln w="28575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80875</xdr:colOff>
      <xdr:row>0</xdr:row>
      <xdr:rowOff>0</xdr:rowOff>
    </xdr:from>
    <xdr:to>
      <xdr:col>2</xdr:col>
      <xdr:colOff>828867</xdr:colOff>
      <xdr:row>2</xdr:row>
      <xdr:rowOff>266140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545E65-4530-495B-BED1-C51FC6C2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7" y="0"/>
          <a:ext cx="1294644" cy="128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2"/>
  <sheetViews>
    <sheetView workbookViewId="0">
      <selection activeCell="A42" sqref="A42:XFD42"/>
    </sheetView>
  </sheetViews>
  <sheetFormatPr defaultColWidth="9" defaultRowHeight="14.25" x14ac:dyDescent="0.2"/>
  <cols>
    <col min="1" max="1" width="9" style="4"/>
    <col min="2" max="2" width="9" style="1"/>
    <col min="3" max="5" width="15.25" style="97" customWidth="1"/>
    <col min="6" max="9" width="15.25" style="4" customWidth="1"/>
    <col min="10" max="10" width="20" style="4" customWidth="1"/>
    <col min="11" max="16384" width="9" style="4"/>
  </cols>
  <sheetData>
    <row r="1" spans="2:10" x14ac:dyDescent="0.2">
      <c r="B1" s="1" t="s">
        <v>0</v>
      </c>
      <c r="C1" s="97" t="s">
        <v>1</v>
      </c>
      <c r="D1" s="97" t="s">
        <v>2</v>
      </c>
      <c r="E1" s="97" t="s">
        <v>3</v>
      </c>
      <c r="F1" s="97" t="s">
        <v>1</v>
      </c>
      <c r="G1" s="97" t="s">
        <v>2</v>
      </c>
      <c r="H1" s="97" t="s">
        <v>3</v>
      </c>
      <c r="I1" s="97" t="s">
        <v>102</v>
      </c>
      <c r="J1" s="97" t="s">
        <v>94</v>
      </c>
    </row>
    <row r="2" spans="2:10" x14ac:dyDescent="0.2">
      <c r="B2" s="1">
        <v>-8</v>
      </c>
      <c r="C2" s="97">
        <f t="shared" ref="C2:C8" si="0">C3-7</f>
        <v>44382</v>
      </c>
      <c r="D2" s="97">
        <f t="shared" ref="D2:D8" si="1">D3-7</f>
        <v>44386</v>
      </c>
      <c r="E2" s="97">
        <f t="shared" ref="E2:E8" si="2">E3-7</f>
        <v>44388</v>
      </c>
      <c r="F2" s="4" t="str">
        <f>TEXT(C2,"dd/mm/yyyy")</f>
        <v>05/07/2021</v>
      </c>
      <c r="G2" s="4" t="str">
        <f t="shared" ref="G2:H2" si="3">TEXT(D2,"dd/mm/yyyy")</f>
        <v>09/07/2021</v>
      </c>
      <c r="H2" s="4" t="str">
        <f t="shared" si="3"/>
        <v>11/07/2021</v>
      </c>
    </row>
    <row r="3" spans="2:10" x14ac:dyDescent="0.2">
      <c r="B3" s="1">
        <v>-7</v>
      </c>
      <c r="C3" s="97">
        <f t="shared" si="0"/>
        <v>44389</v>
      </c>
      <c r="D3" s="97">
        <f t="shared" si="1"/>
        <v>44393</v>
      </c>
      <c r="E3" s="97">
        <f t="shared" si="2"/>
        <v>44395</v>
      </c>
      <c r="F3" s="4" t="str">
        <f t="shared" ref="F3:F62" si="4">TEXT(C3,"dd/mm/yyyy")</f>
        <v>12/07/2021</v>
      </c>
      <c r="G3" s="4" t="str">
        <f t="shared" ref="G3:G62" si="5">TEXT(D3,"dd/mm/yyyy")</f>
        <v>16/07/2021</v>
      </c>
      <c r="H3" s="4" t="str">
        <f t="shared" ref="H3:H62" si="6">TEXT(E3,"dd/mm/yyyy")</f>
        <v>18/07/2021</v>
      </c>
    </row>
    <row r="4" spans="2:10" x14ac:dyDescent="0.2">
      <c r="B4" s="1">
        <v>-6</v>
      </c>
      <c r="C4" s="97">
        <f t="shared" si="0"/>
        <v>44396</v>
      </c>
      <c r="D4" s="97">
        <f t="shared" si="1"/>
        <v>44400</v>
      </c>
      <c r="E4" s="97">
        <f t="shared" si="2"/>
        <v>44402</v>
      </c>
      <c r="F4" s="4" t="str">
        <f t="shared" si="4"/>
        <v>19/07/2021</v>
      </c>
      <c r="G4" s="4" t="str">
        <f t="shared" si="5"/>
        <v>23/07/2021</v>
      </c>
      <c r="H4" s="4" t="str">
        <f t="shared" si="6"/>
        <v>25/07/2021</v>
      </c>
    </row>
    <row r="5" spans="2:10" x14ac:dyDescent="0.2">
      <c r="B5" s="1">
        <v>-5</v>
      </c>
      <c r="C5" s="97">
        <f t="shared" si="0"/>
        <v>44403</v>
      </c>
      <c r="D5" s="97">
        <f t="shared" si="1"/>
        <v>44407</v>
      </c>
      <c r="E5" s="97">
        <f t="shared" si="2"/>
        <v>44409</v>
      </c>
      <c r="F5" s="4" t="str">
        <f t="shared" si="4"/>
        <v>26/07/2021</v>
      </c>
      <c r="G5" s="4" t="str">
        <f t="shared" si="5"/>
        <v>30/07/2021</v>
      </c>
      <c r="H5" s="4" t="str">
        <f t="shared" si="6"/>
        <v>01/08/2021</v>
      </c>
    </row>
    <row r="6" spans="2:10" x14ac:dyDescent="0.2">
      <c r="B6" s="1">
        <v>-4</v>
      </c>
      <c r="C6" s="97">
        <f t="shared" si="0"/>
        <v>44410</v>
      </c>
      <c r="D6" s="97">
        <f t="shared" si="1"/>
        <v>44414</v>
      </c>
      <c r="E6" s="97">
        <f t="shared" si="2"/>
        <v>44416</v>
      </c>
      <c r="F6" s="4" t="str">
        <f t="shared" si="4"/>
        <v>02/08/2021</v>
      </c>
      <c r="G6" s="4" t="str">
        <f t="shared" si="5"/>
        <v>06/08/2021</v>
      </c>
      <c r="H6" s="4" t="str">
        <f t="shared" si="6"/>
        <v>08/08/2021</v>
      </c>
    </row>
    <row r="7" spans="2:10" x14ac:dyDescent="0.2">
      <c r="B7" s="1">
        <v>-3</v>
      </c>
      <c r="C7" s="97">
        <f t="shared" si="0"/>
        <v>44417</v>
      </c>
      <c r="D7" s="97">
        <f t="shared" si="1"/>
        <v>44421</v>
      </c>
      <c r="E7" s="97">
        <f t="shared" si="2"/>
        <v>44423</v>
      </c>
      <c r="F7" s="4" t="str">
        <f t="shared" si="4"/>
        <v>09/08/2021</v>
      </c>
      <c r="G7" s="4" t="str">
        <f t="shared" si="5"/>
        <v>13/08/2021</v>
      </c>
      <c r="H7" s="4" t="str">
        <f t="shared" si="6"/>
        <v>15/08/2021</v>
      </c>
    </row>
    <row r="8" spans="2:10" x14ac:dyDescent="0.2">
      <c r="B8" s="1">
        <v>-2</v>
      </c>
      <c r="C8" s="97">
        <f t="shared" si="0"/>
        <v>44424</v>
      </c>
      <c r="D8" s="97">
        <f t="shared" si="1"/>
        <v>44428</v>
      </c>
      <c r="E8" s="97">
        <f t="shared" si="2"/>
        <v>44430</v>
      </c>
      <c r="F8" s="4" t="str">
        <f t="shared" si="4"/>
        <v>16/08/2021</v>
      </c>
      <c r="G8" s="4" t="str">
        <f t="shared" si="5"/>
        <v>20/08/2021</v>
      </c>
      <c r="H8" s="4" t="str">
        <f t="shared" si="6"/>
        <v>22/08/2021</v>
      </c>
    </row>
    <row r="9" spans="2:10" x14ac:dyDescent="0.2">
      <c r="B9" s="1">
        <v>-1</v>
      </c>
      <c r="C9" s="97">
        <f>C10-7</f>
        <v>44431</v>
      </c>
      <c r="D9" s="97">
        <f t="shared" ref="D9:E9" si="7">D10-7</f>
        <v>44435</v>
      </c>
      <c r="E9" s="97">
        <f t="shared" si="7"/>
        <v>44437</v>
      </c>
      <c r="F9" s="4" t="str">
        <f t="shared" si="4"/>
        <v>23/08/2021</v>
      </c>
      <c r="G9" s="4" t="str">
        <f t="shared" si="5"/>
        <v>27/08/2021</v>
      </c>
      <c r="H9" s="4" t="str">
        <f t="shared" si="6"/>
        <v>29/08/2021</v>
      </c>
    </row>
    <row r="10" spans="2:10" x14ac:dyDescent="0.2">
      <c r="B10" s="1">
        <v>0</v>
      </c>
      <c r="C10" s="97">
        <v>44438</v>
      </c>
      <c r="D10" s="97">
        <f>C10+4</f>
        <v>44442</v>
      </c>
      <c r="E10" s="97">
        <f>C10+6</f>
        <v>44444</v>
      </c>
      <c r="F10" s="4" t="str">
        <f t="shared" si="4"/>
        <v>30/08/2021</v>
      </c>
      <c r="G10" s="4" t="str">
        <f t="shared" si="5"/>
        <v>03/09/2021</v>
      </c>
      <c r="H10" s="4" t="str">
        <f t="shared" si="6"/>
        <v>05/09/2021</v>
      </c>
    </row>
    <row r="11" spans="2:10" x14ac:dyDescent="0.2">
      <c r="B11" s="1">
        <v>1</v>
      </c>
      <c r="C11" s="97">
        <f>C10+7</f>
        <v>44445</v>
      </c>
      <c r="D11" s="97">
        <f t="shared" ref="D11:E11" si="8">D10+7</f>
        <v>44449</v>
      </c>
      <c r="E11" s="97">
        <f t="shared" si="8"/>
        <v>44451</v>
      </c>
      <c r="F11" s="4" t="str">
        <f t="shared" si="4"/>
        <v>06/09/2021</v>
      </c>
      <c r="G11" s="4" t="str">
        <f t="shared" si="5"/>
        <v>10/09/2021</v>
      </c>
      <c r="H11" s="4" t="str">
        <f t="shared" si="6"/>
        <v>12/09/2021</v>
      </c>
    </row>
    <row r="12" spans="2:10" x14ac:dyDescent="0.2">
      <c r="B12" s="1">
        <v>2</v>
      </c>
      <c r="C12" s="97">
        <f t="shared" ref="C12:C62" si="9">C11+7</f>
        <v>44452</v>
      </c>
      <c r="D12" s="97">
        <f t="shared" ref="D12:D62" si="10">D11+7</f>
        <v>44456</v>
      </c>
      <c r="E12" s="97">
        <f t="shared" ref="E12:E62" si="11">E11+7</f>
        <v>44458</v>
      </c>
      <c r="F12" s="4" t="str">
        <f t="shared" si="4"/>
        <v>13/09/2021</v>
      </c>
      <c r="G12" s="4" t="str">
        <f t="shared" si="5"/>
        <v>17/09/2021</v>
      </c>
      <c r="H12" s="4" t="str">
        <f t="shared" si="6"/>
        <v>19/09/2021</v>
      </c>
    </row>
    <row r="13" spans="2:10" x14ac:dyDescent="0.2">
      <c r="B13" s="1">
        <v>3</v>
      </c>
      <c r="C13" s="97">
        <f t="shared" si="9"/>
        <v>44459</v>
      </c>
      <c r="D13" s="97">
        <f t="shared" si="10"/>
        <v>44463</v>
      </c>
      <c r="E13" s="97">
        <f t="shared" si="11"/>
        <v>44465</v>
      </c>
      <c r="F13" s="4" t="str">
        <f t="shared" si="4"/>
        <v>20/09/2021</v>
      </c>
      <c r="G13" s="4" t="str">
        <f t="shared" si="5"/>
        <v>24/09/2021</v>
      </c>
      <c r="H13" s="4" t="str">
        <f t="shared" si="6"/>
        <v>26/09/2021</v>
      </c>
    </row>
    <row r="14" spans="2:10" x14ac:dyDescent="0.2">
      <c r="B14" s="1">
        <v>4</v>
      </c>
      <c r="C14" s="97">
        <f t="shared" si="9"/>
        <v>44466</v>
      </c>
      <c r="D14" s="97">
        <f t="shared" si="10"/>
        <v>44470</v>
      </c>
      <c r="E14" s="97">
        <f t="shared" si="11"/>
        <v>44472</v>
      </c>
      <c r="F14" s="4" t="str">
        <f t="shared" si="4"/>
        <v>27/09/2021</v>
      </c>
      <c r="G14" s="4" t="str">
        <f t="shared" si="5"/>
        <v>01/10/2021</v>
      </c>
      <c r="H14" s="4" t="str">
        <f t="shared" si="6"/>
        <v>03/10/2021</v>
      </c>
    </row>
    <row r="15" spans="2:10" x14ac:dyDescent="0.2">
      <c r="B15" s="1">
        <v>5</v>
      </c>
      <c r="C15" s="97">
        <f t="shared" si="9"/>
        <v>44473</v>
      </c>
      <c r="D15" s="97">
        <f t="shared" si="10"/>
        <v>44477</v>
      </c>
      <c r="E15" s="97">
        <f t="shared" si="11"/>
        <v>44479</v>
      </c>
      <c r="F15" s="4" t="str">
        <f t="shared" si="4"/>
        <v>04/10/2021</v>
      </c>
      <c r="G15" s="4" t="str">
        <f t="shared" si="5"/>
        <v>08/10/2021</v>
      </c>
      <c r="H15" s="4" t="str">
        <f t="shared" si="6"/>
        <v>10/10/2021</v>
      </c>
    </row>
    <row r="16" spans="2:10" x14ac:dyDescent="0.2">
      <c r="B16" s="1">
        <v>6</v>
      </c>
      <c r="C16" s="97">
        <f t="shared" si="9"/>
        <v>44480</v>
      </c>
      <c r="D16" s="97">
        <f t="shared" si="10"/>
        <v>44484</v>
      </c>
      <c r="E16" s="97">
        <f t="shared" si="11"/>
        <v>44486</v>
      </c>
      <c r="F16" s="4" t="str">
        <f t="shared" si="4"/>
        <v>11/10/2021</v>
      </c>
      <c r="G16" s="4" t="str">
        <f t="shared" si="5"/>
        <v>15/10/2021</v>
      </c>
      <c r="H16" s="4" t="str">
        <f t="shared" si="6"/>
        <v>17/10/2021</v>
      </c>
    </row>
    <row r="17" spans="2:10" x14ac:dyDescent="0.2">
      <c r="B17" s="1">
        <v>7</v>
      </c>
      <c r="C17" s="97">
        <f t="shared" si="9"/>
        <v>44487</v>
      </c>
      <c r="D17" s="97">
        <f t="shared" si="10"/>
        <v>44491</v>
      </c>
      <c r="E17" s="97">
        <f t="shared" si="11"/>
        <v>44493</v>
      </c>
      <c r="F17" s="4" t="str">
        <f t="shared" si="4"/>
        <v>18/10/2021</v>
      </c>
      <c r="G17" s="4" t="str">
        <f t="shared" si="5"/>
        <v>22/10/2021</v>
      </c>
      <c r="H17" s="4" t="str">
        <f t="shared" si="6"/>
        <v>24/10/2021</v>
      </c>
    </row>
    <row r="18" spans="2:10" x14ac:dyDescent="0.2">
      <c r="B18" s="1">
        <v>8</v>
      </c>
      <c r="C18" s="97">
        <f t="shared" si="9"/>
        <v>44494</v>
      </c>
      <c r="D18" s="97">
        <f t="shared" si="10"/>
        <v>44498</v>
      </c>
      <c r="E18" s="97">
        <f t="shared" si="11"/>
        <v>44500</v>
      </c>
      <c r="F18" s="4" t="str">
        <f t="shared" si="4"/>
        <v>25/10/2021</v>
      </c>
      <c r="G18" s="4" t="str">
        <f t="shared" si="5"/>
        <v>29/10/2021</v>
      </c>
      <c r="H18" s="4" t="str">
        <f t="shared" si="6"/>
        <v>31/10/2021</v>
      </c>
    </row>
    <row r="19" spans="2:10" x14ac:dyDescent="0.2">
      <c r="B19" s="1">
        <v>9</v>
      </c>
      <c r="C19" s="97">
        <f t="shared" si="9"/>
        <v>44501</v>
      </c>
      <c r="D19" s="97">
        <f t="shared" si="10"/>
        <v>44505</v>
      </c>
      <c r="E19" s="97">
        <f t="shared" si="11"/>
        <v>44507</v>
      </c>
      <c r="F19" s="4" t="str">
        <f t="shared" si="4"/>
        <v>01/11/2021</v>
      </c>
      <c r="G19" s="4" t="str">
        <f t="shared" si="5"/>
        <v>05/11/2021</v>
      </c>
      <c r="H19" s="4" t="str">
        <f t="shared" si="6"/>
        <v>07/11/2021</v>
      </c>
    </row>
    <row r="20" spans="2:10" x14ac:dyDescent="0.2">
      <c r="B20" s="1">
        <v>10</v>
      </c>
      <c r="C20" s="97">
        <f t="shared" si="9"/>
        <v>44508</v>
      </c>
      <c r="D20" s="97">
        <f t="shared" si="10"/>
        <v>44512</v>
      </c>
      <c r="E20" s="97">
        <f t="shared" si="11"/>
        <v>44514</v>
      </c>
      <c r="F20" s="4" t="str">
        <f t="shared" si="4"/>
        <v>08/11/2021</v>
      </c>
      <c r="G20" s="4" t="str">
        <f t="shared" si="5"/>
        <v>12/11/2021</v>
      </c>
      <c r="H20" s="4" t="str">
        <f t="shared" si="6"/>
        <v>14/11/2021</v>
      </c>
    </row>
    <row r="21" spans="2:10" s="99" customFormat="1" ht="28.5" x14ac:dyDescent="0.2">
      <c r="B21" s="96">
        <v>11</v>
      </c>
      <c r="C21" s="98">
        <f t="shared" si="9"/>
        <v>44515</v>
      </c>
      <c r="D21" s="98">
        <f t="shared" si="10"/>
        <v>44519</v>
      </c>
      <c r="E21" s="98">
        <f t="shared" si="11"/>
        <v>44521</v>
      </c>
      <c r="F21" s="99" t="str">
        <f t="shared" si="4"/>
        <v>15/11/2021</v>
      </c>
      <c r="G21" s="99" t="str">
        <f t="shared" si="5"/>
        <v>19/11/2021</v>
      </c>
      <c r="H21" s="99" t="str">
        <f t="shared" si="6"/>
        <v>21/11/2021</v>
      </c>
      <c r="I21" s="99" t="s">
        <v>103</v>
      </c>
      <c r="J21" s="100" t="s">
        <v>95</v>
      </c>
    </row>
    <row r="22" spans="2:10" x14ac:dyDescent="0.2">
      <c r="B22" s="1">
        <v>12</v>
      </c>
      <c r="C22" s="97">
        <f t="shared" si="9"/>
        <v>44522</v>
      </c>
      <c r="D22" s="97">
        <f t="shared" si="10"/>
        <v>44526</v>
      </c>
      <c r="E22" s="97">
        <f t="shared" si="11"/>
        <v>44528</v>
      </c>
      <c r="F22" s="4" t="str">
        <f t="shared" si="4"/>
        <v>22/11/2021</v>
      </c>
      <c r="G22" s="4" t="str">
        <f t="shared" si="5"/>
        <v>26/11/2021</v>
      </c>
      <c r="H22" s="4" t="str">
        <f t="shared" si="6"/>
        <v>28/11/2021</v>
      </c>
    </row>
    <row r="23" spans="2:10" x14ac:dyDescent="0.2">
      <c r="B23" s="1">
        <v>13</v>
      </c>
      <c r="C23" s="97">
        <f t="shared" si="9"/>
        <v>44529</v>
      </c>
      <c r="D23" s="97">
        <f t="shared" si="10"/>
        <v>44533</v>
      </c>
      <c r="E23" s="97">
        <f t="shared" si="11"/>
        <v>44535</v>
      </c>
      <c r="F23" s="4" t="str">
        <f t="shared" si="4"/>
        <v>29/11/2021</v>
      </c>
      <c r="G23" s="4" t="str">
        <f t="shared" si="5"/>
        <v>03/12/2021</v>
      </c>
      <c r="H23" s="4" t="str">
        <f t="shared" si="6"/>
        <v>05/12/2021</v>
      </c>
    </row>
    <row r="24" spans="2:10" x14ac:dyDescent="0.2">
      <c r="B24" s="1">
        <v>14</v>
      </c>
      <c r="C24" s="97">
        <f t="shared" si="9"/>
        <v>44536</v>
      </c>
      <c r="D24" s="97">
        <f t="shared" si="10"/>
        <v>44540</v>
      </c>
      <c r="E24" s="97">
        <f t="shared" si="11"/>
        <v>44542</v>
      </c>
      <c r="F24" s="4" t="str">
        <f t="shared" si="4"/>
        <v>06/12/2021</v>
      </c>
      <c r="G24" s="4" t="str">
        <f t="shared" si="5"/>
        <v>10/12/2021</v>
      </c>
      <c r="H24" s="4" t="str">
        <f t="shared" si="6"/>
        <v>12/12/2021</v>
      </c>
    </row>
    <row r="25" spans="2:10" x14ac:dyDescent="0.2">
      <c r="B25" s="1">
        <v>15</v>
      </c>
      <c r="C25" s="97">
        <f t="shared" si="9"/>
        <v>44543</v>
      </c>
      <c r="D25" s="97">
        <f t="shared" si="10"/>
        <v>44547</v>
      </c>
      <c r="E25" s="97">
        <f t="shared" si="11"/>
        <v>44549</v>
      </c>
      <c r="F25" s="4" t="str">
        <f t="shared" si="4"/>
        <v>13/12/2021</v>
      </c>
      <c r="G25" s="4" t="str">
        <f t="shared" si="5"/>
        <v>17/12/2021</v>
      </c>
      <c r="H25" s="4" t="str">
        <f t="shared" si="6"/>
        <v>19/12/2021</v>
      </c>
    </row>
    <row r="26" spans="2:10" x14ac:dyDescent="0.2">
      <c r="B26" s="1">
        <v>16</v>
      </c>
      <c r="C26" s="97">
        <f t="shared" si="9"/>
        <v>44550</v>
      </c>
      <c r="D26" s="97">
        <f t="shared" si="10"/>
        <v>44554</v>
      </c>
      <c r="E26" s="97">
        <f t="shared" si="11"/>
        <v>44556</v>
      </c>
      <c r="F26" s="4" t="str">
        <f t="shared" si="4"/>
        <v>20/12/2021</v>
      </c>
      <c r="G26" s="4" t="str">
        <f t="shared" si="5"/>
        <v>24/12/2021</v>
      </c>
      <c r="H26" s="4" t="str">
        <f t="shared" si="6"/>
        <v>26/12/2021</v>
      </c>
    </row>
    <row r="27" spans="2:10" s="99" customFormat="1" x14ac:dyDescent="0.2">
      <c r="B27" s="96">
        <v>17</v>
      </c>
      <c r="C27" s="98">
        <f t="shared" si="9"/>
        <v>44557</v>
      </c>
      <c r="D27" s="98">
        <f t="shared" si="10"/>
        <v>44561</v>
      </c>
      <c r="E27" s="98">
        <f t="shared" si="11"/>
        <v>44563</v>
      </c>
      <c r="F27" s="99" t="str">
        <f t="shared" si="4"/>
        <v>27/12/2021</v>
      </c>
      <c r="G27" s="99" t="str">
        <f t="shared" si="5"/>
        <v>31/12/2021</v>
      </c>
      <c r="H27" s="99" t="str">
        <f t="shared" si="6"/>
        <v>02/01/2022</v>
      </c>
      <c r="I27" s="99">
        <v>7</v>
      </c>
      <c r="J27" s="99" t="s">
        <v>96</v>
      </c>
    </row>
    <row r="28" spans="2:10" s="99" customFormat="1" x14ac:dyDescent="0.2">
      <c r="B28" s="96">
        <v>18</v>
      </c>
      <c r="C28" s="98">
        <f t="shared" si="9"/>
        <v>44564</v>
      </c>
      <c r="D28" s="98">
        <f t="shared" si="10"/>
        <v>44568</v>
      </c>
      <c r="E28" s="98">
        <f t="shared" si="11"/>
        <v>44570</v>
      </c>
      <c r="F28" s="99" t="str">
        <f t="shared" si="4"/>
        <v>03/01/2022</v>
      </c>
      <c r="G28" s="99" t="str">
        <f t="shared" si="5"/>
        <v>07/01/2022</v>
      </c>
      <c r="H28" s="99" t="str">
        <f t="shared" si="6"/>
        <v>09/01/2022</v>
      </c>
      <c r="I28" s="99">
        <v>2</v>
      </c>
      <c r="J28" s="99" t="s">
        <v>97</v>
      </c>
    </row>
    <row r="29" spans="2:10" x14ac:dyDescent="0.2">
      <c r="B29" s="1">
        <v>19</v>
      </c>
      <c r="C29" s="97">
        <f t="shared" si="9"/>
        <v>44571</v>
      </c>
      <c r="D29" s="97">
        <f t="shared" si="10"/>
        <v>44575</v>
      </c>
      <c r="E29" s="97">
        <f t="shared" si="11"/>
        <v>44577</v>
      </c>
      <c r="F29" s="4" t="str">
        <f t="shared" si="4"/>
        <v>10/01/2022</v>
      </c>
      <c r="G29" s="4" t="str">
        <f t="shared" si="5"/>
        <v>14/01/2022</v>
      </c>
      <c r="H29" s="4" t="str">
        <f t="shared" si="6"/>
        <v>16/01/2022</v>
      </c>
    </row>
    <row r="30" spans="2:10" x14ac:dyDescent="0.2">
      <c r="B30" s="1">
        <v>20</v>
      </c>
      <c r="C30" s="97">
        <f t="shared" si="9"/>
        <v>44578</v>
      </c>
      <c r="D30" s="97">
        <f t="shared" si="10"/>
        <v>44582</v>
      </c>
      <c r="E30" s="97">
        <f t="shared" si="11"/>
        <v>44584</v>
      </c>
      <c r="F30" s="4" t="str">
        <f t="shared" si="4"/>
        <v>17/01/2022</v>
      </c>
      <c r="G30" s="4" t="str">
        <f t="shared" si="5"/>
        <v>21/01/2022</v>
      </c>
      <c r="H30" s="4" t="str">
        <f t="shared" si="6"/>
        <v>23/01/2022</v>
      </c>
    </row>
    <row r="31" spans="2:10" x14ac:dyDescent="0.2">
      <c r="B31" s="1">
        <v>21</v>
      </c>
      <c r="C31" s="97">
        <f t="shared" si="9"/>
        <v>44585</v>
      </c>
      <c r="D31" s="97">
        <f t="shared" si="10"/>
        <v>44589</v>
      </c>
      <c r="E31" s="97">
        <f t="shared" si="11"/>
        <v>44591</v>
      </c>
      <c r="F31" s="4" t="str">
        <f t="shared" si="4"/>
        <v>24/01/2022</v>
      </c>
      <c r="G31" s="4" t="str">
        <f t="shared" si="5"/>
        <v>28/01/2022</v>
      </c>
      <c r="H31" s="4" t="str">
        <f t="shared" si="6"/>
        <v>30/01/2022</v>
      </c>
    </row>
    <row r="32" spans="2:10" x14ac:dyDescent="0.2">
      <c r="B32" s="1">
        <v>22</v>
      </c>
      <c r="C32" s="97">
        <f t="shared" si="9"/>
        <v>44592</v>
      </c>
      <c r="D32" s="97">
        <f t="shared" si="10"/>
        <v>44596</v>
      </c>
      <c r="E32" s="97">
        <f t="shared" si="11"/>
        <v>44598</v>
      </c>
      <c r="F32" s="4" t="str">
        <f t="shared" si="4"/>
        <v>31/01/2022</v>
      </c>
      <c r="G32" s="4" t="str">
        <f t="shared" si="5"/>
        <v>04/02/2022</v>
      </c>
      <c r="H32" s="4" t="str">
        <f t="shared" si="6"/>
        <v>06/02/2022</v>
      </c>
    </row>
    <row r="33" spans="2:10" x14ac:dyDescent="0.2">
      <c r="B33" s="1">
        <v>23</v>
      </c>
      <c r="C33" s="97">
        <f t="shared" si="9"/>
        <v>44599</v>
      </c>
      <c r="D33" s="97">
        <f t="shared" si="10"/>
        <v>44603</v>
      </c>
      <c r="E33" s="97">
        <f t="shared" si="11"/>
        <v>44605</v>
      </c>
      <c r="F33" s="4" t="str">
        <f t="shared" si="4"/>
        <v>07/02/2022</v>
      </c>
      <c r="G33" s="4" t="str">
        <f t="shared" si="5"/>
        <v>11/02/2022</v>
      </c>
      <c r="H33" s="4" t="str">
        <f t="shared" si="6"/>
        <v>13/02/2022</v>
      </c>
    </row>
    <row r="34" spans="2:10" x14ac:dyDescent="0.2">
      <c r="B34" s="1">
        <v>24</v>
      </c>
      <c r="C34" s="97">
        <f t="shared" si="9"/>
        <v>44606</v>
      </c>
      <c r="D34" s="97">
        <f t="shared" si="10"/>
        <v>44610</v>
      </c>
      <c r="E34" s="97">
        <f t="shared" si="11"/>
        <v>44612</v>
      </c>
      <c r="F34" s="4" t="str">
        <f t="shared" si="4"/>
        <v>14/02/2022</v>
      </c>
      <c r="G34" s="4" t="str">
        <f t="shared" si="5"/>
        <v>18/02/2022</v>
      </c>
      <c r="H34" s="4" t="str">
        <f t="shared" si="6"/>
        <v>20/02/2022</v>
      </c>
    </row>
    <row r="35" spans="2:10" x14ac:dyDescent="0.2">
      <c r="B35" s="1">
        <v>25</v>
      </c>
      <c r="C35" s="97">
        <f t="shared" si="9"/>
        <v>44613</v>
      </c>
      <c r="D35" s="97">
        <f t="shared" si="10"/>
        <v>44617</v>
      </c>
      <c r="E35" s="97">
        <f t="shared" si="11"/>
        <v>44619</v>
      </c>
      <c r="F35" s="4" t="str">
        <f t="shared" si="4"/>
        <v>21/02/2022</v>
      </c>
      <c r="G35" s="4" t="str">
        <f t="shared" si="5"/>
        <v>25/02/2022</v>
      </c>
      <c r="H35" s="4" t="str">
        <f t="shared" si="6"/>
        <v>27/02/2022</v>
      </c>
    </row>
    <row r="36" spans="2:10" x14ac:dyDescent="0.2">
      <c r="B36" s="1">
        <v>26</v>
      </c>
      <c r="C36" s="97">
        <f t="shared" si="9"/>
        <v>44620</v>
      </c>
      <c r="D36" s="97">
        <f t="shared" si="10"/>
        <v>44624</v>
      </c>
      <c r="E36" s="97">
        <f t="shared" si="11"/>
        <v>44626</v>
      </c>
      <c r="F36" s="4" t="str">
        <f t="shared" si="4"/>
        <v>28/02/2022</v>
      </c>
      <c r="G36" s="4" t="str">
        <f t="shared" si="5"/>
        <v>04/03/2022</v>
      </c>
      <c r="H36" s="4" t="str">
        <f t="shared" si="6"/>
        <v>06/03/2022</v>
      </c>
    </row>
    <row r="37" spans="2:10" x14ac:dyDescent="0.2">
      <c r="B37" s="1">
        <v>27</v>
      </c>
      <c r="C37" s="97">
        <f t="shared" si="9"/>
        <v>44627</v>
      </c>
      <c r="D37" s="97">
        <f t="shared" si="10"/>
        <v>44631</v>
      </c>
      <c r="E37" s="97">
        <f t="shared" si="11"/>
        <v>44633</v>
      </c>
      <c r="F37" s="4" t="str">
        <f t="shared" si="4"/>
        <v>07/03/2022</v>
      </c>
      <c r="G37" s="4" t="str">
        <f t="shared" si="5"/>
        <v>11/03/2022</v>
      </c>
      <c r="H37" s="4" t="str">
        <f t="shared" si="6"/>
        <v>13/03/2022</v>
      </c>
    </row>
    <row r="38" spans="2:10" x14ac:dyDescent="0.2">
      <c r="B38" s="1">
        <v>28</v>
      </c>
      <c r="C38" s="97">
        <f t="shared" si="9"/>
        <v>44634</v>
      </c>
      <c r="D38" s="97">
        <f t="shared" si="10"/>
        <v>44638</v>
      </c>
      <c r="E38" s="97">
        <f t="shared" si="11"/>
        <v>44640</v>
      </c>
      <c r="F38" s="4" t="str">
        <f t="shared" si="4"/>
        <v>14/03/2022</v>
      </c>
      <c r="G38" s="4" t="str">
        <f t="shared" si="5"/>
        <v>18/03/2022</v>
      </c>
      <c r="H38" s="4" t="str">
        <f t="shared" si="6"/>
        <v>20/03/2022</v>
      </c>
    </row>
    <row r="39" spans="2:10" x14ac:dyDescent="0.2">
      <c r="B39" s="1">
        <v>29</v>
      </c>
      <c r="C39" s="97">
        <f t="shared" si="9"/>
        <v>44641</v>
      </c>
      <c r="D39" s="97">
        <f t="shared" si="10"/>
        <v>44645</v>
      </c>
      <c r="E39" s="97">
        <f t="shared" si="11"/>
        <v>44647</v>
      </c>
      <c r="F39" s="4" t="str">
        <f t="shared" si="4"/>
        <v>21/03/2022</v>
      </c>
      <c r="G39" s="4" t="str">
        <f t="shared" si="5"/>
        <v>25/03/2022</v>
      </c>
      <c r="H39" s="4" t="str">
        <f t="shared" si="6"/>
        <v>27/03/2022</v>
      </c>
    </row>
    <row r="40" spans="2:10" x14ac:dyDescent="0.2">
      <c r="B40" s="1">
        <v>30</v>
      </c>
      <c r="C40" s="97">
        <f t="shared" si="9"/>
        <v>44648</v>
      </c>
      <c r="D40" s="97">
        <f t="shared" si="10"/>
        <v>44652</v>
      </c>
      <c r="E40" s="97">
        <f t="shared" si="11"/>
        <v>44654</v>
      </c>
      <c r="F40" s="4" t="str">
        <f t="shared" si="4"/>
        <v>28/03/2022</v>
      </c>
      <c r="G40" s="4" t="str">
        <f t="shared" si="5"/>
        <v>01/04/2022</v>
      </c>
      <c r="H40" s="4" t="str">
        <f t="shared" si="6"/>
        <v>03/04/2022</v>
      </c>
    </row>
    <row r="41" spans="2:10" s="99" customFormat="1" ht="28.5" x14ac:dyDescent="0.2">
      <c r="B41" s="96">
        <v>31</v>
      </c>
      <c r="C41" s="98">
        <f t="shared" si="9"/>
        <v>44655</v>
      </c>
      <c r="D41" s="98">
        <f t="shared" si="10"/>
        <v>44659</v>
      </c>
      <c r="E41" s="98">
        <f t="shared" si="11"/>
        <v>44661</v>
      </c>
      <c r="F41" s="99" t="str">
        <f t="shared" si="4"/>
        <v>04/04/2022</v>
      </c>
      <c r="G41" s="99" t="str">
        <f t="shared" si="5"/>
        <v>08/04/2022</v>
      </c>
      <c r="H41" s="99" t="str">
        <f t="shared" si="6"/>
        <v>10/04/2022</v>
      </c>
      <c r="I41" s="99" t="s">
        <v>104</v>
      </c>
      <c r="J41" s="100" t="s">
        <v>98</v>
      </c>
    </row>
    <row r="42" spans="2:10" s="99" customFormat="1" x14ac:dyDescent="0.2">
      <c r="B42" s="96">
        <v>32</v>
      </c>
      <c r="C42" s="98">
        <f t="shared" si="9"/>
        <v>44662</v>
      </c>
      <c r="D42" s="98">
        <f t="shared" si="10"/>
        <v>44666</v>
      </c>
      <c r="E42" s="98">
        <f t="shared" si="11"/>
        <v>44668</v>
      </c>
      <c r="F42" s="99" t="str">
        <f t="shared" si="4"/>
        <v>11/04/2022</v>
      </c>
      <c r="G42" s="99" t="str">
        <f t="shared" si="5"/>
        <v>15/04/2022</v>
      </c>
      <c r="H42" s="99" t="str">
        <f t="shared" si="6"/>
        <v>17/04/2022</v>
      </c>
      <c r="J42" s="100" t="s">
        <v>105</v>
      </c>
    </row>
    <row r="43" spans="2:10" s="103" customFormat="1" x14ac:dyDescent="0.2">
      <c r="B43" s="101">
        <v>33</v>
      </c>
      <c r="C43" s="102">
        <f t="shared" si="9"/>
        <v>44669</v>
      </c>
      <c r="D43" s="102">
        <f t="shared" si="10"/>
        <v>44673</v>
      </c>
      <c r="E43" s="102">
        <f t="shared" si="11"/>
        <v>44675</v>
      </c>
      <c r="F43" s="103" t="str">
        <f t="shared" si="4"/>
        <v>18/04/2022</v>
      </c>
      <c r="G43" s="103" t="str">
        <f t="shared" si="5"/>
        <v>22/04/2022</v>
      </c>
      <c r="H43" s="103" t="str">
        <f t="shared" si="6"/>
        <v>24/04/2022</v>
      </c>
    </row>
    <row r="44" spans="2:10" s="99" customFormat="1" ht="28.5" x14ac:dyDescent="0.2">
      <c r="B44" s="96">
        <v>34</v>
      </c>
      <c r="C44" s="98">
        <f t="shared" si="9"/>
        <v>44676</v>
      </c>
      <c r="D44" s="98">
        <f t="shared" si="10"/>
        <v>44680</v>
      </c>
      <c r="E44" s="98">
        <f t="shared" si="11"/>
        <v>44682</v>
      </c>
      <c r="F44" s="99" t="str">
        <f t="shared" si="4"/>
        <v>25/04/2022</v>
      </c>
      <c r="G44" s="99" t="str">
        <f t="shared" si="5"/>
        <v>29/04/2022</v>
      </c>
      <c r="H44" s="99" t="str">
        <f t="shared" si="6"/>
        <v>01/05/2022</v>
      </c>
      <c r="J44" s="100" t="s">
        <v>99</v>
      </c>
    </row>
    <row r="45" spans="2:10" s="99" customFormat="1" ht="28.5" x14ac:dyDescent="0.2">
      <c r="B45" s="96">
        <v>35</v>
      </c>
      <c r="C45" s="98">
        <f t="shared" si="9"/>
        <v>44683</v>
      </c>
      <c r="D45" s="98">
        <f t="shared" si="10"/>
        <v>44687</v>
      </c>
      <c r="E45" s="98">
        <f t="shared" si="11"/>
        <v>44689</v>
      </c>
      <c r="F45" s="99" t="str">
        <f t="shared" si="4"/>
        <v>02/05/2022</v>
      </c>
      <c r="G45" s="99" t="str">
        <f t="shared" si="5"/>
        <v>06/05/2022</v>
      </c>
      <c r="H45" s="99" t="str">
        <f t="shared" si="6"/>
        <v>08/05/2022</v>
      </c>
      <c r="J45" s="100" t="s">
        <v>100</v>
      </c>
    </row>
    <row r="46" spans="2:10" x14ac:dyDescent="0.2">
      <c r="B46" s="1">
        <v>36</v>
      </c>
      <c r="C46" s="97">
        <f t="shared" si="9"/>
        <v>44690</v>
      </c>
      <c r="D46" s="97">
        <f t="shared" si="10"/>
        <v>44694</v>
      </c>
      <c r="E46" s="97">
        <f t="shared" si="11"/>
        <v>44696</v>
      </c>
      <c r="F46" s="4" t="str">
        <f t="shared" si="4"/>
        <v>09/05/2022</v>
      </c>
      <c r="G46" s="4" t="str">
        <f t="shared" si="5"/>
        <v>13/05/2022</v>
      </c>
      <c r="H46" s="4" t="str">
        <f t="shared" si="6"/>
        <v>15/05/2022</v>
      </c>
    </row>
    <row r="47" spans="2:10" x14ac:dyDescent="0.2">
      <c r="B47" s="1">
        <v>37</v>
      </c>
      <c r="C47" s="97">
        <f t="shared" si="9"/>
        <v>44697</v>
      </c>
      <c r="D47" s="97">
        <f t="shared" si="10"/>
        <v>44701</v>
      </c>
      <c r="E47" s="97">
        <f t="shared" si="11"/>
        <v>44703</v>
      </c>
      <c r="F47" s="4" t="str">
        <f t="shared" si="4"/>
        <v>16/05/2022</v>
      </c>
      <c r="G47" s="4" t="str">
        <f t="shared" si="5"/>
        <v>20/05/2022</v>
      </c>
      <c r="H47" s="4" t="str">
        <f t="shared" si="6"/>
        <v>22/05/2022</v>
      </c>
    </row>
    <row r="48" spans="2:10" x14ac:dyDescent="0.2">
      <c r="B48" s="1">
        <v>38</v>
      </c>
      <c r="C48" s="97">
        <f t="shared" si="9"/>
        <v>44704</v>
      </c>
      <c r="D48" s="97">
        <f t="shared" si="10"/>
        <v>44708</v>
      </c>
      <c r="E48" s="97">
        <f t="shared" si="11"/>
        <v>44710</v>
      </c>
      <c r="F48" s="4" t="str">
        <f t="shared" si="4"/>
        <v>23/05/2022</v>
      </c>
      <c r="G48" s="4" t="str">
        <f t="shared" si="5"/>
        <v>27/05/2022</v>
      </c>
      <c r="H48" s="4" t="str">
        <f t="shared" si="6"/>
        <v>29/05/2022</v>
      </c>
    </row>
    <row r="49" spans="2:10" x14ac:dyDescent="0.2">
      <c r="B49" s="1">
        <v>39</v>
      </c>
      <c r="C49" s="97">
        <f t="shared" si="9"/>
        <v>44711</v>
      </c>
      <c r="D49" s="97">
        <f t="shared" si="10"/>
        <v>44715</v>
      </c>
      <c r="E49" s="97">
        <f t="shared" si="11"/>
        <v>44717</v>
      </c>
      <c r="F49" s="4" t="str">
        <f t="shared" si="4"/>
        <v>30/05/2022</v>
      </c>
      <c r="G49" s="4" t="str">
        <f t="shared" si="5"/>
        <v>03/06/2022</v>
      </c>
      <c r="H49" s="4" t="str">
        <f t="shared" si="6"/>
        <v>05/06/2022</v>
      </c>
    </row>
    <row r="50" spans="2:10" x14ac:dyDescent="0.2">
      <c r="B50" s="1">
        <v>40</v>
      </c>
      <c r="C50" s="97">
        <f t="shared" si="9"/>
        <v>44718</v>
      </c>
      <c r="D50" s="97">
        <f t="shared" si="10"/>
        <v>44722</v>
      </c>
      <c r="E50" s="97">
        <f t="shared" si="11"/>
        <v>44724</v>
      </c>
      <c r="F50" s="4" t="str">
        <f t="shared" si="4"/>
        <v>06/06/2022</v>
      </c>
      <c r="G50" s="4" t="str">
        <f t="shared" si="5"/>
        <v>10/06/2022</v>
      </c>
      <c r="H50" s="4" t="str">
        <f t="shared" si="6"/>
        <v>12/06/2022</v>
      </c>
    </row>
    <row r="51" spans="2:10" x14ac:dyDescent="0.2">
      <c r="B51" s="1">
        <v>41</v>
      </c>
      <c r="C51" s="97">
        <f t="shared" si="9"/>
        <v>44725</v>
      </c>
      <c r="D51" s="97">
        <f t="shared" si="10"/>
        <v>44729</v>
      </c>
      <c r="E51" s="97">
        <f t="shared" si="11"/>
        <v>44731</v>
      </c>
      <c r="F51" s="4" t="str">
        <f t="shared" si="4"/>
        <v>13/06/2022</v>
      </c>
      <c r="G51" s="4" t="str">
        <f t="shared" si="5"/>
        <v>17/06/2022</v>
      </c>
      <c r="H51" s="4" t="str">
        <f t="shared" si="6"/>
        <v>19/06/2022</v>
      </c>
    </row>
    <row r="52" spans="2:10" x14ac:dyDescent="0.2">
      <c r="B52" s="1">
        <v>42</v>
      </c>
      <c r="C52" s="97">
        <f t="shared" si="9"/>
        <v>44732</v>
      </c>
      <c r="D52" s="97">
        <f t="shared" si="10"/>
        <v>44736</v>
      </c>
      <c r="E52" s="97">
        <f t="shared" si="11"/>
        <v>44738</v>
      </c>
      <c r="F52" s="4" t="str">
        <f t="shared" si="4"/>
        <v>20/06/2022</v>
      </c>
      <c r="G52" s="4" t="str">
        <f t="shared" si="5"/>
        <v>24/06/2022</v>
      </c>
      <c r="H52" s="4" t="str">
        <f t="shared" si="6"/>
        <v>26/06/2022</v>
      </c>
    </row>
    <row r="53" spans="2:10" x14ac:dyDescent="0.2">
      <c r="B53" s="1">
        <v>43</v>
      </c>
      <c r="C53" s="97">
        <f t="shared" si="9"/>
        <v>44739</v>
      </c>
      <c r="D53" s="97">
        <f t="shared" si="10"/>
        <v>44743</v>
      </c>
      <c r="E53" s="97">
        <f t="shared" si="11"/>
        <v>44745</v>
      </c>
      <c r="F53" s="4" t="str">
        <f t="shared" si="4"/>
        <v>27/06/2022</v>
      </c>
      <c r="G53" s="4" t="str">
        <f t="shared" si="5"/>
        <v>01/07/2022</v>
      </c>
      <c r="H53" s="4" t="str">
        <f t="shared" si="6"/>
        <v>03/07/2022</v>
      </c>
    </row>
    <row r="54" spans="2:10" x14ac:dyDescent="0.2">
      <c r="B54" s="1">
        <v>44</v>
      </c>
      <c r="C54" s="97">
        <f t="shared" si="9"/>
        <v>44746</v>
      </c>
      <c r="D54" s="97">
        <f t="shared" si="10"/>
        <v>44750</v>
      </c>
      <c r="E54" s="97">
        <f t="shared" si="11"/>
        <v>44752</v>
      </c>
      <c r="F54" s="4" t="str">
        <f t="shared" si="4"/>
        <v>04/07/2022</v>
      </c>
      <c r="G54" s="4" t="str">
        <f t="shared" si="5"/>
        <v>08/07/2022</v>
      </c>
      <c r="H54" s="4" t="str">
        <f t="shared" si="6"/>
        <v>10/07/2022</v>
      </c>
    </row>
    <row r="55" spans="2:10" x14ac:dyDescent="0.2">
      <c r="B55" s="1">
        <v>45</v>
      </c>
      <c r="C55" s="97">
        <f t="shared" si="9"/>
        <v>44753</v>
      </c>
      <c r="D55" s="97">
        <f t="shared" si="10"/>
        <v>44757</v>
      </c>
      <c r="E55" s="97">
        <f t="shared" si="11"/>
        <v>44759</v>
      </c>
      <c r="F55" s="4" t="str">
        <f t="shared" si="4"/>
        <v>11/07/2022</v>
      </c>
      <c r="G55" s="4" t="str">
        <f t="shared" si="5"/>
        <v>15/07/2022</v>
      </c>
      <c r="H55" s="4" t="str">
        <f t="shared" si="6"/>
        <v>17/07/2022</v>
      </c>
    </row>
    <row r="56" spans="2:10" x14ac:dyDescent="0.2">
      <c r="B56" s="1">
        <v>46</v>
      </c>
      <c r="C56" s="97">
        <f t="shared" si="9"/>
        <v>44760</v>
      </c>
      <c r="D56" s="97">
        <f t="shared" si="10"/>
        <v>44764</v>
      </c>
      <c r="E56" s="97">
        <f t="shared" si="11"/>
        <v>44766</v>
      </c>
      <c r="F56" s="4" t="str">
        <f t="shared" si="4"/>
        <v>18/07/2022</v>
      </c>
      <c r="G56" s="4" t="str">
        <f t="shared" si="5"/>
        <v>22/07/2022</v>
      </c>
      <c r="H56" s="4" t="str">
        <f t="shared" si="6"/>
        <v>24/07/2022</v>
      </c>
    </row>
    <row r="57" spans="2:10" x14ac:dyDescent="0.2">
      <c r="B57" s="1">
        <v>47</v>
      </c>
      <c r="C57" s="97">
        <f t="shared" si="9"/>
        <v>44767</v>
      </c>
      <c r="D57" s="97">
        <f t="shared" si="10"/>
        <v>44771</v>
      </c>
      <c r="E57" s="97">
        <f t="shared" si="11"/>
        <v>44773</v>
      </c>
      <c r="F57" s="4" t="str">
        <f t="shared" si="4"/>
        <v>25/07/2022</v>
      </c>
      <c r="G57" s="4" t="str">
        <f t="shared" si="5"/>
        <v>29/07/2022</v>
      </c>
      <c r="H57" s="4" t="str">
        <f t="shared" si="6"/>
        <v>31/07/2022</v>
      </c>
    </row>
    <row r="58" spans="2:10" x14ac:dyDescent="0.2">
      <c r="B58" s="1">
        <v>48</v>
      </c>
      <c r="C58" s="97">
        <f t="shared" si="9"/>
        <v>44774</v>
      </c>
      <c r="D58" s="97">
        <f t="shared" si="10"/>
        <v>44778</v>
      </c>
      <c r="E58" s="97">
        <f t="shared" si="11"/>
        <v>44780</v>
      </c>
      <c r="F58" s="4" t="str">
        <f t="shared" si="4"/>
        <v>01/08/2022</v>
      </c>
      <c r="G58" s="4" t="str">
        <f t="shared" si="5"/>
        <v>05/08/2022</v>
      </c>
      <c r="H58" s="4" t="str">
        <f t="shared" si="6"/>
        <v>07/08/2022</v>
      </c>
    </row>
    <row r="59" spans="2:10" x14ac:dyDescent="0.2">
      <c r="B59" s="1">
        <v>49</v>
      </c>
      <c r="C59" s="97">
        <f t="shared" si="9"/>
        <v>44781</v>
      </c>
      <c r="D59" s="97">
        <f t="shared" si="10"/>
        <v>44785</v>
      </c>
      <c r="E59" s="97">
        <f t="shared" si="11"/>
        <v>44787</v>
      </c>
      <c r="F59" s="4" t="str">
        <f t="shared" si="4"/>
        <v>08/08/2022</v>
      </c>
      <c r="G59" s="4" t="str">
        <f t="shared" si="5"/>
        <v>12/08/2022</v>
      </c>
      <c r="H59" s="4" t="str">
        <f t="shared" si="6"/>
        <v>14/08/2022</v>
      </c>
    </row>
    <row r="60" spans="2:10" x14ac:dyDescent="0.2">
      <c r="B60" s="1">
        <v>50</v>
      </c>
      <c r="C60" s="97">
        <f t="shared" si="9"/>
        <v>44788</v>
      </c>
      <c r="D60" s="97">
        <f t="shared" si="10"/>
        <v>44792</v>
      </c>
      <c r="E60" s="97">
        <f t="shared" si="11"/>
        <v>44794</v>
      </c>
      <c r="F60" s="4" t="str">
        <f t="shared" si="4"/>
        <v>15/08/2022</v>
      </c>
      <c r="G60" s="4" t="str">
        <f t="shared" si="5"/>
        <v>19/08/2022</v>
      </c>
      <c r="H60" s="4" t="str">
        <f t="shared" si="6"/>
        <v>21/08/2022</v>
      </c>
    </row>
    <row r="61" spans="2:10" x14ac:dyDescent="0.2">
      <c r="B61" s="1">
        <v>51</v>
      </c>
      <c r="C61" s="97">
        <f t="shared" si="9"/>
        <v>44795</v>
      </c>
      <c r="D61" s="97">
        <f t="shared" si="10"/>
        <v>44799</v>
      </c>
      <c r="E61" s="97">
        <f t="shared" si="11"/>
        <v>44801</v>
      </c>
      <c r="F61" s="4" t="str">
        <f t="shared" si="4"/>
        <v>22/08/2022</v>
      </c>
      <c r="G61" s="4" t="str">
        <f t="shared" si="5"/>
        <v>26/08/2022</v>
      </c>
      <c r="H61" s="4" t="str">
        <f t="shared" si="6"/>
        <v>28/08/2022</v>
      </c>
    </row>
    <row r="62" spans="2:10" s="99" customFormat="1" x14ac:dyDescent="0.2">
      <c r="B62" s="96">
        <v>52</v>
      </c>
      <c r="C62" s="98">
        <f t="shared" si="9"/>
        <v>44802</v>
      </c>
      <c r="D62" s="98">
        <f t="shared" si="10"/>
        <v>44806</v>
      </c>
      <c r="E62" s="98">
        <f t="shared" si="11"/>
        <v>44808</v>
      </c>
      <c r="F62" s="99" t="str">
        <f t="shared" si="4"/>
        <v>29/08/2022</v>
      </c>
      <c r="G62" s="99" t="str">
        <f t="shared" si="5"/>
        <v>02/09/2022</v>
      </c>
      <c r="H62" s="99" t="str">
        <f t="shared" si="6"/>
        <v>04/09/2022</v>
      </c>
      <c r="J62" s="99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71"/>
  <sheetViews>
    <sheetView tabSelected="1" zoomScale="70" zoomScaleNormal="70" zoomScaleSheetLayoutView="70" workbookViewId="0">
      <pane xSplit="4" ySplit="6" topLeftCell="W49" activePane="bottomRight" state="frozen"/>
      <selection activeCell="M6" sqref="M6"/>
      <selection pane="topRight" activeCell="M6" sqref="M6"/>
      <selection pane="bottomLeft" activeCell="M6" sqref="M6"/>
      <selection pane="bottomRight" activeCell="BB63" sqref="BB63"/>
    </sheetView>
  </sheetViews>
  <sheetFormatPr defaultRowHeight="14.25" x14ac:dyDescent="0.2"/>
  <cols>
    <col min="1" max="1" width="14.625" customWidth="1"/>
    <col min="2" max="2" width="7.125" customWidth="1"/>
    <col min="3" max="3" width="31.75" style="4" customWidth="1"/>
    <col min="4" max="4" width="9" style="1" customWidth="1"/>
    <col min="5" max="8" width="5.875" style="1" hidden="1" customWidth="1"/>
    <col min="9" max="65" width="6.875" style="1" customWidth="1"/>
  </cols>
  <sheetData>
    <row r="1" spans="1:76" s="2" customFormat="1" ht="46.5" customHeight="1" x14ac:dyDescent="0.25">
      <c r="B1" s="324"/>
      <c r="C1" s="350" t="s">
        <v>4</v>
      </c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41" t="s">
        <v>159</v>
      </c>
      <c r="X1" s="341"/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341"/>
      <c r="AN1" s="341"/>
      <c r="AO1" s="341"/>
      <c r="AP1" s="341"/>
      <c r="AQ1" s="341"/>
      <c r="AR1" s="341"/>
      <c r="AS1" s="341"/>
      <c r="AT1" s="341"/>
      <c r="AU1" s="341"/>
      <c r="AV1" s="341"/>
      <c r="AW1" s="341"/>
      <c r="AX1" s="341"/>
      <c r="AY1" s="341"/>
      <c r="AZ1" s="341"/>
      <c r="BA1" s="341"/>
      <c r="BB1" s="341"/>
      <c r="BC1" s="341"/>
      <c r="BD1" s="341"/>
      <c r="BE1" s="341"/>
      <c r="BF1" s="341"/>
      <c r="BG1" s="341"/>
      <c r="BH1" s="341"/>
      <c r="BI1" s="341"/>
      <c r="BJ1" s="341"/>
      <c r="BK1" s="341"/>
      <c r="BL1" s="341"/>
      <c r="BM1" s="341"/>
    </row>
    <row r="2" spans="1:76" s="3" customFormat="1" ht="33.75" customHeight="1" x14ac:dyDescent="0.25">
      <c r="B2" s="325"/>
      <c r="C2" s="351" t="s">
        <v>5</v>
      </c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42" t="s">
        <v>162</v>
      </c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  <c r="AK2" s="342"/>
      <c r="AL2" s="342"/>
      <c r="AM2" s="342"/>
      <c r="AN2" s="342"/>
      <c r="AO2" s="342"/>
      <c r="AP2" s="342"/>
      <c r="AQ2" s="342"/>
      <c r="AR2" s="342"/>
      <c r="AS2" s="342"/>
      <c r="AT2" s="342"/>
      <c r="AU2" s="342"/>
      <c r="AV2" s="342"/>
      <c r="AW2" s="342"/>
      <c r="AX2" s="342"/>
      <c r="AY2" s="342"/>
      <c r="AZ2" s="342"/>
      <c r="BA2" s="342"/>
      <c r="BB2" s="342"/>
      <c r="BC2" s="342"/>
      <c r="BD2" s="342"/>
      <c r="BE2" s="342"/>
      <c r="BF2" s="342"/>
      <c r="BG2" s="342"/>
      <c r="BH2" s="342"/>
      <c r="BI2" s="342"/>
      <c r="BJ2" s="342"/>
      <c r="BK2" s="342"/>
      <c r="BL2" s="342"/>
      <c r="BM2" s="342"/>
    </row>
    <row r="3" spans="1:76" ht="22.5" customHeight="1" thickBot="1" x14ac:dyDescent="0.25"/>
    <row r="4" spans="1:76" s="8" customFormat="1" ht="15.95" customHeight="1" thickTop="1" x14ac:dyDescent="0.25">
      <c r="A4" s="343" t="s">
        <v>6</v>
      </c>
      <c r="B4" s="344"/>
      <c r="C4" s="344"/>
      <c r="D4" s="344"/>
      <c r="E4" s="105"/>
      <c r="F4" s="105"/>
      <c r="G4" s="105">
        <v>-6</v>
      </c>
      <c r="H4" s="105">
        <v>-5</v>
      </c>
      <c r="I4" s="272"/>
      <c r="J4" s="272"/>
      <c r="K4" s="272"/>
      <c r="L4" s="272"/>
      <c r="M4" s="273">
        <v>0</v>
      </c>
      <c r="N4" s="278">
        <v>1</v>
      </c>
      <c r="O4" s="6">
        <v>2</v>
      </c>
      <c r="P4" s="6">
        <v>3</v>
      </c>
      <c r="Q4" s="6">
        <v>4</v>
      </c>
      <c r="R4" s="6">
        <v>5</v>
      </c>
      <c r="S4" s="6">
        <v>6</v>
      </c>
      <c r="T4" s="6">
        <v>7</v>
      </c>
      <c r="U4" s="6">
        <v>8</v>
      </c>
      <c r="V4" s="6">
        <v>9</v>
      </c>
      <c r="W4" s="6">
        <v>10</v>
      </c>
      <c r="X4" s="5">
        <v>11</v>
      </c>
      <c r="Y4" s="6">
        <v>12</v>
      </c>
      <c r="Z4" s="6">
        <v>13</v>
      </c>
      <c r="AA4" s="6">
        <v>14</v>
      </c>
      <c r="AB4" s="6">
        <v>15</v>
      </c>
      <c r="AC4" s="6">
        <v>16</v>
      </c>
      <c r="AD4" s="5">
        <v>17</v>
      </c>
      <c r="AE4" s="6">
        <v>18</v>
      </c>
      <c r="AF4" s="6">
        <v>19</v>
      </c>
      <c r="AG4" s="6">
        <v>20</v>
      </c>
      <c r="AH4" s="6">
        <v>21</v>
      </c>
      <c r="AI4" s="6">
        <v>22</v>
      </c>
      <c r="AJ4" s="6">
        <v>23</v>
      </c>
      <c r="AK4" s="6">
        <v>24</v>
      </c>
      <c r="AL4" s="6">
        <v>25</v>
      </c>
      <c r="AM4" s="6">
        <v>26</v>
      </c>
      <c r="AN4" s="6">
        <v>27</v>
      </c>
      <c r="AO4" s="6">
        <v>28</v>
      </c>
      <c r="AP4" s="6">
        <v>29</v>
      </c>
      <c r="AQ4" s="6">
        <v>30</v>
      </c>
      <c r="AR4" s="5">
        <v>31</v>
      </c>
      <c r="AS4" s="5">
        <v>32</v>
      </c>
      <c r="AT4" s="144">
        <v>33</v>
      </c>
      <c r="AU4" s="5">
        <v>34</v>
      </c>
      <c r="AV4" s="5">
        <v>35</v>
      </c>
      <c r="AW4" s="6">
        <v>36</v>
      </c>
      <c r="AX4" s="6">
        <v>37</v>
      </c>
      <c r="AY4" s="6">
        <v>38</v>
      </c>
      <c r="AZ4" s="6">
        <v>39</v>
      </c>
      <c r="BA4" s="6">
        <v>40</v>
      </c>
      <c r="BB4" s="6">
        <v>41</v>
      </c>
      <c r="BC4" s="6">
        <v>42</v>
      </c>
      <c r="BD4" s="6">
        <v>43</v>
      </c>
      <c r="BE4" s="6">
        <v>44</v>
      </c>
      <c r="BF4" s="6">
        <v>45</v>
      </c>
      <c r="BG4" s="6">
        <v>46</v>
      </c>
      <c r="BH4" s="6">
        <v>47</v>
      </c>
      <c r="BI4" s="6">
        <v>48</v>
      </c>
      <c r="BJ4" s="6">
        <v>49</v>
      </c>
      <c r="BK4" s="6">
        <v>50</v>
      </c>
      <c r="BL4" s="6">
        <v>51</v>
      </c>
      <c r="BM4" s="7">
        <v>52</v>
      </c>
    </row>
    <row r="5" spans="1:76" s="12" customFormat="1" ht="15.95" customHeight="1" x14ac:dyDescent="0.25">
      <c r="A5" s="345" t="s">
        <v>7</v>
      </c>
      <c r="B5" s="347" t="s">
        <v>8</v>
      </c>
      <c r="C5" s="347" t="s">
        <v>9</v>
      </c>
      <c r="D5" s="347" t="s">
        <v>10</v>
      </c>
      <c r="E5" s="9">
        <f t="shared" ref="E5:K5" si="0">F5-7</f>
        <v>44396</v>
      </c>
      <c r="F5" s="9">
        <f>I5-7</f>
        <v>44403</v>
      </c>
      <c r="G5" s="9">
        <f t="shared" ref="G5:H5" si="1">H5-7</f>
        <v>44396</v>
      </c>
      <c r="H5" s="9">
        <f t="shared" si="1"/>
        <v>44403</v>
      </c>
      <c r="I5" s="9">
        <f t="shared" si="0"/>
        <v>44410</v>
      </c>
      <c r="J5" s="9">
        <f t="shared" si="0"/>
        <v>44417</v>
      </c>
      <c r="K5" s="9">
        <f t="shared" si="0"/>
        <v>44424</v>
      </c>
      <c r="L5" s="9">
        <f>M5-7</f>
        <v>44431</v>
      </c>
      <c r="M5" s="274">
        <v>44438</v>
      </c>
      <c r="N5" s="279">
        <f>M5+7</f>
        <v>44445</v>
      </c>
      <c r="O5" s="9">
        <f t="shared" ref="O5:BM5" si="2">N5+7</f>
        <v>44452</v>
      </c>
      <c r="P5" s="9">
        <f t="shared" si="2"/>
        <v>44459</v>
      </c>
      <c r="Q5" s="9">
        <f t="shared" si="2"/>
        <v>44466</v>
      </c>
      <c r="R5" s="9">
        <f t="shared" si="2"/>
        <v>44473</v>
      </c>
      <c r="S5" s="9">
        <f t="shared" si="2"/>
        <v>44480</v>
      </c>
      <c r="T5" s="9">
        <f t="shared" si="2"/>
        <v>44487</v>
      </c>
      <c r="U5" s="9">
        <f t="shared" si="2"/>
        <v>44494</v>
      </c>
      <c r="V5" s="9">
        <f t="shared" si="2"/>
        <v>44501</v>
      </c>
      <c r="W5" s="9">
        <f t="shared" si="2"/>
        <v>44508</v>
      </c>
      <c r="X5" s="9">
        <f t="shared" si="2"/>
        <v>44515</v>
      </c>
      <c r="Y5" s="9">
        <f t="shared" si="2"/>
        <v>44522</v>
      </c>
      <c r="Z5" s="9">
        <f t="shared" si="2"/>
        <v>44529</v>
      </c>
      <c r="AA5" s="9">
        <f t="shared" si="2"/>
        <v>44536</v>
      </c>
      <c r="AB5" s="9">
        <f t="shared" si="2"/>
        <v>44543</v>
      </c>
      <c r="AC5" s="9">
        <f t="shared" si="2"/>
        <v>44550</v>
      </c>
      <c r="AD5" s="9">
        <f t="shared" si="2"/>
        <v>44557</v>
      </c>
      <c r="AE5" s="9">
        <f t="shared" si="2"/>
        <v>44564</v>
      </c>
      <c r="AF5" s="9">
        <f t="shared" si="2"/>
        <v>44571</v>
      </c>
      <c r="AG5" s="9">
        <f t="shared" si="2"/>
        <v>44578</v>
      </c>
      <c r="AH5" s="9">
        <f t="shared" si="2"/>
        <v>44585</v>
      </c>
      <c r="AI5" s="9">
        <f t="shared" si="2"/>
        <v>44592</v>
      </c>
      <c r="AJ5" s="9">
        <f t="shared" si="2"/>
        <v>44599</v>
      </c>
      <c r="AK5" s="9">
        <f t="shared" si="2"/>
        <v>44606</v>
      </c>
      <c r="AL5" s="9">
        <f t="shared" si="2"/>
        <v>44613</v>
      </c>
      <c r="AM5" s="9">
        <f t="shared" si="2"/>
        <v>44620</v>
      </c>
      <c r="AN5" s="9">
        <f t="shared" si="2"/>
        <v>44627</v>
      </c>
      <c r="AO5" s="9">
        <f t="shared" si="2"/>
        <v>44634</v>
      </c>
      <c r="AP5" s="9">
        <f t="shared" si="2"/>
        <v>44641</v>
      </c>
      <c r="AQ5" s="9">
        <f t="shared" si="2"/>
        <v>44648</v>
      </c>
      <c r="AR5" s="9">
        <f t="shared" si="2"/>
        <v>44655</v>
      </c>
      <c r="AS5" s="9">
        <f t="shared" si="2"/>
        <v>44662</v>
      </c>
      <c r="AT5" s="9">
        <f t="shared" si="2"/>
        <v>44669</v>
      </c>
      <c r="AU5" s="9">
        <f t="shared" si="2"/>
        <v>44676</v>
      </c>
      <c r="AV5" s="9">
        <f t="shared" si="2"/>
        <v>44683</v>
      </c>
      <c r="AW5" s="9">
        <f t="shared" si="2"/>
        <v>44690</v>
      </c>
      <c r="AX5" s="9">
        <f t="shared" si="2"/>
        <v>44697</v>
      </c>
      <c r="AY5" s="9">
        <f t="shared" si="2"/>
        <v>44704</v>
      </c>
      <c r="AZ5" s="9">
        <f t="shared" si="2"/>
        <v>44711</v>
      </c>
      <c r="BA5" s="9">
        <f t="shared" si="2"/>
        <v>44718</v>
      </c>
      <c r="BB5" s="9">
        <f t="shared" si="2"/>
        <v>44725</v>
      </c>
      <c r="BC5" s="9">
        <f t="shared" si="2"/>
        <v>44732</v>
      </c>
      <c r="BD5" s="9">
        <f t="shared" si="2"/>
        <v>44739</v>
      </c>
      <c r="BE5" s="9">
        <f t="shared" si="2"/>
        <v>44746</v>
      </c>
      <c r="BF5" s="9">
        <f t="shared" si="2"/>
        <v>44753</v>
      </c>
      <c r="BG5" s="9">
        <f t="shared" si="2"/>
        <v>44760</v>
      </c>
      <c r="BH5" s="9">
        <f t="shared" si="2"/>
        <v>44767</v>
      </c>
      <c r="BI5" s="9">
        <f t="shared" si="2"/>
        <v>44774</v>
      </c>
      <c r="BJ5" s="9">
        <f t="shared" si="2"/>
        <v>44781</v>
      </c>
      <c r="BK5" s="9">
        <f t="shared" si="2"/>
        <v>44788</v>
      </c>
      <c r="BL5" s="9">
        <f t="shared" si="2"/>
        <v>44795</v>
      </c>
      <c r="BM5" s="10">
        <f t="shared" si="2"/>
        <v>44802</v>
      </c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</row>
    <row r="6" spans="1:76" s="16" customFormat="1" ht="15.95" customHeight="1" thickBot="1" x14ac:dyDescent="0.3">
      <c r="A6" s="346"/>
      <c r="B6" s="348"/>
      <c r="C6" s="348"/>
      <c r="D6" s="349"/>
      <c r="E6" s="13">
        <f t="shared" ref="E6:L6" si="3">E5+6</f>
        <v>44402</v>
      </c>
      <c r="F6" s="13">
        <f t="shared" si="3"/>
        <v>44409</v>
      </c>
      <c r="G6" s="13">
        <f t="shared" si="3"/>
        <v>44402</v>
      </c>
      <c r="H6" s="13">
        <f t="shared" si="3"/>
        <v>44409</v>
      </c>
      <c r="I6" s="13">
        <f t="shared" si="3"/>
        <v>44416</v>
      </c>
      <c r="J6" s="13">
        <f t="shared" si="3"/>
        <v>44423</v>
      </c>
      <c r="K6" s="13">
        <f t="shared" si="3"/>
        <v>44430</v>
      </c>
      <c r="L6" s="13">
        <f t="shared" si="3"/>
        <v>44437</v>
      </c>
      <c r="M6" s="275">
        <f>M5+6</f>
        <v>44444</v>
      </c>
      <c r="N6" s="280">
        <f t="shared" ref="N6:BM6" si="4">N5+6</f>
        <v>44451</v>
      </c>
      <c r="O6" s="13">
        <f t="shared" si="4"/>
        <v>44458</v>
      </c>
      <c r="P6" s="13">
        <f t="shared" si="4"/>
        <v>44465</v>
      </c>
      <c r="Q6" s="13">
        <f t="shared" si="4"/>
        <v>44472</v>
      </c>
      <c r="R6" s="13">
        <f t="shared" si="4"/>
        <v>44479</v>
      </c>
      <c r="S6" s="13">
        <f t="shared" si="4"/>
        <v>44486</v>
      </c>
      <c r="T6" s="13">
        <f t="shared" si="4"/>
        <v>44493</v>
      </c>
      <c r="U6" s="13">
        <f t="shared" si="4"/>
        <v>44500</v>
      </c>
      <c r="V6" s="13">
        <f t="shared" si="4"/>
        <v>44507</v>
      </c>
      <c r="W6" s="13">
        <f t="shared" si="4"/>
        <v>44514</v>
      </c>
      <c r="X6" s="13">
        <f t="shared" si="4"/>
        <v>44521</v>
      </c>
      <c r="Y6" s="13">
        <f t="shared" si="4"/>
        <v>44528</v>
      </c>
      <c r="Z6" s="13">
        <f t="shared" si="4"/>
        <v>44535</v>
      </c>
      <c r="AA6" s="13">
        <f t="shared" si="4"/>
        <v>44542</v>
      </c>
      <c r="AB6" s="13">
        <f t="shared" si="4"/>
        <v>44549</v>
      </c>
      <c r="AC6" s="13">
        <f t="shared" si="4"/>
        <v>44556</v>
      </c>
      <c r="AD6" s="13">
        <f t="shared" si="4"/>
        <v>44563</v>
      </c>
      <c r="AE6" s="13">
        <f t="shared" si="4"/>
        <v>44570</v>
      </c>
      <c r="AF6" s="13">
        <f t="shared" si="4"/>
        <v>44577</v>
      </c>
      <c r="AG6" s="13">
        <f t="shared" si="4"/>
        <v>44584</v>
      </c>
      <c r="AH6" s="13">
        <f t="shared" si="4"/>
        <v>44591</v>
      </c>
      <c r="AI6" s="13">
        <f t="shared" si="4"/>
        <v>44598</v>
      </c>
      <c r="AJ6" s="13">
        <f t="shared" si="4"/>
        <v>44605</v>
      </c>
      <c r="AK6" s="13">
        <f t="shared" si="4"/>
        <v>44612</v>
      </c>
      <c r="AL6" s="13">
        <f t="shared" si="4"/>
        <v>44619</v>
      </c>
      <c r="AM6" s="13">
        <f t="shared" si="4"/>
        <v>44626</v>
      </c>
      <c r="AN6" s="13">
        <f t="shared" si="4"/>
        <v>44633</v>
      </c>
      <c r="AO6" s="13">
        <f t="shared" si="4"/>
        <v>44640</v>
      </c>
      <c r="AP6" s="13">
        <f t="shared" si="4"/>
        <v>44647</v>
      </c>
      <c r="AQ6" s="13">
        <f t="shared" si="4"/>
        <v>44654</v>
      </c>
      <c r="AR6" s="13">
        <f t="shared" si="4"/>
        <v>44661</v>
      </c>
      <c r="AS6" s="13">
        <f t="shared" si="4"/>
        <v>44668</v>
      </c>
      <c r="AT6" s="13">
        <f t="shared" si="4"/>
        <v>44675</v>
      </c>
      <c r="AU6" s="13">
        <f t="shared" si="4"/>
        <v>44682</v>
      </c>
      <c r="AV6" s="13">
        <f t="shared" si="4"/>
        <v>44689</v>
      </c>
      <c r="AW6" s="13">
        <f t="shared" si="4"/>
        <v>44696</v>
      </c>
      <c r="AX6" s="13">
        <f t="shared" si="4"/>
        <v>44703</v>
      </c>
      <c r="AY6" s="13">
        <f t="shared" si="4"/>
        <v>44710</v>
      </c>
      <c r="AZ6" s="13">
        <f t="shared" si="4"/>
        <v>44717</v>
      </c>
      <c r="BA6" s="13">
        <f t="shared" si="4"/>
        <v>44724</v>
      </c>
      <c r="BB6" s="13">
        <f t="shared" si="4"/>
        <v>44731</v>
      </c>
      <c r="BC6" s="13">
        <f t="shared" si="4"/>
        <v>44738</v>
      </c>
      <c r="BD6" s="13">
        <f t="shared" si="4"/>
        <v>44745</v>
      </c>
      <c r="BE6" s="13">
        <f t="shared" si="4"/>
        <v>44752</v>
      </c>
      <c r="BF6" s="13">
        <f t="shared" si="4"/>
        <v>44759</v>
      </c>
      <c r="BG6" s="13">
        <f t="shared" si="4"/>
        <v>44766</v>
      </c>
      <c r="BH6" s="13">
        <f t="shared" si="4"/>
        <v>44773</v>
      </c>
      <c r="BI6" s="13">
        <f t="shared" si="4"/>
        <v>44780</v>
      </c>
      <c r="BJ6" s="13">
        <f t="shared" si="4"/>
        <v>44787</v>
      </c>
      <c r="BK6" s="13">
        <f t="shared" si="4"/>
        <v>44794</v>
      </c>
      <c r="BL6" s="13">
        <f t="shared" si="4"/>
        <v>44801</v>
      </c>
      <c r="BM6" s="14">
        <f t="shared" si="4"/>
        <v>44808</v>
      </c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</row>
    <row r="7" spans="1:76" s="21" customFormat="1" ht="17.25" customHeight="1" x14ac:dyDescent="0.2">
      <c r="A7" s="328" t="s">
        <v>11</v>
      </c>
      <c r="B7" s="17">
        <v>1</v>
      </c>
      <c r="C7" s="222" t="s">
        <v>12</v>
      </c>
      <c r="D7" s="212">
        <v>85</v>
      </c>
      <c r="E7" s="145"/>
      <c r="F7" s="145"/>
      <c r="G7" s="145"/>
      <c r="H7" s="145"/>
      <c r="I7" s="145"/>
      <c r="J7" s="145"/>
      <c r="K7" s="145"/>
      <c r="L7" s="145"/>
      <c r="M7" s="106" t="s">
        <v>13</v>
      </c>
      <c r="N7" s="281" t="s">
        <v>13</v>
      </c>
      <c r="O7" s="18" t="s">
        <v>13</v>
      </c>
      <c r="P7" s="18" t="s">
        <v>13</v>
      </c>
      <c r="Q7" s="18" t="s">
        <v>13</v>
      </c>
      <c r="R7" s="18" t="s">
        <v>13</v>
      </c>
      <c r="S7" s="18" t="s">
        <v>13</v>
      </c>
      <c r="T7" s="18" t="s">
        <v>13</v>
      </c>
      <c r="U7" s="18" t="s">
        <v>13</v>
      </c>
      <c r="V7" s="18" t="s">
        <v>13</v>
      </c>
      <c r="W7" s="18" t="s">
        <v>13</v>
      </c>
      <c r="X7" s="18" t="s">
        <v>13</v>
      </c>
      <c r="Y7" s="18" t="s">
        <v>13</v>
      </c>
      <c r="Z7" s="18" t="s">
        <v>13</v>
      </c>
      <c r="AA7" s="18" t="s">
        <v>13</v>
      </c>
      <c r="AB7" s="18" t="s">
        <v>13</v>
      </c>
      <c r="AC7" s="18" t="s">
        <v>13</v>
      </c>
      <c r="AD7" s="18" t="s">
        <v>13</v>
      </c>
      <c r="AE7" s="18" t="s">
        <v>13</v>
      </c>
      <c r="AF7" s="18" t="s">
        <v>13</v>
      </c>
      <c r="AG7" s="106" t="s">
        <v>13</v>
      </c>
      <c r="AH7" s="355" t="s">
        <v>150</v>
      </c>
      <c r="AI7" s="356"/>
      <c r="AJ7" s="19" t="s">
        <v>13</v>
      </c>
      <c r="AK7" s="18" t="s">
        <v>13</v>
      </c>
      <c r="AL7" s="18" t="s">
        <v>13</v>
      </c>
      <c r="AM7" s="18" t="s">
        <v>13</v>
      </c>
      <c r="AN7" s="18" t="s">
        <v>13</v>
      </c>
      <c r="AO7" s="18" t="s">
        <v>13</v>
      </c>
      <c r="AP7" s="18" t="s">
        <v>13</v>
      </c>
      <c r="AQ7" s="18" t="s">
        <v>13</v>
      </c>
      <c r="AR7" s="18" t="s">
        <v>13</v>
      </c>
      <c r="AS7" s="18" t="s">
        <v>13</v>
      </c>
      <c r="AT7" s="18" t="s">
        <v>13</v>
      </c>
      <c r="AU7" s="18" t="s">
        <v>13</v>
      </c>
      <c r="AV7" s="18" t="s">
        <v>13</v>
      </c>
      <c r="AW7" s="18" t="s">
        <v>13</v>
      </c>
      <c r="AX7" s="18" t="s">
        <v>13</v>
      </c>
      <c r="AY7" s="18" t="s">
        <v>13</v>
      </c>
      <c r="AZ7" s="18" t="s">
        <v>13</v>
      </c>
      <c r="BA7" s="18" t="s">
        <v>13</v>
      </c>
      <c r="BB7" s="18" t="s">
        <v>13</v>
      </c>
      <c r="BC7" s="18" t="s">
        <v>13</v>
      </c>
      <c r="BD7" s="18" t="s">
        <v>13</v>
      </c>
      <c r="BE7" s="18" t="s">
        <v>13</v>
      </c>
      <c r="BF7" s="18" t="s">
        <v>13</v>
      </c>
      <c r="BG7" s="18" t="s">
        <v>13</v>
      </c>
      <c r="BH7" s="18" t="s">
        <v>13</v>
      </c>
      <c r="BI7" s="18" t="s">
        <v>13</v>
      </c>
      <c r="BJ7" s="18" t="s">
        <v>13</v>
      </c>
      <c r="BK7" s="18" t="s">
        <v>13</v>
      </c>
      <c r="BL7" s="18" t="s">
        <v>13</v>
      </c>
      <c r="BM7" s="20" t="s">
        <v>13</v>
      </c>
    </row>
    <row r="8" spans="1:76" s="21" customFormat="1" ht="17.25" customHeight="1" x14ac:dyDescent="0.2">
      <c r="A8" s="329"/>
      <c r="B8" s="22">
        <v>2</v>
      </c>
      <c r="C8" s="223" t="s">
        <v>14</v>
      </c>
      <c r="D8" s="213"/>
      <c r="E8" s="146"/>
      <c r="F8" s="146"/>
      <c r="G8" s="146"/>
      <c r="H8" s="146"/>
      <c r="I8" s="146"/>
      <c r="J8" s="146"/>
      <c r="K8" s="146"/>
      <c r="L8" s="146"/>
      <c r="M8" s="262"/>
      <c r="N8" s="282" t="s">
        <v>15</v>
      </c>
      <c r="O8" s="23" t="s">
        <v>15</v>
      </c>
      <c r="P8" s="23" t="s">
        <v>15</v>
      </c>
      <c r="Q8" s="23" t="s">
        <v>15</v>
      </c>
      <c r="R8" s="23" t="s">
        <v>15</v>
      </c>
      <c r="S8" s="23" t="s">
        <v>15</v>
      </c>
      <c r="T8" s="23" t="s">
        <v>15</v>
      </c>
      <c r="U8" s="23" t="s">
        <v>15</v>
      </c>
      <c r="V8" s="153" t="s">
        <v>15</v>
      </c>
      <c r="W8" s="153" t="s">
        <v>15</v>
      </c>
      <c r="X8" s="153" t="s">
        <v>15</v>
      </c>
      <c r="Y8" s="23" t="s">
        <v>15</v>
      </c>
      <c r="Z8" s="23" t="s">
        <v>15</v>
      </c>
      <c r="AA8" s="23" t="s">
        <v>15</v>
      </c>
      <c r="AB8" s="23" t="s">
        <v>15</v>
      </c>
      <c r="AC8" s="23" t="s">
        <v>15</v>
      </c>
      <c r="AD8" s="23" t="s">
        <v>15</v>
      </c>
      <c r="AE8" s="23" t="s">
        <v>15</v>
      </c>
      <c r="AF8" s="23" t="s">
        <v>15</v>
      </c>
      <c r="AG8" s="107" t="s">
        <v>15</v>
      </c>
      <c r="AH8" s="357"/>
      <c r="AI8" s="358"/>
      <c r="AJ8" s="24" t="s">
        <v>15</v>
      </c>
      <c r="AK8" s="23" t="s">
        <v>15</v>
      </c>
      <c r="AL8" s="23" t="s">
        <v>15</v>
      </c>
      <c r="AM8" s="23" t="s">
        <v>15</v>
      </c>
      <c r="AN8" s="23" t="s">
        <v>15</v>
      </c>
      <c r="AO8" s="23" t="s">
        <v>15</v>
      </c>
      <c r="AP8" s="23" t="s">
        <v>15</v>
      </c>
      <c r="AQ8" s="23" t="s">
        <v>15</v>
      </c>
      <c r="AR8" s="23" t="s">
        <v>15</v>
      </c>
      <c r="AS8" s="23" t="s">
        <v>15</v>
      </c>
      <c r="AT8" s="23" t="s">
        <v>15</v>
      </c>
      <c r="AU8" s="23" t="s">
        <v>15</v>
      </c>
      <c r="AV8" s="23" t="s">
        <v>15</v>
      </c>
      <c r="AW8" s="23" t="s">
        <v>15</v>
      </c>
      <c r="AX8" s="23" t="s">
        <v>15</v>
      </c>
      <c r="AY8" s="23" t="s">
        <v>15</v>
      </c>
      <c r="AZ8" s="23" t="s">
        <v>15</v>
      </c>
      <c r="BA8" s="23" t="s">
        <v>15</v>
      </c>
      <c r="BB8" s="23" t="s">
        <v>15</v>
      </c>
      <c r="BC8" s="23" t="s">
        <v>15</v>
      </c>
      <c r="BD8" s="23" t="s">
        <v>15</v>
      </c>
      <c r="BE8" s="23" t="s">
        <v>15</v>
      </c>
      <c r="BF8" s="23" t="s">
        <v>15</v>
      </c>
      <c r="BG8" s="23" t="s">
        <v>15</v>
      </c>
      <c r="BH8" s="23" t="s">
        <v>15</v>
      </c>
      <c r="BI8" s="23" t="s">
        <v>15</v>
      </c>
      <c r="BJ8" s="23" t="s">
        <v>15</v>
      </c>
      <c r="BK8" s="23" t="s">
        <v>15</v>
      </c>
      <c r="BL8" s="23" t="s">
        <v>15</v>
      </c>
      <c r="BM8" s="25" t="s">
        <v>15</v>
      </c>
    </row>
    <row r="9" spans="1:76" s="21" customFormat="1" ht="60.75" thickBot="1" x14ac:dyDescent="0.25">
      <c r="A9" s="330"/>
      <c r="B9" s="26">
        <v>3</v>
      </c>
      <c r="C9" s="224" t="s">
        <v>16</v>
      </c>
      <c r="D9" s="211"/>
      <c r="E9" s="151"/>
      <c r="F9" s="151"/>
      <c r="G9" s="151"/>
      <c r="H9" s="151"/>
      <c r="I9" s="151"/>
      <c r="J9" s="151"/>
      <c r="K9" s="151"/>
      <c r="L9" s="151"/>
      <c r="M9" s="266"/>
      <c r="N9" s="283"/>
      <c r="O9" s="265"/>
      <c r="P9" s="265"/>
      <c r="Q9" s="150" t="s">
        <v>119</v>
      </c>
      <c r="R9" s="151"/>
      <c r="S9" s="151"/>
      <c r="T9" s="151"/>
      <c r="U9" s="151"/>
      <c r="V9" s="154"/>
      <c r="W9" s="154"/>
      <c r="X9" s="154"/>
      <c r="Y9" s="28"/>
      <c r="Z9" s="334" t="s">
        <v>120</v>
      </c>
      <c r="AA9" s="335"/>
      <c r="AB9" s="335"/>
      <c r="AC9" s="336"/>
      <c r="AD9" s="150" t="s">
        <v>121</v>
      </c>
      <c r="AE9" s="151"/>
      <c r="AF9" s="151"/>
      <c r="AG9" s="108"/>
      <c r="AH9" s="357"/>
      <c r="AI9" s="358"/>
      <c r="AJ9" s="27"/>
      <c r="AK9" s="151"/>
      <c r="AL9" s="151"/>
      <c r="AM9" s="151"/>
      <c r="AN9" s="151"/>
      <c r="AO9" s="151"/>
      <c r="AP9" s="150" t="s">
        <v>122</v>
      </c>
      <c r="AQ9" s="151"/>
      <c r="AR9" s="151"/>
      <c r="AS9" s="151"/>
      <c r="AT9" s="151"/>
      <c r="AU9" s="151"/>
      <c r="AV9" s="151"/>
      <c r="AW9" s="151"/>
      <c r="AX9" s="151"/>
      <c r="AY9" s="28"/>
      <c r="AZ9" s="349" t="s">
        <v>123</v>
      </c>
      <c r="BA9" s="349"/>
      <c r="BB9" s="349"/>
      <c r="BC9" s="349"/>
      <c r="BD9" s="150" t="s">
        <v>124</v>
      </c>
      <c r="BE9" s="151"/>
      <c r="BF9" s="151"/>
      <c r="BG9" s="151"/>
      <c r="BH9" s="151"/>
      <c r="BI9" s="151"/>
      <c r="BJ9" s="151"/>
      <c r="BK9" s="151"/>
      <c r="BL9" s="151"/>
      <c r="BM9" s="29"/>
    </row>
    <row r="10" spans="1:76" s="2" customFormat="1" ht="15" x14ac:dyDescent="0.25">
      <c r="A10" s="328" t="s">
        <v>17</v>
      </c>
      <c r="B10" s="17">
        <f>B9+1</f>
        <v>4</v>
      </c>
      <c r="C10" s="42" t="s">
        <v>19</v>
      </c>
      <c r="D10" s="212">
        <v>203</v>
      </c>
      <c r="E10" s="143"/>
      <c r="F10" s="143"/>
      <c r="G10" s="143"/>
      <c r="H10" s="143"/>
      <c r="I10" s="143"/>
      <c r="J10" s="143"/>
      <c r="K10" s="143"/>
      <c r="L10" s="143"/>
      <c r="M10" s="109"/>
      <c r="N10" s="284" t="s">
        <v>18</v>
      </c>
      <c r="O10" s="270" t="s">
        <v>18</v>
      </c>
      <c r="P10" s="270" t="s">
        <v>18</v>
      </c>
      <c r="Q10" s="140" t="s">
        <v>18</v>
      </c>
      <c r="R10" s="140" t="s">
        <v>18</v>
      </c>
      <c r="S10" s="140" t="s">
        <v>18</v>
      </c>
      <c r="T10" s="140" t="s">
        <v>18</v>
      </c>
      <c r="U10" s="140" t="s">
        <v>18</v>
      </c>
      <c r="V10" s="140" t="s">
        <v>18</v>
      </c>
      <c r="W10" s="140" t="s">
        <v>18</v>
      </c>
      <c r="X10" s="140" t="s">
        <v>18</v>
      </c>
      <c r="Y10" s="140" t="s">
        <v>18</v>
      </c>
      <c r="Z10" s="140" t="s">
        <v>18</v>
      </c>
      <c r="AA10" s="140" t="s">
        <v>18</v>
      </c>
      <c r="AB10" s="140" t="s">
        <v>18</v>
      </c>
      <c r="AC10" s="140" t="s">
        <v>18</v>
      </c>
      <c r="AD10" s="140" t="s">
        <v>18</v>
      </c>
      <c r="AE10" s="140" t="s">
        <v>18</v>
      </c>
      <c r="AF10" s="140" t="s">
        <v>18</v>
      </c>
      <c r="AG10" s="140" t="s">
        <v>18</v>
      </c>
      <c r="AH10" s="357"/>
      <c r="AI10" s="358"/>
      <c r="AJ10" s="140" t="s">
        <v>18</v>
      </c>
      <c r="AK10" s="140" t="s">
        <v>18</v>
      </c>
      <c r="AL10" s="140" t="s">
        <v>18</v>
      </c>
      <c r="AM10" s="140" t="s">
        <v>18</v>
      </c>
      <c r="AN10" s="140" t="s">
        <v>18</v>
      </c>
      <c r="AO10" s="140" t="s">
        <v>18</v>
      </c>
      <c r="AP10" s="140" t="s">
        <v>18</v>
      </c>
      <c r="AQ10" s="140"/>
      <c r="AR10" s="140"/>
      <c r="AS10" s="140"/>
      <c r="AT10" s="140"/>
      <c r="AU10" s="143"/>
      <c r="AV10" s="140"/>
      <c r="AW10" s="140"/>
      <c r="AX10" s="140"/>
      <c r="AY10" s="140"/>
      <c r="AZ10" s="140"/>
      <c r="BA10" s="140"/>
      <c r="BB10" s="140"/>
      <c r="BC10" s="140"/>
      <c r="BD10" s="143"/>
      <c r="BE10" s="143"/>
      <c r="BF10" s="143"/>
      <c r="BG10" s="143"/>
      <c r="BH10" s="143"/>
      <c r="BI10" s="143"/>
      <c r="BJ10" s="143"/>
      <c r="BK10" s="143"/>
      <c r="BL10" s="143"/>
      <c r="BM10" s="33"/>
      <c r="BN10" s="34"/>
    </row>
    <row r="11" spans="1:76" s="2" customFormat="1" ht="30" x14ac:dyDescent="0.25">
      <c r="A11" s="329"/>
      <c r="B11" s="22">
        <f>B10+1</f>
        <v>5</v>
      </c>
      <c r="C11" s="63" t="s">
        <v>140</v>
      </c>
      <c r="D11" s="213">
        <v>84</v>
      </c>
      <c r="E11" s="137"/>
      <c r="F11" s="137"/>
      <c r="G11" s="137"/>
      <c r="H11" s="137"/>
      <c r="I11" s="137"/>
      <c r="J11" s="137"/>
      <c r="K11" s="137"/>
      <c r="L11" s="137"/>
      <c r="M11" s="262"/>
      <c r="N11" s="285"/>
      <c r="O11" s="271" t="s">
        <v>18</v>
      </c>
      <c r="P11" s="271" t="s">
        <v>18</v>
      </c>
      <c r="Q11" s="142" t="s">
        <v>18</v>
      </c>
      <c r="R11" s="142" t="s">
        <v>18</v>
      </c>
      <c r="S11" s="142" t="s">
        <v>18</v>
      </c>
      <c r="T11" s="142" t="s">
        <v>18</v>
      </c>
      <c r="U11" s="142" t="s">
        <v>18</v>
      </c>
      <c r="V11" s="142" t="s">
        <v>18</v>
      </c>
      <c r="W11" s="142" t="s">
        <v>18</v>
      </c>
      <c r="X11" s="142" t="s">
        <v>18</v>
      </c>
      <c r="Y11" s="142" t="s">
        <v>18</v>
      </c>
      <c r="Z11" s="142" t="s">
        <v>18</v>
      </c>
      <c r="AA11" s="142" t="s">
        <v>18</v>
      </c>
      <c r="AB11" s="142" t="s">
        <v>18</v>
      </c>
      <c r="AC11" s="142" t="s">
        <v>18</v>
      </c>
      <c r="AD11" s="142" t="s">
        <v>18</v>
      </c>
      <c r="AE11" s="142" t="s">
        <v>18</v>
      </c>
      <c r="AF11" s="142" t="s">
        <v>18</v>
      </c>
      <c r="AG11" s="142" t="s">
        <v>18</v>
      </c>
      <c r="AH11" s="357"/>
      <c r="AI11" s="358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37"/>
      <c r="AV11" s="142"/>
      <c r="AW11" s="142"/>
      <c r="AX11" s="142"/>
      <c r="AY11" s="142"/>
      <c r="AZ11" s="142"/>
      <c r="BA11" s="142"/>
      <c r="BB11" s="142"/>
      <c r="BC11" s="142"/>
      <c r="BD11" s="137"/>
      <c r="BE11" s="137"/>
      <c r="BF11" s="137"/>
      <c r="BG11" s="137"/>
      <c r="BH11" s="137"/>
      <c r="BI11" s="137"/>
      <c r="BJ11" s="137"/>
      <c r="BK11" s="137"/>
      <c r="BL11" s="137"/>
      <c r="BM11" s="141"/>
      <c r="BN11" s="34"/>
    </row>
    <row r="12" spans="1:76" s="2" customFormat="1" ht="15.75" thickBot="1" x14ac:dyDescent="0.3">
      <c r="A12" s="329"/>
      <c r="B12" s="22">
        <f t="shared" ref="B12:B27" si="5">B11+1</f>
        <v>6</v>
      </c>
      <c r="C12" s="42" t="s">
        <v>116</v>
      </c>
      <c r="D12" s="213">
        <v>132</v>
      </c>
      <c r="E12" s="137"/>
      <c r="F12" s="137"/>
      <c r="G12" s="137"/>
      <c r="H12" s="137"/>
      <c r="I12" s="137"/>
      <c r="J12" s="137"/>
      <c r="K12" s="137"/>
      <c r="L12" s="137"/>
      <c r="M12" s="262"/>
      <c r="N12" s="282" t="s">
        <v>15</v>
      </c>
      <c r="O12" s="23" t="s">
        <v>15</v>
      </c>
      <c r="P12" s="23" t="s">
        <v>15</v>
      </c>
      <c r="Q12" s="23" t="s">
        <v>15</v>
      </c>
      <c r="R12" s="23" t="s">
        <v>15</v>
      </c>
      <c r="S12" s="23" t="s">
        <v>15</v>
      </c>
      <c r="T12" s="23" t="s">
        <v>15</v>
      </c>
      <c r="U12" s="23" t="s">
        <v>15</v>
      </c>
      <c r="V12" s="23" t="s">
        <v>15</v>
      </c>
      <c r="W12" s="23" t="s">
        <v>15</v>
      </c>
      <c r="X12" s="23" t="s">
        <v>15</v>
      </c>
      <c r="Y12" s="23" t="s">
        <v>15</v>
      </c>
      <c r="Z12" s="23" t="s">
        <v>15</v>
      </c>
      <c r="AA12" s="23" t="s">
        <v>15</v>
      </c>
      <c r="AB12" s="23" t="s">
        <v>15</v>
      </c>
      <c r="AC12" s="23" t="s">
        <v>15</v>
      </c>
      <c r="AD12" s="23" t="s">
        <v>15</v>
      </c>
      <c r="AE12" s="23" t="s">
        <v>15</v>
      </c>
      <c r="AF12" s="23" t="s">
        <v>15</v>
      </c>
      <c r="AG12" s="23" t="s">
        <v>15</v>
      </c>
      <c r="AH12" s="357"/>
      <c r="AI12" s="358"/>
      <c r="AJ12" s="173" t="s">
        <v>15</v>
      </c>
      <c r="AK12" s="23" t="s">
        <v>15</v>
      </c>
      <c r="AL12" s="23" t="s">
        <v>15</v>
      </c>
      <c r="AM12" s="142" t="s">
        <v>18</v>
      </c>
      <c r="AN12" s="142" t="s">
        <v>18</v>
      </c>
      <c r="AO12" s="142" t="s">
        <v>18</v>
      </c>
      <c r="AP12" s="142" t="s">
        <v>18</v>
      </c>
      <c r="AQ12" s="142" t="s">
        <v>18</v>
      </c>
      <c r="AR12" s="142" t="s">
        <v>18</v>
      </c>
      <c r="AS12" s="142" t="s">
        <v>18</v>
      </c>
      <c r="AT12" s="142" t="s">
        <v>18</v>
      </c>
      <c r="AU12" s="142" t="s">
        <v>18</v>
      </c>
      <c r="AV12" s="142" t="s">
        <v>18</v>
      </c>
      <c r="AW12" s="142" t="s">
        <v>18</v>
      </c>
      <c r="AX12" s="142" t="s">
        <v>18</v>
      </c>
      <c r="AY12" s="142" t="s">
        <v>18</v>
      </c>
      <c r="AZ12" s="142" t="s">
        <v>18</v>
      </c>
      <c r="BA12" s="142" t="s">
        <v>18</v>
      </c>
      <c r="BB12" s="142" t="s">
        <v>18</v>
      </c>
      <c r="BC12" s="142" t="s">
        <v>18</v>
      </c>
      <c r="BD12" s="142" t="s">
        <v>18</v>
      </c>
      <c r="BE12" s="142" t="s">
        <v>18</v>
      </c>
      <c r="BF12" s="142" t="s">
        <v>18</v>
      </c>
      <c r="BG12" s="142" t="s">
        <v>18</v>
      </c>
      <c r="BH12" s="142" t="s">
        <v>18</v>
      </c>
      <c r="BI12" s="142" t="s">
        <v>18</v>
      </c>
      <c r="BJ12" s="142" t="s">
        <v>18</v>
      </c>
      <c r="BK12" s="142" t="s">
        <v>18</v>
      </c>
      <c r="BL12" s="142" t="s">
        <v>18</v>
      </c>
      <c r="BM12" s="152" t="s">
        <v>18</v>
      </c>
      <c r="BN12" s="34"/>
    </row>
    <row r="13" spans="1:76" s="2" customFormat="1" ht="15.75" thickBot="1" x14ac:dyDescent="0.3">
      <c r="A13" s="329"/>
      <c r="B13" s="22">
        <f t="shared" si="5"/>
        <v>7</v>
      </c>
      <c r="C13" s="63" t="s">
        <v>117</v>
      </c>
      <c r="D13" s="213">
        <v>127</v>
      </c>
      <c r="E13" s="137"/>
      <c r="F13" s="137"/>
      <c r="G13" s="137"/>
      <c r="H13" s="137"/>
      <c r="I13" s="137"/>
      <c r="J13" s="137"/>
      <c r="K13" s="137"/>
      <c r="L13" s="137"/>
      <c r="M13" s="262"/>
      <c r="N13" s="282" t="s">
        <v>15</v>
      </c>
      <c r="O13" s="23" t="s">
        <v>15</v>
      </c>
      <c r="P13" s="23" t="s">
        <v>15</v>
      </c>
      <c r="Q13" s="23" t="s">
        <v>15</v>
      </c>
      <c r="R13" s="23" t="s">
        <v>15</v>
      </c>
      <c r="S13" s="23" t="s">
        <v>15</v>
      </c>
      <c r="T13" s="23" t="s">
        <v>15</v>
      </c>
      <c r="U13" s="23" t="s">
        <v>15</v>
      </c>
      <c r="V13" s="23" t="s">
        <v>15</v>
      </c>
      <c r="W13" s="23" t="s">
        <v>15</v>
      </c>
      <c r="X13" s="23"/>
      <c r="Y13" s="23" t="s">
        <v>15</v>
      </c>
      <c r="Z13" s="23" t="s">
        <v>15</v>
      </c>
      <c r="AA13" s="23" t="s">
        <v>15</v>
      </c>
      <c r="AB13" s="23" t="s">
        <v>15</v>
      </c>
      <c r="AC13" s="23" t="s">
        <v>15</v>
      </c>
      <c r="AD13" s="23" t="s">
        <v>15</v>
      </c>
      <c r="AE13" s="23" t="s">
        <v>15</v>
      </c>
      <c r="AF13" s="23" t="s">
        <v>15</v>
      </c>
      <c r="AG13" s="23" t="s">
        <v>15</v>
      </c>
      <c r="AH13" s="357"/>
      <c r="AI13" s="359"/>
      <c r="AJ13" s="175"/>
      <c r="AK13" s="172" t="s">
        <v>15</v>
      </c>
      <c r="AL13" s="23" t="s">
        <v>15</v>
      </c>
      <c r="AM13" s="142" t="s">
        <v>15</v>
      </c>
      <c r="AN13" s="142" t="s">
        <v>15</v>
      </c>
      <c r="AO13" s="142" t="s">
        <v>15</v>
      </c>
      <c r="AP13" s="142" t="s">
        <v>15</v>
      </c>
      <c r="AQ13" s="142" t="s">
        <v>15</v>
      </c>
      <c r="AR13" s="142" t="s">
        <v>15</v>
      </c>
      <c r="AS13" s="142" t="s">
        <v>15</v>
      </c>
      <c r="AT13" s="142" t="s">
        <v>15</v>
      </c>
      <c r="AU13" s="142"/>
      <c r="AV13" s="142" t="s">
        <v>15</v>
      </c>
      <c r="AW13" s="142" t="s">
        <v>15</v>
      </c>
      <c r="AX13" s="142" t="s">
        <v>15</v>
      </c>
      <c r="AY13" s="142" t="s">
        <v>15</v>
      </c>
      <c r="AZ13" s="142" t="s">
        <v>15</v>
      </c>
      <c r="BA13" s="142" t="s">
        <v>15</v>
      </c>
      <c r="BB13" s="142" t="s">
        <v>15</v>
      </c>
      <c r="BC13" s="142" t="s">
        <v>15</v>
      </c>
      <c r="BD13" s="142" t="s">
        <v>15</v>
      </c>
      <c r="BE13" s="142"/>
      <c r="BF13" s="142"/>
      <c r="BG13" s="142"/>
      <c r="BH13" s="142"/>
      <c r="BI13" s="142"/>
      <c r="BJ13" s="142"/>
      <c r="BK13" s="142"/>
      <c r="BL13" s="142"/>
      <c r="BM13" s="152"/>
      <c r="BN13" s="34"/>
    </row>
    <row r="14" spans="1:76" s="2" customFormat="1" ht="15.75" x14ac:dyDescent="0.25">
      <c r="A14" s="329"/>
      <c r="B14" s="22">
        <f t="shared" si="5"/>
        <v>8</v>
      </c>
      <c r="C14" s="42" t="s">
        <v>118</v>
      </c>
      <c r="D14" s="213">
        <v>500</v>
      </c>
      <c r="E14" s="137"/>
      <c r="F14" s="137"/>
      <c r="G14" s="137"/>
      <c r="H14" s="137"/>
      <c r="I14" s="137"/>
      <c r="J14" s="137"/>
      <c r="K14" s="137"/>
      <c r="L14" s="137"/>
      <c r="M14" s="262"/>
      <c r="N14" s="286"/>
      <c r="O14" s="268"/>
      <c r="P14" s="268"/>
      <c r="Q14" s="137"/>
      <c r="R14" s="137"/>
      <c r="S14" s="137"/>
      <c r="T14" s="201"/>
      <c r="U14" s="137"/>
      <c r="V14" s="38" t="s">
        <v>20</v>
      </c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10"/>
      <c r="AH14" s="357"/>
      <c r="AI14" s="358"/>
      <c r="AJ14" s="174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38" t="s">
        <v>20</v>
      </c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41"/>
      <c r="BN14" s="34"/>
    </row>
    <row r="15" spans="1:76" s="2" customFormat="1" ht="30" x14ac:dyDescent="0.25">
      <c r="A15" s="329"/>
      <c r="B15" s="22">
        <f>B14+1</f>
        <v>9</v>
      </c>
      <c r="C15" s="42" t="s">
        <v>21</v>
      </c>
      <c r="D15" s="213">
        <v>300</v>
      </c>
      <c r="E15" s="137"/>
      <c r="F15" s="137"/>
      <c r="G15" s="138" t="s">
        <v>22</v>
      </c>
      <c r="H15" s="138" t="s">
        <v>23</v>
      </c>
      <c r="I15" s="137"/>
      <c r="J15" s="40"/>
      <c r="K15" s="41"/>
      <c r="L15"/>
      <c r="M15" s="262"/>
      <c r="N15" s="286"/>
      <c r="O15" s="268"/>
      <c r="P15" s="268"/>
      <c r="Q15" s="137"/>
      <c r="R15" s="137"/>
      <c r="S15" s="138"/>
      <c r="T15" s="138" t="s">
        <v>22</v>
      </c>
      <c r="U15" s="138" t="s">
        <v>23</v>
      </c>
      <c r="V15" s="137"/>
      <c r="W15" s="40"/>
      <c r="X15" s="41"/>
      <c r="Y15" s="138" t="s">
        <v>24</v>
      </c>
      <c r="Z15" s="137"/>
      <c r="AA15" s="137"/>
      <c r="AB15" s="137"/>
      <c r="AC15" s="137"/>
      <c r="AD15" s="138"/>
      <c r="AE15" s="138" t="s">
        <v>22</v>
      </c>
      <c r="AF15" s="138" t="s">
        <v>23</v>
      </c>
      <c r="AG15" s="111"/>
      <c r="AH15" s="357"/>
      <c r="AI15" s="358"/>
      <c r="AJ15" s="138" t="s">
        <v>24</v>
      </c>
      <c r="AK15" s="137"/>
      <c r="AL15" s="137"/>
      <c r="AM15" s="137"/>
      <c r="AN15" s="138" t="s">
        <v>22</v>
      </c>
      <c r="AO15" s="138" t="s">
        <v>23</v>
      </c>
      <c r="AP15" s="137"/>
      <c r="AQ15" s="40"/>
      <c r="AR15" s="41"/>
      <c r="AS15" s="138" t="s">
        <v>24</v>
      </c>
      <c r="AT15" s="41"/>
      <c r="AU15" s="138"/>
      <c r="AV15" s="137"/>
      <c r="AW15" s="137"/>
      <c r="AX15" s="137"/>
      <c r="AY15" s="137"/>
      <c r="AZ15" s="137"/>
      <c r="BA15" s="137"/>
      <c r="BB15" s="138" t="s">
        <v>22</v>
      </c>
      <c r="BC15" s="138" t="s">
        <v>23</v>
      </c>
      <c r="BD15" s="137"/>
      <c r="BE15" s="40"/>
      <c r="BF15" s="41"/>
      <c r="BG15" s="138" t="s">
        <v>24</v>
      </c>
      <c r="BH15" s="138"/>
      <c r="BI15" s="137"/>
      <c r="BJ15" s="137"/>
      <c r="BK15" s="137"/>
      <c r="BL15" s="137"/>
      <c r="BM15" s="141"/>
      <c r="BN15" s="34"/>
    </row>
    <row r="16" spans="1:76" s="2" customFormat="1" ht="30" x14ac:dyDescent="0.25">
      <c r="A16" s="329"/>
      <c r="B16" s="22">
        <f t="shared" si="5"/>
        <v>10</v>
      </c>
      <c r="C16" s="42" t="s">
        <v>25</v>
      </c>
      <c r="D16" s="213">
        <v>300</v>
      </c>
      <c r="E16" s="137"/>
      <c r="F16" s="137"/>
      <c r="G16" s="43"/>
      <c r="H16" s="43"/>
      <c r="I16" s="43"/>
      <c r="J16" s="44"/>
      <c r="K16" s="45"/>
      <c r="L16" s="44"/>
      <c r="M16" s="112"/>
      <c r="N16" s="287"/>
      <c r="O16" s="43"/>
      <c r="P16" s="43" t="s">
        <v>26</v>
      </c>
      <c r="Q16" s="43" t="s">
        <v>27</v>
      </c>
      <c r="R16" s="137"/>
      <c r="S16" s="137"/>
      <c r="T16" s="43"/>
      <c r="U16" s="43"/>
      <c r="V16" s="43"/>
      <c r="W16" s="44"/>
      <c r="X16" s="45"/>
      <c r="Y16" s="44"/>
      <c r="Z16" s="44"/>
      <c r="AA16" s="46"/>
      <c r="AB16" s="43"/>
      <c r="AC16" s="43" t="s">
        <v>26</v>
      </c>
      <c r="AD16" s="137"/>
      <c r="AE16" s="43" t="s">
        <v>27</v>
      </c>
      <c r="AF16" s="43"/>
      <c r="AG16" s="112"/>
      <c r="AH16" s="357"/>
      <c r="AI16" s="358"/>
      <c r="AJ16" s="36"/>
      <c r="AK16" s="137"/>
      <c r="AL16" s="137"/>
      <c r="AM16" s="137"/>
      <c r="AN16" s="44"/>
      <c r="AO16" s="44"/>
      <c r="AP16" s="43" t="s">
        <v>26</v>
      </c>
      <c r="AQ16" s="43" t="s">
        <v>27</v>
      </c>
      <c r="AR16" s="43"/>
      <c r="AS16" s="137"/>
      <c r="AT16" s="137"/>
      <c r="AU16" s="137"/>
      <c r="AV16" s="43"/>
      <c r="AW16" s="43"/>
      <c r="AX16" s="43"/>
      <c r="AY16" s="44"/>
      <c r="AZ16" s="45"/>
      <c r="BA16" s="44"/>
      <c r="BB16" s="44"/>
      <c r="BC16" s="43" t="s">
        <v>26</v>
      </c>
      <c r="BD16" s="43" t="s">
        <v>27</v>
      </c>
      <c r="BE16" s="43"/>
      <c r="BF16" s="137"/>
      <c r="BG16" s="137"/>
      <c r="BH16" s="137"/>
      <c r="BI16" s="137"/>
      <c r="BJ16" s="137"/>
      <c r="BK16" s="137"/>
      <c r="BL16" s="137"/>
      <c r="BM16" s="141"/>
      <c r="BN16" s="34"/>
    </row>
    <row r="17" spans="1:66" s="2" customFormat="1" ht="37.5" customHeight="1" thickBot="1" x14ac:dyDescent="0.3">
      <c r="A17" s="330"/>
      <c r="B17" s="26">
        <f t="shared" si="5"/>
        <v>11</v>
      </c>
      <c r="C17" s="47" t="s">
        <v>28</v>
      </c>
      <c r="D17" s="211"/>
      <c r="E17" s="139"/>
      <c r="F17" s="139"/>
      <c r="G17" s="139"/>
      <c r="H17" s="139"/>
      <c r="I17" s="139"/>
      <c r="J17" s="139"/>
      <c r="K17" s="139"/>
      <c r="L17" s="139"/>
      <c r="M17" s="266"/>
      <c r="N17" s="283"/>
      <c r="O17" s="265"/>
      <c r="P17" s="265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08"/>
      <c r="AH17" s="357"/>
      <c r="AI17" s="358"/>
      <c r="AJ17" s="27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48" t="s">
        <v>29</v>
      </c>
      <c r="BK17" s="139"/>
      <c r="BL17" s="139"/>
      <c r="BM17" s="29"/>
      <c r="BN17" s="34"/>
    </row>
    <row r="18" spans="1:66" s="2" customFormat="1" ht="30" customHeight="1" x14ac:dyDescent="0.25">
      <c r="A18" s="331" t="s">
        <v>106</v>
      </c>
      <c r="B18" s="83">
        <f>B17+1</f>
        <v>12</v>
      </c>
      <c r="C18" s="49" t="s">
        <v>146</v>
      </c>
      <c r="D18" s="212">
        <v>1667</v>
      </c>
      <c r="E18" s="200"/>
      <c r="F18" s="200"/>
      <c r="G18" s="200"/>
      <c r="H18" s="200"/>
      <c r="I18" s="304" t="s">
        <v>45</v>
      </c>
      <c r="J18" s="304" t="s">
        <v>45</v>
      </c>
      <c r="K18" s="304" t="s">
        <v>45</v>
      </c>
      <c r="L18" s="304" t="s">
        <v>45</v>
      </c>
      <c r="M18" s="269" t="s">
        <v>37</v>
      </c>
      <c r="N18" s="311"/>
      <c r="O18" s="312" t="s">
        <v>30</v>
      </c>
      <c r="P18" s="267"/>
      <c r="Q18" s="65" t="s">
        <v>18</v>
      </c>
      <c r="R18" s="65" t="s">
        <v>18</v>
      </c>
      <c r="S18" s="65" t="s">
        <v>18</v>
      </c>
      <c r="T18" s="65" t="s">
        <v>18</v>
      </c>
      <c r="U18" s="65" t="s">
        <v>18</v>
      </c>
      <c r="V18" s="65" t="s">
        <v>18</v>
      </c>
      <c r="W18" s="65" t="s">
        <v>18</v>
      </c>
      <c r="X18" s="65" t="s">
        <v>18</v>
      </c>
      <c r="Y18" s="65" t="s">
        <v>18</v>
      </c>
      <c r="Z18" s="65" t="s">
        <v>18</v>
      </c>
      <c r="AA18" s="65" t="s">
        <v>18</v>
      </c>
      <c r="AB18" s="65" t="s">
        <v>18</v>
      </c>
      <c r="AC18" s="65" t="s">
        <v>18</v>
      </c>
      <c r="AD18" s="307" t="s">
        <v>18</v>
      </c>
      <c r="AE18" s="389" t="s">
        <v>31</v>
      </c>
      <c r="AF18" s="390"/>
      <c r="AG18" s="391"/>
      <c r="AH18" s="357"/>
      <c r="AI18" s="358"/>
      <c r="AJ18" s="120"/>
      <c r="AK18" s="118"/>
      <c r="AL18" s="118"/>
      <c r="AM18" s="397" t="s">
        <v>30</v>
      </c>
      <c r="AN18" s="365" t="s">
        <v>32</v>
      </c>
      <c r="AO18" s="395" t="s">
        <v>18</v>
      </c>
      <c r="AP18" s="395" t="s">
        <v>18</v>
      </c>
      <c r="AQ18" s="395" t="s">
        <v>18</v>
      </c>
      <c r="AR18" s="395" t="s">
        <v>18</v>
      </c>
      <c r="AS18" s="395" t="s">
        <v>18</v>
      </c>
      <c r="AT18" s="395" t="s">
        <v>18</v>
      </c>
      <c r="AU18" s="395" t="s">
        <v>18</v>
      </c>
      <c r="AV18" s="395" t="s">
        <v>18</v>
      </c>
      <c r="AW18" s="395" t="s">
        <v>18</v>
      </c>
      <c r="AX18" s="395" t="s">
        <v>18</v>
      </c>
      <c r="AY18" s="395" t="s">
        <v>18</v>
      </c>
      <c r="AZ18" s="395" t="s">
        <v>18</v>
      </c>
      <c r="BA18" s="395" t="s">
        <v>18</v>
      </c>
      <c r="BB18" s="395" t="s">
        <v>18</v>
      </c>
      <c r="BC18" s="364" t="s">
        <v>31</v>
      </c>
      <c r="BD18" s="364"/>
      <c r="BE18" s="118"/>
      <c r="BF18" s="118"/>
      <c r="BG18" s="118"/>
      <c r="BH18" s="118"/>
      <c r="BI18" s="365" t="s">
        <v>32</v>
      </c>
      <c r="BJ18" s="200"/>
      <c r="BK18" s="200"/>
      <c r="BL18" s="200"/>
      <c r="BM18" s="50"/>
    </row>
    <row r="19" spans="1:66" s="2" customFormat="1" ht="30" customHeight="1" x14ac:dyDescent="0.25">
      <c r="A19" s="332"/>
      <c r="B19" s="201">
        <f>B18+1</f>
        <v>13</v>
      </c>
      <c r="C19" s="42" t="s">
        <v>33</v>
      </c>
      <c r="D19" s="213">
        <v>17</v>
      </c>
      <c r="E19" s="201"/>
      <c r="F19" s="201"/>
      <c r="G19" s="201"/>
      <c r="H19" s="201"/>
      <c r="I19" s="304" t="s">
        <v>45</v>
      </c>
      <c r="J19" s="304" t="s">
        <v>45</v>
      </c>
      <c r="K19" s="304" t="s">
        <v>45</v>
      </c>
      <c r="L19" s="304" t="s">
        <v>45</v>
      </c>
      <c r="M19" s="269" t="s">
        <v>37</v>
      </c>
      <c r="N19" s="313"/>
      <c r="O19" s="314" t="s">
        <v>30</v>
      </c>
      <c r="P19" s="308" t="s">
        <v>36</v>
      </c>
      <c r="Q19" s="217" t="s">
        <v>107</v>
      </c>
      <c r="R19" s="217" t="s">
        <v>107</v>
      </c>
      <c r="S19" s="217" t="s">
        <v>107</v>
      </c>
      <c r="T19" s="217" t="s">
        <v>107</v>
      </c>
      <c r="U19" s="217" t="s">
        <v>107</v>
      </c>
      <c r="V19" s="217" t="s">
        <v>107</v>
      </c>
      <c r="W19" s="217" t="s">
        <v>107</v>
      </c>
      <c r="X19" s="217" t="s">
        <v>107</v>
      </c>
      <c r="Y19" s="217" t="s">
        <v>107</v>
      </c>
      <c r="Z19" s="217" t="s">
        <v>107</v>
      </c>
      <c r="AA19" s="217" t="s">
        <v>107</v>
      </c>
      <c r="AB19" s="217" t="s">
        <v>107</v>
      </c>
      <c r="AC19" s="217" t="s">
        <v>107</v>
      </c>
      <c r="AD19" s="308" t="s">
        <v>107</v>
      </c>
      <c r="AE19" s="392" t="s">
        <v>108</v>
      </c>
      <c r="AF19" s="393"/>
      <c r="AG19" s="394"/>
      <c r="AH19" s="357"/>
      <c r="AI19" s="358"/>
      <c r="AJ19" s="208"/>
      <c r="AK19" s="206"/>
      <c r="AL19" s="206"/>
      <c r="AM19" s="398"/>
      <c r="AN19" s="366"/>
      <c r="AO19" s="396"/>
      <c r="AP19" s="396"/>
      <c r="AQ19" s="396"/>
      <c r="AR19" s="396"/>
      <c r="AS19" s="396"/>
      <c r="AT19" s="396"/>
      <c r="AU19" s="396"/>
      <c r="AV19" s="396"/>
      <c r="AW19" s="396"/>
      <c r="AX19" s="396"/>
      <c r="AY19" s="396"/>
      <c r="AZ19" s="396"/>
      <c r="BA19" s="396"/>
      <c r="BB19" s="396"/>
      <c r="BC19" s="400"/>
      <c r="BD19" s="400"/>
      <c r="BE19" s="206"/>
      <c r="BF19" s="206"/>
      <c r="BG19" s="206"/>
      <c r="BH19" s="206"/>
      <c r="BI19" s="366"/>
      <c r="BJ19" s="201"/>
      <c r="BK19" s="201"/>
      <c r="BL19" s="201"/>
      <c r="BM19" s="61"/>
    </row>
    <row r="20" spans="1:66" s="2" customFormat="1" ht="45" thickBot="1" x14ac:dyDescent="0.3">
      <c r="A20" s="333"/>
      <c r="B20" s="156">
        <f>B19+1</f>
        <v>14</v>
      </c>
      <c r="C20" s="220" t="s">
        <v>153</v>
      </c>
      <c r="D20" s="158">
        <v>255</v>
      </c>
      <c r="E20" s="203"/>
      <c r="F20" s="203"/>
      <c r="G20" s="203"/>
      <c r="H20" s="203"/>
      <c r="I20" s="305" t="s">
        <v>45</v>
      </c>
      <c r="J20" s="305" t="s">
        <v>45</v>
      </c>
      <c r="K20" s="305" t="s">
        <v>45</v>
      </c>
      <c r="L20" s="305" t="s">
        <v>45</v>
      </c>
      <c r="M20" s="159" t="s">
        <v>37</v>
      </c>
      <c r="N20" s="289"/>
      <c r="O20" s="198" t="s">
        <v>30</v>
      </c>
      <c r="P20" s="264"/>
      <c r="Q20" s="229" t="s">
        <v>18</v>
      </c>
      <c r="R20" s="229" t="s">
        <v>18</v>
      </c>
      <c r="S20" s="229" t="s">
        <v>18</v>
      </c>
      <c r="T20" s="229" t="s">
        <v>18</v>
      </c>
      <c r="U20" s="229" t="s">
        <v>18</v>
      </c>
      <c r="V20" s="229" t="s">
        <v>18</v>
      </c>
      <c r="W20" s="229" t="s">
        <v>18</v>
      </c>
      <c r="X20" s="229" t="s">
        <v>18</v>
      </c>
      <c r="Y20" s="229" t="s">
        <v>18</v>
      </c>
      <c r="Z20" s="229" t="s">
        <v>18</v>
      </c>
      <c r="AA20" s="229" t="s">
        <v>18</v>
      </c>
      <c r="AB20" s="229" t="s">
        <v>18</v>
      </c>
      <c r="AC20" s="229" t="s">
        <v>18</v>
      </c>
      <c r="AD20" s="229" t="s">
        <v>18</v>
      </c>
      <c r="AE20" s="386" t="s">
        <v>31</v>
      </c>
      <c r="AF20" s="387"/>
      <c r="AG20" s="388"/>
      <c r="AH20" s="357"/>
      <c r="AI20" s="358"/>
      <c r="AJ20" s="121"/>
      <c r="AK20" s="119"/>
      <c r="AL20" s="207"/>
      <c r="AM20" s="321"/>
      <c r="AN20" s="159" t="s">
        <v>30</v>
      </c>
      <c r="AO20" s="322" t="s">
        <v>32</v>
      </c>
      <c r="AP20" s="202" t="s">
        <v>18</v>
      </c>
      <c r="AQ20" s="202" t="s">
        <v>18</v>
      </c>
      <c r="AR20" s="202" t="s">
        <v>18</v>
      </c>
      <c r="AS20" s="202" t="s">
        <v>18</v>
      </c>
      <c r="AT20" s="202" t="s">
        <v>18</v>
      </c>
      <c r="AU20" s="202" t="s">
        <v>18</v>
      </c>
      <c r="AV20" s="202" t="s">
        <v>18</v>
      </c>
      <c r="AW20" s="202" t="s">
        <v>18</v>
      </c>
      <c r="AX20" s="202" t="s">
        <v>18</v>
      </c>
      <c r="AY20" s="202" t="s">
        <v>18</v>
      </c>
      <c r="AZ20" s="202" t="s">
        <v>18</v>
      </c>
      <c r="BA20" s="202" t="s">
        <v>18</v>
      </c>
      <c r="BB20" s="202" t="s">
        <v>18</v>
      </c>
      <c r="BC20" s="202" t="s">
        <v>18</v>
      </c>
      <c r="BD20" s="371" t="s">
        <v>31</v>
      </c>
      <c r="BE20" s="371"/>
      <c r="BF20" s="119"/>
      <c r="BG20" s="119"/>
      <c r="BH20" s="119"/>
      <c r="BI20" s="207"/>
      <c r="BJ20" s="209" t="s">
        <v>32</v>
      </c>
      <c r="BK20" s="203"/>
      <c r="BL20" s="203"/>
      <c r="BM20" s="122"/>
    </row>
    <row r="21" spans="1:66" s="59" customFormat="1" ht="48" customHeight="1" x14ac:dyDescent="0.25">
      <c r="A21" s="331" t="s">
        <v>34</v>
      </c>
      <c r="B21" s="17">
        <f>B20+1</f>
        <v>15</v>
      </c>
      <c r="C21" s="155" t="s">
        <v>125</v>
      </c>
      <c r="D21" s="214">
        <v>36</v>
      </c>
      <c r="E21" s="52"/>
      <c r="F21" s="53"/>
      <c r="G21" s="52"/>
      <c r="H21" s="54"/>
      <c r="I21" s="304"/>
      <c r="J21" s="304"/>
      <c r="K21" s="304"/>
      <c r="L21" s="304"/>
      <c r="M21" s="269"/>
      <c r="N21" s="288" t="s">
        <v>30</v>
      </c>
      <c r="O21" s="54"/>
      <c r="P21" s="54"/>
      <c r="Q21" s="232" t="s">
        <v>18</v>
      </c>
      <c r="R21" s="232" t="s">
        <v>18</v>
      </c>
      <c r="S21" s="232" t="s">
        <v>18</v>
      </c>
      <c r="T21" s="232" t="s">
        <v>18</v>
      </c>
      <c r="U21" s="232" t="s">
        <v>18</v>
      </c>
      <c r="V21" s="232" t="s">
        <v>18</v>
      </c>
      <c r="W21" s="232" t="s">
        <v>18</v>
      </c>
      <c r="X21" s="232" t="s">
        <v>18</v>
      </c>
      <c r="Y21" s="232" t="s">
        <v>18</v>
      </c>
      <c r="Z21" s="232" t="s">
        <v>18</v>
      </c>
      <c r="AA21" s="232" t="s">
        <v>18</v>
      </c>
      <c r="AB21" s="232" t="s">
        <v>18</v>
      </c>
      <c r="AC21" s="232" t="s">
        <v>18</v>
      </c>
      <c r="AD21" s="232" t="s">
        <v>18</v>
      </c>
      <c r="AE21" s="389" t="s">
        <v>31</v>
      </c>
      <c r="AF21" s="390"/>
      <c r="AG21" s="391"/>
      <c r="AH21" s="357"/>
      <c r="AI21" s="358"/>
      <c r="AJ21" s="123"/>
      <c r="AK21" s="124"/>
      <c r="AL21" s="124"/>
      <c r="AM21" s="124"/>
      <c r="AN21" s="31"/>
      <c r="AO21" s="365" t="s">
        <v>32</v>
      </c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99"/>
      <c r="BB21" s="199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7"/>
      <c r="BN21" s="58"/>
    </row>
    <row r="22" spans="1:66" s="166" customFormat="1" ht="48" customHeight="1" thickBot="1" x14ac:dyDescent="0.3">
      <c r="A22" s="333"/>
      <c r="B22" s="156">
        <f t="shared" si="5"/>
        <v>16</v>
      </c>
      <c r="C22" s="157" t="s">
        <v>126</v>
      </c>
      <c r="D22" s="158">
        <v>19</v>
      </c>
      <c r="E22" s="156"/>
      <c r="F22" s="156"/>
      <c r="G22" s="156"/>
      <c r="H22" s="156"/>
      <c r="I22" s="304"/>
      <c r="J22" s="304"/>
      <c r="K22" s="304"/>
      <c r="L22" s="304"/>
      <c r="M22" s="269"/>
      <c r="N22" s="290" t="s">
        <v>30</v>
      </c>
      <c r="O22" s="188" t="s">
        <v>127</v>
      </c>
      <c r="P22" s="188" t="s">
        <v>127</v>
      </c>
      <c r="Q22" s="229" t="s">
        <v>18</v>
      </c>
      <c r="R22" s="229" t="s">
        <v>18</v>
      </c>
      <c r="S22" s="229" t="s">
        <v>18</v>
      </c>
      <c r="T22" s="229" t="s">
        <v>18</v>
      </c>
      <c r="U22" s="229" t="s">
        <v>18</v>
      </c>
      <c r="V22" s="229" t="s">
        <v>18</v>
      </c>
      <c r="W22" s="229" t="s">
        <v>18</v>
      </c>
      <c r="X22" s="229" t="s">
        <v>18</v>
      </c>
      <c r="Y22" s="229" t="s">
        <v>18</v>
      </c>
      <c r="Z22" s="229" t="s">
        <v>18</v>
      </c>
      <c r="AA22" s="229" t="s">
        <v>18</v>
      </c>
      <c r="AB22" s="229" t="s">
        <v>18</v>
      </c>
      <c r="AC22" s="229" t="s">
        <v>18</v>
      </c>
      <c r="AD22" s="229" t="s">
        <v>18</v>
      </c>
      <c r="AE22" s="386" t="s">
        <v>31</v>
      </c>
      <c r="AF22" s="387"/>
      <c r="AG22" s="388"/>
      <c r="AH22" s="357"/>
      <c r="AI22" s="358"/>
      <c r="AJ22" s="162"/>
      <c r="AK22" s="163"/>
      <c r="AL22" s="163"/>
      <c r="AM22" s="163"/>
      <c r="AN22" s="160"/>
      <c r="AO22" s="366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202"/>
      <c r="BB22" s="202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64"/>
      <c r="BN22" s="165"/>
    </row>
    <row r="23" spans="1:66" s="2" customFormat="1" ht="45.75" customHeight="1" x14ac:dyDescent="0.25">
      <c r="A23" s="331" t="s">
        <v>109</v>
      </c>
      <c r="B23" s="83">
        <f t="shared" si="5"/>
        <v>17</v>
      </c>
      <c r="C23" s="49" t="s">
        <v>35</v>
      </c>
      <c r="D23" s="212">
        <v>767</v>
      </c>
      <c r="E23" s="83"/>
      <c r="F23" s="83"/>
      <c r="G23" s="83"/>
      <c r="H23" s="83"/>
      <c r="I23" s="309"/>
      <c r="J23" s="309"/>
      <c r="K23" s="309"/>
      <c r="L23" s="309"/>
      <c r="M23" s="310"/>
      <c r="N23" s="291" t="s">
        <v>36</v>
      </c>
      <c r="O23" s="52" t="s">
        <v>36</v>
      </c>
      <c r="P23" s="52" t="s">
        <v>36</v>
      </c>
      <c r="Q23" s="52" t="s">
        <v>36</v>
      </c>
      <c r="R23" s="52" t="s">
        <v>36</v>
      </c>
      <c r="S23" s="52" t="s">
        <v>36</v>
      </c>
      <c r="T23" s="52" t="s">
        <v>36</v>
      </c>
      <c r="U23" s="52" t="s">
        <v>36</v>
      </c>
      <c r="V23" s="52" t="s">
        <v>36</v>
      </c>
      <c r="W23" s="52" t="s">
        <v>36</v>
      </c>
      <c r="X23" s="52" t="s">
        <v>36</v>
      </c>
      <c r="Y23" s="52" t="s">
        <v>36</v>
      </c>
      <c r="Z23" s="52" t="s">
        <v>36</v>
      </c>
      <c r="AA23" s="52" t="s">
        <v>36</v>
      </c>
      <c r="AB23" s="216" t="s">
        <v>156</v>
      </c>
      <c r="AC23" s="261" t="s">
        <v>156</v>
      </c>
      <c r="AD23" s="261" t="s">
        <v>156</v>
      </c>
      <c r="AE23" s="367" t="s">
        <v>38</v>
      </c>
      <c r="AF23" s="367"/>
      <c r="AG23" s="368"/>
      <c r="AH23" s="357"/>
      <c r="AI23" s="358"/>
      <c r="AJ23" s="32"/>
      <c r="AK23" s="52"/>
      <c r="AL23" s="52"/>
      <c r="AM23" s="216" t="s">
        <v>30</v>
      </c>
      <c r="AN23" s="52"/>
      <c r="AO23" s="65" t="s">
        <v>18</v>
      </c>
      <c r="AP23" s="65" t="s">
        <v>18</v>
      </c>
      <c r="AQ23" s="65" t="s">
        <v>18</v>
      </c>
      <c r="AR23" s="65" t="s">
        <v>18</v>
      </c>
      <c r="AS23" s="65" t="s">
        <v>18</v>
      </c>
      <c r="AT23" s="65" t="s">
        <v>18</v>
      </c>
      <c r="AU23" s="65" t="s">
        <v>18</v>
      </c>
      <c r="AV23" s="65" t="s">
        <v>18</v>
      </c>
      <c r="AW23" s="65" t="s">
        <v>18</v>
      </c>
      <c r="AX23" s="65" t="s">
        <v>18</v>
      </c>
      <c r="AY23" s="65" t="s">
        <v>18</v>
      </c>
      <c r="AZ23" s="65" t="s">
        <v>18</v>
      </c>
      <c r="BA23" s="65" t="s">
        <v>18</v>
      </c>
      <c r="BB23" s="65" t="s">
        <v>18</v>
      </c>
      <c r="BC23" s="339" t="s">
        <v>31</v>
      </c>
      <c r="BD23" s="339"/>
      <c r="BE23" s="52"/>
      <c r="BF23" s="52"/>
      <c r="BG23" s="52"/>
      <c r="BH23" s="52"/>
      <c r="BI23" s="337" t="s">
        <v>32</v>
      </c>
      <c r="BJ23" s="52"/>
      <c r="BK23" s="52"/>
      <c r="BL23" s="52"/>
      <c r="BM23" s="237"/>
    </row>
    <row r="24" spans="1:66" s="2" customFormat="1" ht="45.75" customHeight="1" x14ac:dyDescent="0.25">
      <c r="A24" s="381"/>
      <c r="B24" s="85">
        <f t="shared" si="5"/>
        <v>18</v>
      </c>
      <c r="C24" s="42" t="s">
        <v>39</v>
      </c>
      <c r="D24" s="213">
        <v>154</v>
      </c>
      <c r="E24" s="85"/>
      <c r="F24" s="85"/>
      <c r="G24" s="85"/>
      <c r="H24" s="85"/>
      <c r="I24" s="304"/>
      <c r="J24" s="304"/>
      <c r="K24" s="304"/>
      <c r="L24" s="304"/>
      <c r="M24" s="306"/>
      <c r="N24" s="286" t="s">
        <v>36</v>
      </c>
      <c r="O24" s="263" t="s">
        <v>36</v>
      </c>
      <c r="P24" s="263" t="s">
        <v>36</v>
      </c>
      <c r="Q24" s="217" t="s">
        <v>36</v>
      </c>
      <c r="R24" s="217" t="s">
        <v>36</v>
      </c>
      <c r="S24" s="217" t="s">
        <v>36</v>
      </c>
      <c r="T24" s="217" t="s">
        <v>36</v>
      </c>
      <c r="U24" s="217" t="s">
        <v>36</v>
      </c>
      <c r="V24" s="217" t="s">
        <v>36</v>
      </c>
      <c r="W24" s="217" t="s">
        <v>36</v>
      </c>
      <c r="X24" s="217" t="s">
        <v>36</v>
      </c>
      <c r="Y24" s="217" t="s">
        <v>36</v>
      </c>
      <c r="Z24" s="217" t="s">
        <v>36</v>
      </c>
      <c r="AA24" s="217" t="s">
        <v>36</v>
      </c>
      <c r="AB24" s="215" t="s">
        <v>157</v>
      </c>
      <c r="AC24" s="260" t="s">
        <v>157</v>
      </c>
      <c r="AD24" s="260" t="s">
        <v>157</v>
      </c>
      <c r="AE24" s="362" t="s">
        <v>38</v>
      </c>
      <c r="AF24" s="362"/>
      <c r="AG24" s="363"/>
      <c r="AH24" s="357"/>
      <c r="AI24" s="358"/>
      <c r="AJ24" s="36"/>
      <c r="AK24" s="217"/>
      <c r="AL24" s="217"/>
      <c r="AM24" s="215" t="s">
        <v>30</v>
      </c>
      <c r="AN24" s="217"/>
      <c r="AO24" s="238" t="s">
        <v>18</v>
      </c>
      <c r="AP24" s="238" t="s">
        <v>18</v>
      </c>
      <c r="AQ24" s="238" t="s">
        <v>18</v>
      </c>
      <c r="AR24" s="238" t="s">
        <v>18</v>
      </c>
      <c r="AS24" s="238" t="s">
        <v>18</v>
      </c>
      <c r="AT24" s="238" t="s">
        <v>18</v>
      </c>
      <c r="AU24" s="238" t="s">
        <v>18</v>
      </c>
      <c r="AV24" s="238" t="s">
        <v>18</v>
      </c>
      <c r="AW24" s="238" t="s">
        <v>18</v>
      </c>
      <c r="AX24" s="238" t="s">
        <v>18</v>
      </c>
      <c r="AY24" s="238" t="s">
        <v>18</v>
      </c>
      <c r="AZ24" s="238" t="s">
        <v>18</v>
      </c>
      <c r="BA24" s="238" t="s">
        <v>18</v>
      </c>
      <c r="BB24" s="238" t="s">
        <v>18</v>
      </c>
      <c r="BC24" s="340" t="s">
        <v>31</v>
      </c>
      <c r="BD24" s="340"/>
      <c r="BE24" s="217"/>
      <c r="BF24" s="217"/>
      <c r="BG24" s="217"/>
      <c r="BH24" s="217"/>
      <c r="BI24" s="338"/>
      <c r="BJ24" s="217"/>
      <c r="BK24" s="217"/>
      <c r="BL24" s="217"/>
      <c r="BM24" s="239"/>
    </row>
    <row r="25" spans="1:66" s="2" customFormat="1" ht="45" customHeight="1" x14ac:dyDescent="0.25">
      <c r="A25" s="381"/>
      <c r="B25" s="85">
        <f t="shared" si="5"/>
        <v>19</v>
      </c>
      <c r="C25" s="42" t="s">
        <v>137</v>
      </c>
      <c r="D25" s="213">
        <v>1499</v>
      </c>
      <c r="E25" s="85"/>
      <c r="F25" s="85"/>
      <c r="G25" s="85"/>
      <c r="H25" s="85"/>
      <c r="I25" s="304"/>
      <c r="J25" s="304"/>
      <c r="K25" s="304"/>
      <c r="L25" s="304"/>
      <c r="M25" s="306"/>
      <c r="N25" s="286" t="s">
        <v>40</v>
      </c>
      <c r="O25" s="263" t="s">
        <v>40</v>
      </c>
      <c r="P25" s="263" t="s">
        <v>40</v>
      </c>
      <c r="Q25" s="217" t="s">
        <v>40</v>
      </c>
      <c r="R25" s="217" t="s">
        <v>40</v>
      </c>
      <c r="S25" s="217" t="s">
        <v>40</v>
      </c>
      <c r="T25" s="217" t="s">
        <v>40</v>
      </c>
      <c r="U25" s="217" t="s">
        <v>40</v>
      </c>
      <c r="V25" s="260" t="s">
        <v>157</v>
      </c>
      <c r="W25" s="260" t="s">
        <v>157</v>
      </c>
      <c r="X25" s="217" t="s">
        <v>41</v>
      </c>
      <c r="Y25" s="217" t="s">
        <v>41</v>
      </c>
      <c r="Z25" s="217" t="s">
        <v>41</v>
      </c>
      <c r="AA25" s="217" t="s">
        <v>41</v>
      </c>
      <c r="AB25" s="217" t="s">
        <v>41</v>
      </c>
      <c r="AC25" s="217" t="s">
        <v>41</v>
      </c>
      <c r="AD25" s="217" t="s">
        <v>41</v>
      </c>
      <c r="AE25" s="217" t="s">
        <v>41</v>
      </c>
      <c r="AF25" s="260" t="s">
        <v>157</v>
      </c>
      <c r="AG25" s="230" t="s">
        <v>157</v>
      </c>
      <c r="AH25" s="357"/>
      <c r="AI25" s="358"/>
      <c r="AJ25" s="36" t="s">
        <v>42</v>
      </c>
      <c r="AK25" s="217" t="s">
        <v>42</v>
      </c>
      <c r="AL25" s="217" t="s">
        <v>42</v>
      </c>
      <c r="AM25" s="217" t="s">
        <v>42</v>
      </c>
      <c r="AN25" s="217" t="s">
        <v>42</v>
      </c>
      <c r="AO25" s="217" t="s">
        <v>42</v>
      </c>
      <c r="AP25" s="217" t="s">
        <v>42</v>
      </c>
      <c r="AQ25" s="217" t="s">
        <v>42</v>
      </c>
      <c r="AR25" s="260" t="s">
        <v>157</v>
      </c>
      <c r="AS25" s="260" t="s">
        <v>157</v>
      </c>
      <c r="AT25" s="217" t="s">
        <v>43</v>
      </c>
      <c r="AU25" s="217" t="s">
        <v>43</v>
      </c>
      <c r="AV25" s="217" t="s">
        <v>43</v>
      </c>
      <c r="AW25" s="217" t="s">
        <v>43</v>
      </c>
      <c r="AX25" s="217" t="s">
        <v>43</v>
      </c>
      <c r="AY25" s="217" t="s">
        <v>43</v>
      </c>
      <c r="AZ25" s="217" t="s">
        <v>43</v>
      </c>
      <c r="BA25" s="217" t="s">
        <v>43</v>
      </c>
      <c r="BB25" s="217" t="s">
        <v>43</v>
      </c>
      <c r="BC25" s="260" t="s">
        <v>157</v>
      </c>
      <c r="BD25" s="260" t="s">
        <v>157</v>
      </c>
      <c r="BE25" s="240" t="s">
        <v>44</v>
      </c>
      <c r="BF25" s="240" t="s">
        <v>44</v>
      </c>
      <c r="BG25" s="217" t="s">
        <v>45</v>
      </c>
      <c r="BH25" s="217" t="s">
        <v>45</v>
      </c>
      <c r="BI25" s="217" t="s">
        <v>45</v>
      </c>
      <c r="BJ25" s="217" t="s">
        <v>45</v>
      </c>
      <c r="BK25" s="217" t="s">
        <v>45</v>
      </c>
      <c r="BL25" s="260" t="s">
        <v>157</v>
      </c>
      <c r="BM25" s="241" t="s">
        <v>46</v>
      </c>
      <c r="BN25" s="34"/>
    </row>
    <row r="26" spans="1:66" s="2" customFormat="1" ht="30.75" thickBot="1" x14ac:dyDescent="0.3">
      <c r="A26" s="381"/>
      <c r="B26" s="85">
        <f t="shared" si="5"/>
        <v>20</v>
      </c>
      <c r="C26" s="42" t="s">
        <v>47</v>
      </c>
      <c r="D26" s="213">
        <v>30</v>
      </c>
      <c r="E26" s="85"/>
      <c r="F26" s="85"/>
      <c r="G26" s="85"/>
      <c r="H26" s="85"/>
      <c r="I26" s="304"/>
      <c r="J26" s="304"/>
      <c r="K26" s="304"/>
      <c r="L26" s="304"/>
      <c r="M26" s="269"/>
      <c r="N26" s="286" t="s">
        <v>36</v>
      </c>
      <c r="O26" s="263" t="s">
        <v>36</v>
      </c>
      <c r="P26" s="263" t="s">
        <v>36</v>
      </c>
      <c r="Q26" s="217" t="s">
        <v>36</v>
      </c>
      <c r="R26" s="217" t="s">
        <v>36</v>
      </c>
      <c r="S26" s="217" t="s">
        <v>36</v>
      </c>
      <c r="T26" s="217" t="s">
        <v>36</v>
      </c>
      <c r="U26" s="217" t="s">
        <v>36</v>
      </c>
      <c r="V26" s="217" t="s">
        <v>36</v>
      </c>
      <c r="W26" s="217" t="s">
        <v>36</v>
      </c>
      <c r="X26" s="217" t="s">
        <v>36</v>
      </c>
      <c r="Y26" s="217" t="s">
        <v>36</v>
      </c>
      <c r="Z26" s="217" t="s">
        <v>36</v>
      </c>
      <c r="AA26" s="217" t="s">
        <v>36</v>
      </c>
      <c r="AB26" s="217" t="s">
        <v>36</v>
      </c>
      <c r="AC26" s="217" t="s">
        <v>36</v>
      </c>
      <c r="AD26" s="217" t="s">
        <v>36</v>
      </c>
      <c r="AE26" s="260" t="s">
        <v>157</v>
      </c>
      <c r="AF26" s="260" t="s">
        <v>157</v>
      </c>
      <c r="AG26" s="230" t="s">
        <v>157</v>
      </c>
      <c r="AH26" s="357"/>
      <c r="AI26" s="358"/>
      <c r="AJ26" s="178" t="s">
        <v>48</v>
      </c>
      <c r="AK26" s="217" t="s">
        <v>48</v>
      </c>
      <c r="AL26" s="217" t="s">
        <v>48</v>
      </c>
      <c r="AM26" s="217" t="s">
        <v>48</v>
      </c>
      <c r="AN26" s="217" t="s">
        <v>48</v>
      </c>
      <c r="AO26" s="217" t="s">
        <v>48</v>
      </c>
      <c r="AP26" s="217" t="s">
        <v>48</v>
      </c>
      <c r="AQ26" s="217" t="s">
        <v>48</v>
      </c>
      <c r="AR26" s="217" t="s">
        <v>48</v>
      </c>
      <c r="AS26" s="217" t="s">
        <v>48</v>
      </c>
      <c r="AT26" s="217" t="s">
        <v>48</v>
      </c>
      <c r="AU26" s="217" t="s">
        <v>48</v>
      </c>
      <c r="AV26" s="217" t="s">
        <v>48</v>
      </c>
      <c r="AW26" s="217" t="s">
        <v>48</v>
      </c>
      <c r="AX26" s="217" t="s">
        <v>48</v>
      </c>
      <c r="AY26" s="217" t="s">
        <v>48</v>
      </c>
      <c r="AZ26" s="217" t="s">
        <v>48</v>
      </c>
      <c r="BA26" s="260" t="s">
        <v>157</v>
      </c>
      <c r="BB26" s="260" t="s">
        <v>157</v>
      </c>
      <c r="BC26" s="260" t="s">
        <v>157</v>
      </c>
      <c r="BD26" s="260" t="s">
        <v>157</v>
      </c>
      <c r="BE26" s="240" t="s">
        <v>44</v>
      </c>
      <c r="BF26" s="240" t="s">
        <v>44</v>
      </c>
      <c r="BG26" s="217" t="s">
        <v>45</v>
      </c>
      <c r="BH26" s="217" t="s">
        <v>45</v>
      </c>
      <c r="BI26" s="217" t="s">
        <v>45</v>
      </c>
      <c r="BJ26" s="217" t="s">
        <v>45</v>
      </c>
      <c r="BK26" s="217" t="s">
        <v>45</v>
      </c>
      <c r="BL26" s="260" t="s">
        <v>157</v>
      </c>
      <c r="BM26" s="241" t="s">
        <v>46</v>
      </c>
      <c r="BN26" s="34"/>
    </row>
    <row r="27" spans="1:66" s="2" customFormat="1" ht="30" x14ac:dyDescent="0.25">
      <c r="A27" s="381"/>
      <c r="B27" s="85">
        <f t="shared" si="5"/>
        <v>21</v>
      </c>
      <c r="C27" s="176" t="s">
        <v>141</v>
      </c>
      <c r="D27" s="177">
        <v>313</v>
      </c>
      <c r="E27" s="177"/>
      <c r="F27" s="177"/>
      <c r="G27" s="177"/>
      <c r="H27" s="177"/>
      <c r="I27" s="177"/>
      <c r="J27" s="177"/>
      <c r="K27" s="177"/>
      <c r="L27" s="177"/>
      <c r="M27" s="276"/>
      <c r="N27" s="292" t="s">
        <v>40</v>
      </c>
      <c r="O27" s="231" t="s">
        <v>40</v>
      </c>
      <c r="P27" s="231" t="s">
        <v>40</v>
      </c>
      <c r="Q27" s="231" t="s">
        <v>40</v>
      </c>
      <c r="R27" s="231" t="s">
        <v>40</v>
      </c>
      <c r="S27" s="231" t="s">
        <v>40</v>
      </c>
      <c r="T27" s="231" t="s">
        <v>40</v>
      </c>
      <c r="U27" s="231" t="s">
        <v>40</v>
      </c>
      <c r="V27" s="260" t="s">
        <v>157</v>
      </c>
      <c r="W27" s="260" t="s">
        <v>157</v>
      </c>
      <c r="X27" s="231" t="s">
        <v>41</v>
      </c>
      <c r="Y27" s="231" t="s">
        <v>41</v>
      </c>
      <c r="Z27" s="231" t="s">
        <v>41</v>
      </c>
      <c r="AA27" s="231" t="s">
        <v>41</v>
      </c>
      <c r="AB27" s="231" t="s">
        <v>41</v>
      </c>
      <c r="AC27" s="231" t="s">
        <v>41</v>
      </c>
      <c r="AD27" s="231" t="s">
        <v>41</v>
      </c>
      <c r="AE27" s="231" t="s">
        <v>41</v>
      </c>
      <c r="AF27" s="260" t="s">
        <v>157</v>
      </c>
      <c r="AG27" s="230" t="s">
        <v>157</v>
      </c>
      <c r="AH27" s="357"/>
      <c r="AI27" s="359"/>
      <c r="AJ27" s="179"/>
      <c r="AK27" s="242" t="s">
        <v>42</v>
      </c>
      <c r="AL27" s="243" t="s">
        <v>42</v>
      </c>
      <c r="AM27" s="243" t="s">
        <v>42</v>
      </c>
      <c r="AN27" s="243" t="s">
        <v>42</v>
      </c>
      <c r="AO27" s="243" t="s">
        <v>42</v>
      </c>
      <c r="AP27" s="243" t="s">
        <v>42</v>
      </c>
      <c r="AQ27" s="243" t="s">
        <v>42</v>
      </c>
      <c r="AR27" s="243" t="s">
        <v>42</v>
      </c>
      <c r="AS27" s="260" t="s">
        <v>157</v>
      </c>
      <c r="AT27" s="260" t="s">
        <v>157</v>
      </c>
      <c r="AU27" s="243" t="s">
        <v>43</v>
      </c>
      <c r="AV27" s="243" t="s">
        <v>43</v>
      </c>
      <c r="AW27" s="243" t="s">
        <v>43</v>
      </c>
      <c r="AX27" s="243" t="s">
        <v>43</v>
      </c>
      <c r="AY27" s="243" t="s">
        <v>43</v>
      </c>
      <c r="AZ27" s="243" t="s">
        <v>43</v>
      </c>
      <c r="BA27" s="243" t="s">
        <v>43</v>
      </c>
      <c r="BB27" s="243" t="s">
        <v>43</v>
      </c>
      <c r="BC27" s="243" t="s">
        <v>43</v>
      </c>
      <c r="BD27" s="260" t="s">
        <v>157</v>
      </c>
      <c r="BE27" s="260" t="s">
        <v>157</v>
      </c>
      <c r="BF27" s="243" t="s">
        <v>45</v>
      </c>
      <c r="BG27" s="243" t="s">
        <v>45</v>
      </c>
      <c r="BH27" s="243" t="s">
        <v>45</v>
      </c>
      <c r="BI27" s="243" t="s">
        <v>45</v>
      </c>
      <c r="BJ27" s="243" t="s">
        <v>45</v>
      </c>
      <c r="BK27" s="260" t="s">
        <v>157</v>
      </c>
      <c r="BL27" s="244" t="s">
        <v>44</v>
      </c>
      <c r="BM27" s="245" t="s">
        <v>44</v>
      </c>
      <c r="BN27" s="34"/>
    </row>
    <row r="28" spans="1:66" s="2" customFormat="1" ht="30.75" thickBot="1" x14ac:dyDescent="0.3">
      <c r="A28" s="333"/>
      <c r="B28" s="26">
        <f>B27+1</f>
        <v>22</v>
      </c>
      <c r="C28" s="157" t="s">
        <v>142</v>
      </c>
      <c r="D28" s="156">
        <v>155</v>
      </c>
      <c r="E28" s="156"/>
      <c r="F28" s="156"/>
      <c r="G28" s="156"/>
      <c r="H28" s="156"/>
      <c r="I28" s="156"/>
      <c r="J28" s="156"/>
      <c r="K28" s="156"/>
      <c r="L28" s="156"/>
      <c r="M28" s="161"/>
      <c r="N28" s="293" t="s">
        <v>36</v>
      </c>
      <c r="O28" s="188" t="s">
        <v>36</v>
      </c>
      <c r="P28" s="188" t="s">
        <v>36</v>
      </c>
      <c r="Q28" s="188" t="s">
        <v>36</v>
      </c>
      <c r="R28" s="188" t="s">
        <v>36</v>
      </c>
      <c r="S28" s="188" t="s">
        <v>36</v>
      </c>
      <c r="T28" s="188" t="s">
        <v>36</v>
      </c>
      <c r="U28" s="188" t="s">
        <v>36</v>
      </c>
      <c r="V28" s="188" t="s">
        <v>36</v>
      </c>
      <c r="W28" s="188" t="s">
        <v>36</v>
      </c>
      <c r="X28" s="188" t="s">
        <v>36</v>
      </c>
      <c r="Y28" s="188" t="s">
        <v>36</v>
      </c>
      <c r="Z28" s="188" t="s">
        <v>36</v>
      </c>
      <c r="AA28" s="188" t="s">
        <v>36</v>
      </c>
      <c r="AB28" s="159" t="s">
        <v>157</v>
      </c>
      <c r="AC28" s="159" t="s">
        <v>157</v>
      </c>
      <c r="AD28" s="159" t="s">
        <v>157</v>
      </c>
      <c r="AE28" s="369" t="s">
        <v>38</v>
      </c>
      <c r="AF28" s="369"/>
      <c r="AG28" s="370"/>
      <c r="AH28" s="357"/>
      <c r="AI28" s="359"/>
      <c r="AJ28" s="180"/>
      <c r="AK28" s="242"/>
      <c r="AL28" s="243"/>
      <c r="AM28" s="243"/>
      <c r="AN28" s="159" t="s">
        <v>30</v>
      </c>
      <c r="AO28" s="246"/>
      <c r="AP28" s="229" t="s">
        <v>18</v>
      </c>
      <c r="AQ28" s="229" t="s">
        <v>18</v>
      </c>
      <c r="AR28" s="229" t="s">
        <v>18</v>
      </c>
      <c r="AS28" s="229" t="s">
        <v>18</v>
      </c>
      <c r="AT28" s="229" t="s">
        <v>18</v>
      </c>
      <c r="AU28" s="229" t="s">
        <v>18</v>
      </c>
      <c r="AV28" s="229" t="s">
        <v>18</v>
      </c>
      <c r="AW28" s="229" t="s">
        <v>18</v>
      </c>
      <c r="AX28" s="229" t="s">
        <v>18</v>
      </c>
      <c r="AY28" s="229" t="s">
        <v>18</v>
      </c>
      <c r="AZ28" s="229" t="s">
        <v>18</v>
      </c>
      <c r="BA28" s="229" t="s">
        <v>18</v>
      </c>
      <c r="BB28" s="229" t="s">
        <v>18</v>
      </c>
      <c r="BC28" s="229" t="s">
        <v>18</v>
      </c>
      <c r="BD28" s="399" t="s">
        <v>31</v>
      </c>
      <c r="BE28" s="399"/>
      <c r="BF28" s="188"/>
      <c r="BG28" s="59"/>
      <c r="BH28" s="188"/>
      <c r="BI28" s="188"/>
      <c r="BJ28" s="228" t="s">
        <v>32</v>
      </c>
      <c r="BK28" s="188"/>
      <c r="BL28" s="159"/>
      <c r="BM28" s="247"/>
      <c r="BN28" s="34"/>
    </row>
    <row r="29" spans="1:66" s="58" customFormat="1" ht="30" x14ac:dyDescent="0.2">
      <c r="A29" s="331" t="s">
        <v>49</v>
      </c>
      <c r="B29" s="52">
        <f>B28+1</f>
        <v>23</v>
      </c>
      <c r="C29" s="117" t="s">
        <v>128</v>
      </c>
      <c r="D29" s="52">
        <v>25</v>
      </c>
      <c r="E29" s="52"/>
      <c r="F29" s="145"/>
      <c r="G29" s="145"/>
      <c r="H29" s="145"/>
      <c r="I29" s="145"/>
      <c r="J29" s="145"/>
      <c r="K29" s="145"/>
      <c r="L29" s="145"/>
      <c r="M29" s="109"/>
      <c r="N29" s="294" t="s">
        <v>129</v>
      </c>
      <c r="O29" s="56" t="s">
        <v>15</v>
      </c>
      <c r="P29" s="56" t="s">
        <v>15</v>
      </c>
      <c r="Q29" s="56" t="s">
        <v>15</v>
      </c>
      <c r="R29" s="56" t="s">
        <v>15</v>
      </c>
      <c r="S29" s="56" t="s">
        <v>15</v>
      </c>
      <c r="T29" s="56" t="s">
        <v>15</v>
      </c>
      <c r="U29" s="56" t="s">
        <v>15</v>
      </c>
      <c r="V29" s="56" t="s">
        <v>15</v>
      </c>
      <c r="W29" s="56" t="s">
        <v>15</v>
      </c>
      <c r="X29" s="56" t="s">
        <v>15</v>
      </c>
      <c r="Y29" s="56" t="s">
        <v>15</v>
      </c>
      <c r="Z29" s="56" t="s">
        <v>15</v>
      </c>
      <c r="AA29" s="145"/>
      <c r="AB29" s="145"/>
      <c r="AC29" s="145"/>
      <c r="AD29" s="145"/>
      <c r="AE29" s="145"/>
      <c r="AF29" s="145"/>
      <c r="AG29" s="127"/>
      <c r="AH29" s="357"/>
      <c r="AI29" s="358"/>
      <c r="AJ29" s="123"/>
      <c r="AK29" s="124"/>
      <c r="AL29" s="52"/>
      <c r="AM29" s="204" t="s">
        <v>131</v>
      </c>
      <c r="AN29" s="56" t="s">
        <v>15</v>
      </c>
      <c r="AO29" s="56" t="s">
        <v>15</v>
      </c>
      <c r="AP29" s="56" t="s">
        <v>15</v>
      </c>
      <c r="AQ29" s="56" t="s">
        <v>15</v>
      </c>
      <c r="AR29" s="56" t="s">
        <v>15</v>
      </c>
      <c r="AS29" s="56" t="s">
        <v>15</v>
      </c>
      <c r="AT29" s="56" t="s">
        <v>15</v>
      </c>
      <c r="AU29" s="56" t="s">
        <v>15</v>
      </c>
      <c r="AV29" s="56" t="s">
        <v>15</v>
      </c>
      <c r="AW29" s="56" t="s">
        <v>15</v>
      </c>
      <c r="AX29" s="56" t="s">
        <v>15</v>
      </c>
      <c r="AY29" s="65"/>
      <c r="AZ29" s="65"/>
      <c r="BA29" s="364"/>
      <c r="BB29" s="364"/>
      <c r="BC29" s="52"/>
      <c r="BD29" s="52"/>
      <c r="BE29" s="52"/>
      <c r="BF29" s="52"/>
      <c r="BG29" s="52"/>
      <c r="BH29" s="52"/>
      <c r="BI29" s="365"/>
      <c r="BJ29" s="52"/>
      <c r="BK29" s="52"/>
      <c r="BL29" s="52"/>
      <c r="BM29" s="57"/>
    </row>
    <row r="30" spans="1:66" s="58" customFormat="1" ht="30.75" thickBot="1" x14ac:dyDescent="0.25">
      <c r="A30" s="381"/>
      <c r="B30" s="39">
        <f>B29+1</f>
        <v>24</v>
      </c>
      <c r="C30" s="63" t="s">
        <v>130</v>
      </c>
      <c r="D30" s="210">
        <v>56</v>
      </c>
      <c r="E30" s="149"/>
      <c r="F30" s="146"/>
      <c r="G30" s="149"/>
      <c r="H30" s="149"/>
      <c r="I30" s="149"/>
      <c r="J30" s="149"/>
      <c r="K30" s="149"/>
      <c r="L30" s="149"/>
      <c r="M30" s="111"/>
      <c r="N30" s="295" t="s">
        <v>53</v>
      </c>
      <c r="O30" s="23" t="s">
        <v>15</v>
      </c>
      <c r="P30" s="23" t="s">
        <v>15</v>
      </c>
      <c r="Q30" s="23" t="s">
        <v>15</v>
      </c>
      <c r="R30" s="23" t="s">
        <v>15</v>
      </c>
      <c r="S30" s="23" t="s">
        <v>15</v>
      </c>
      <c r="T30" s="23" t="s">
        <v>15</v>
      </c>
      <c r="U30" s="23" t="s">
        <v>15</v>
      </c>
      <c r="V30" s="23" t="s">
        <v>15</v>
      </c>
      <c r="W30" s="23" t="s">
        <v>15</v>
      </c>
      <c r="X30" s="23"/>
      <c r="Y30" s="23" t="s">
        <v>15</v>
      </c>
      <c r="Z30" s="23" t="s">
        <v>15</v>
      </c>
      <c r="AA30" s="23" t="s">
        <v>15</v>
      </c>
      <c r="AB30" s="23" t="s">
        <v>15</v>
      </c>
      <c r="AC30" s="23" t="s">
        <v>15</v>
      </c>
      <c r="AD30" s="23" t="s">
        <v>15</v>
      </c>
      <c r="AE30" s="23" t="s">
        <v>15</v>
      </c>
      <c r="AF30" s="23" t="s">
        <v>15</v>
      </c>
      <c r="AG30" s="167" t="s">
        <v>15</v>
      </c>
      <c r="AH30" s="357"/>
      <c r="AI30" s="358"/>
      <c r="AJ30" s="128"/>
      <c r="AK30" s="129"/>
      <c r="AL30" s="149"/>
      <c r="AM30" s="205" t="s">
        <v>129</v>
      </c>
      <c r="AN30" s="23" t="s">
        <v>15</v>
      </c>
      <c r="AO30" s="23" t="s">
        <v>15</v>
      </c>
      <c r="AP30" s="23" t="s">
        <v>15</v>
      </c>
      <c r="AQ30" s="23" t="s">
        <v>15</v>
      </c>
      <c r="AR30" s="23" t="s">
        <v>15</v>
      </c>
      <c r="AS30" s="23" t="s">
        <v>15</v>
      </c>
      <c r="AT30" s="23" t="s">
        <v>15</v>
      </c>
      <c r="AU30" s="23" t="s">
        <v>15</v>
      </c>
      <c r="AV30" s="23" t="s">
        <v>15</v>
      </c>
      <c r="AW30" s="23" t="s">
        <v>15</v>
      </c>
      <c r="AX30" s="23" t="s">
        <v>15</v>
      </c>
      <c r="AY30" s="23" t="s">
        <v>15</v>
      </c>
      <c r="AZ30" s="23" t="s">
        <v>15</v>
      </c>
      <c r="BA30" s="23" t="s">
        <v>15</v>
      </c>
      <c r="BB30" s="23" t="s">
        <v>15</v>
      </c>
      <c r="BC30" s="23" t="s">
        <v>15</v>
      </c>
      <c r="BD30" s="23" t="s">
        <v>15</v>
      </c>
      <c r="BE30" s="23" t="s">
        <v>15</v>
      </c>
      <c r="BF30" s="23" t="s">
        <v>15</v>
      </c>
      <c r="BG30" s="149"/>
      <c r="BH30" s="39"/>
      <c r="BI30" s="366"/>
      <c r="BJ30" s="39"/>
      <c r="BK30" s="39"/>
      <c r="BL30" s="39"/>
      <c r="BM30" s="67"/>
    </row>
    <row r="31" spans="1:66" s="34" customFormat="1" ht="60" x14ac:dyDescent="0.2">
      <c r="A31" s="331" t="s">
        <v>110</v>
      </c>
      <c r="B31" s="52">
        <f>B30+1</f>
        <v>25</v>
      </c>
      <c r="C31" s="49" t="s">
        <v>50</v>
      </c>
      <c r="D31" s="212">
        <v>2737</v>
      </c>
      <c r="E31" s="83"/>
      <c r="F31" s="83"/>
      <c r="G31" s="83"/>
      <c r="H31" s="83"/>
      <c r="I31" s="83"/>
      <c r="J31" s="83"/>
      <c r="K31" s="83"/>
      <c r="L31" s="83"/>
      <c r="M31" s="109"/>
      <c r="N31" s="296" t="s">
        <v>40</v>
      </c>
      <c r="O31" s="52" t="s">
        <v>40</v>
      </c>
      <c r="P31" s="52" t="s">
        <v>40</v>
      </c>
      <c r="Q31" s="52" t="s">
        <v>40</v>
      </c>
      <c r="R31" s="52" t="s">
        <v>40</v>
      </c>
      <c r="S31" s="52" t="s">
        <v>40</v>
      </c>
      <c r="T31" s="52" t="s">
        <v>40</v>
      </c>
      <c r="U31" s="52" t="s">
        <v>40</v>
      </c>
      <c r="V31" s="261" t="s">
        <v>156</v>
      </c>
      <c r="W31" s="261" t="s">
        <v>156</v>
      </c>
      <c r="X31" s="52" t="s">
        <v>41</v>
      </c>
      <c r="Y31" s="52" t="s">
        <v>41</v>
      </c>
      <c r="Z31" s="52" t="s">
        <v>41</v>
      </c>
      <c r="AA31" s="52" t="s">
        <v>41</v>
      </c>
      <c r="AB31" s="52" t="s">
        <v>41</v>
      </c>
      <c r="AC31" s="52" t="s">
        <v>41</v>
      </c>
      <c r="AD31" s="52" t="s">
        <v>41</v>
      </c>
      <c r="AE31" s="52" t="s">
        <v>41</v>
      </c>
      <c r="AF31" s="261" t="s">
        <v>156</v>
      </c>
      <c r="AG31" s="261" t="s">
        <v>156</v>
      </c>
      <c r="AH31" s="357"/>
      <c r="AI31" s="358"/>
      <c r="AJ31" s="32" t="s">
        <v>42</v>
      </c>
      <c r="AK31" s="52" t="s">
        <v>42</v>
      </c>
      <c r="AL31" s="52" t="s">
        <v>42</v>
      </c>
      <c r="AM31" s="52" t="s">
        <v>42</v>
      </c>
      <c r="AN31" s="52" t="s">
        <v>42</v>
      </c>
      <c r="AO31" s="52" t="s">
        <v>42</v>
      </c>
      <c r="AP31" s="52" t="s">
        <v>42</v>
      </c>
      <c r="AQ31" s="52" t="s">
        <v>42</v>
      </c>
      <c r="AR31" s="261" t="s">
        <v>156</v>
      </c>
      <c r="AS31" s="261" t="s">
        <v>156</v>
      </c>
      <c r="AT31" s="52" t="s">
        <v>43</v>
      </c>
      <c r="AU31" s="52" t="s">
        <v>43</v>
      </c>
      <c r="AV31" s="52" t="s">
        <v>43</v>
      </c>
      <c r="AW31" s="52" t="s">
        <v>43</v>
      </c>
      <c r="AX31" s="52" t="s">
        <v>43</v>
      </c>
      <c r="AY31" s="52" t="s">
        <v>43</v>
      </c>
      <c r="AZ31" s="52" t="s">
        <v>43</v>
      </c>
      <c r="BA31" s="52" t="s">
        <v>43</v>
      </c>
      <c r="BB31" s="52" t="s">
        <v>43</v>
      </c>
      <c r="BC31" s="261" t="s">
        <v>156</v>
      </c>
      <c r="BD31" s="261" t="s">
        <v>156</v>
      </c>
      <c r="BE31" s="248" t="s">
        <v>44</v>
      </c>
      <c r="BF31" s="248" t="s">
        <v>44</v>
      </c>
      <c r="BG31" s="52" t="s">
        <v>45</v>
      </c>
      <c r="BH31" s="52" t="s">
        <v>45</v>
      </c>
      <c r="BI31" s="52" t="s">
        <v>45</v>
      </c>
      <c r="BJ31" s="52" t="s">
        <v>45</v>
      </c>
      <c r="BK31" s="52" t="s">
        <v>45</v>
      </c>
      <c r="BL31" s="261" t="s">
        <v>156</v>
      </c>
      <c r="BM31" s="249" t="s">
        <v>46</v>
      </c>
    </row>
    <row r="32" spans="1:66" s="34" customFormat="1" ht="30" x14ac:dyDescent="0.2">
      <c r="A32" s="381"/>
      <c r="B32" s="85">
        <f t="shared" ref="B32:B39" si="6">B31+1</f>
        <v>26</v>
      </c>
      <c r="C32" s="42" t="s">
        <v>47</v>
      </c>
      <c r="D32" s="213">
        <v>12</v>
      </c>
      <c r="E32" s="85"/>
      <c r="F32" s="85"/>
      <c r="G32" s="85"/>
      <c r="H32" s="85"/>
      <c r="I32" s="85"/>
      <c r="J32" s="85"/>
      <c r="K32" s="85"/>
      <c r="L32" s="85"/>
      <c r="M32" s="262"/>
      <c r="N32" s="297" t="s">
        <v>36</v>
      </c>
      <c r="O32" s="263" t="s">
        <v>36</v>
      </c>
      <c r="P32" s="263" t="s">
        <v>36</v>
      </c>
      <c r="Q32" s="217" t="s">
        <v>36</v>
      </c>
      <c r="R32" s="217" t="s">
        <v>36</v>
      </c>
      <c r="S32" s="217" t="s">
        <v>36</v>
      </c>
      <c r="T32" s="217" t="s">
        <v>36</v>
      </c>
      <c r="U32" s="217" t="s">
        <v>36</v>
      </c>
      <c r="V32" s="217" t="s">
        <v>36</v>
      </c>
      <c r="W32" s="217" t="s">
        <v>36</v>
      </c>
      <c r="X32" s="217" t="s">
        <v>36</v>
      </c>
      <c r="Y32" s="217" t="s">
        <v>36</v>
      </c>
      <c r="Z32" s="217" t="s">
        <v>36</v>
      </c>
      <c r="AA32" s="217" t="s">
        <v>36</v>
      </c>
      <c r="AB32" s="217" t="s">
        <v>36</v>
      </c>
      <c r="AC32" s="217" t="s">
        <v>36</v>
      </c>
      <c r="AD32" s="217" t="s">
        <v>36</v>
      </c>
      <c r="AE32" s="260" t="s">
        <v>157</v>
      </c>
      <c r="AF32" s="260" t="s">
        <v>157</v>
      </c>
      <c r="AG32" s="230" t="s">
        <v>157</v>
      </c>
      <c r="AH32" s="357"/>
      <c r="AI32" s="358"/>
      <c r="AJ32" s="36" t="s">
        <v>48</v>
      </c>
      <c r="AK32" s="217" t="s">
        <v>48</v>
      </c>
      <c r="AL32" s="217" t="s">
        <v>48</v>
      </c>
      <c r="AM32" s="217" t="s">
        <v>48</v>
      </c>
      <c r="AN32" s="217" t="s">
        <v>48</v>
      </c>
      <c r="AO32" s="217" t="s">
        <v>48</v>
      </c>
      <c r="AP32" s="217" t="s">
        <v>48</v>
      </c>
      <c r="AQ32" s="217" t="s">
        <v>48</v>
      </c>
      <c r="AR32" s="217" t="s">
        <v>48</v>
      </c>
      <c r="AS32" s="217" t="s">
        <v>48</v>
      </c>
      <c r="AT32" s="217" t="s">
        <v>48</v>
      </c>
      <c r="AU32" s="217" t="s">
        <v>48</v>
      </c>
      <c r="AV32" s="217" t="s">
        <v>48</v>
      </c>
      <c r="AW32" s="217" t="s">
        <v>48</v>
      </c>
      <c r="AX32" s="217" t="s">
        <v>48</v>
      </c>
      <c r="AY32" s="217" t="s">
        <v>48</v>
      </c>
      <c r="AZ32" s="217" t="s">
        <v>48</v>
      </c>
      <c r="BA32" s="260" t="s">
        <v>157</v>
      </c>
      <c r="BB32" s="260" t="s">
        <v>157</v>
      </c>
      <c r="BC32" s="260" t="s">
        <v>157</v>
      </c>
      <c r="BD32" s="260" t="s">
        <v>157</v>
      </c>
      <c r="BE32" s="240" t="s">
        <v>44</v>
      </c>
      <c r="BF32" s="240" t="s">
        <v>44</v>
      </c>
      <c r="BG32" s="217" t="s">
        <v>45</v>
      </c>
      <c r="BH32" s="217" t="s">
        <v>45</v>
      </c>
      <c r="BI32" s="217" t="s">
        <v>45</v>
      </c>
      <c r="BJ32" s="217" t="s">
        <v>45</v>
      </c>
      <c r="BK32" s="217" t="s">
        <v>45</v>
      </c>
      <c r="BL32" s="260" t="s">
        <v>157</v>
      </c>
      <c r="BM32" s="241" t="s">
        <v>46</v>
      </c>
    </row>
    <row r="33" spans="1:65" s="34" customFormat="1" ht="30.75" thickBot="1" x14ac:dyDescent="0.25">
      <c r="A33" s="381"/>
      <c r="B33" s="85">
        <f t="shared" si="6"/>
        <v>27</v>
      </c>
      <c r="C33" s="42" t="s">
        <v>111</v>
      </c>
      <c r="D33" s="213">
        <v>24</v>
      </c>
      <c r="E33" s="85"/>
      <c r="F33" s="85"/>
      <c r="G33" s="85"/>
      <c r="H33" s="85"/>
      <c r="I33" s="85"/>
      <c r="J33" s="85"/>
      <c r="K33" s="85"/>
      <c r="L33" s="85"/>
      <c r="M33" s="262"/>
      <c r="N33" s="298" t="s">
        <v>15</v>
      </c>
      <c r="O33" s="170" t="s">
        <v>15</v>
      </c>
      <c r="P33" s="170" t="s">
        <v>15</v>
      </c>
      <c r="Q33" s="170" t="s">
        <v>15</v>
      </c>
      <c r="R33" s="170" t="s">
        <v>15</v>
      </c>
      <c r="S33" s="170" t="s">
        <v>15</v>
      </c>
      <c r="T33" s="170" t="s">
        <v>15</v>
      </c>
      <c r="U33" s="170" t="s">
        <v>15</v>
      </c>
      <c r="V33" s="170" t="s">
        <v>15</v>
      </c>
      <c r="W33" s="170" t="s">
        <v>15</v>
      </c>
      <c r="X33" s="170"/>
      <c r="Y33" s="170" t="s">
        <v>15</v>
      </c>
      <c r="Z33" s="170" t="s">
        <v>15</v>
      </c>
      <c r="AA33" s="170" t="s">
        <v>15</v>
      </c>
      <c r="AB33" s="170" t="s">
        <v>15</v>
      </c>
      <c r="AC33" s="170" t="s">
        <v>15</v>
      </c>
      <c r="AD33" s="170"/>
      <c r="AE33" s="170" t="s">
        <v>15</v>
      </c>
      <c r="AF33" s="170" t="s">
        <v>15</v>
      </c>
      <c r="AG33" s="233"/>
      <c r="AH33" s="357"/>
      <c r="AI33" s="358"/>
      <c r="AJ33" s="173" t="s">
        <v>15</v>
      </c>
      <c r="AK33" s="170" t="s">
        <v>15</v>
      </c>
      <c r="AL33" s="170" t="s">
        <v>15</v>
      </c>
      <c r="AM33" s="170" t="s">
        <v>15</v>
      </c>
      <c r="AN33" s="170" t="s">
        <v>15</v>
      </c>
      <c r="AO33" s="170" t="s">
        <v>15</v>
      </c>
      <c r="AP33" s="170" t="s">
        <v>15</v>
      </c>
      <c r="AQ33" s="170" t="s">
        <v>15</v>
      </c>
      <c r="AR33" s="170" t="s">
        <v>15</v>
      </c>
      <c r="AS33" s="170" t="s">
        <v>15</v>
      </c>
      <c r="AT33" s="170" t="s">
        <v>15</v>
      </c>
      <c r="AU33" s="170" t="s">
        <v>15</v>
      </c>
      <c r="AV33" s="170" t="s">
        <v>15</v>
      </c>
      <c r="AW33" s="170" t="s">
        <v>15</v>
      </c>
      <c r="AX33" s="170" t="s">
        <v>15</v>
      </c>
      <c r="AY33" s="170" t="s">
        <v>15</v>
      </c>
      <c r="AZ33" s="170" t="s">
        <v>15</v>
      </c>
      <c r="BA33" s="170" t="s">
        <v>15</v>
      </c>
      <c r="BB33" s="170" t="s">
        <v>15</v>
      </c>
      <c r="BC33" s="170" t="s">
        <v>15</v>
      </c>
      <c r="BD33" s="170" t="s">
        <v>15</v>
      </c>
      <c r="BE33" s="217"/>
      <c r="BF33" s="217"/>
      <c r="BG33" s="217"/>
      <c r="BH33" s="217"/>
      <c r="BI33" s="69"/>
      <c r="BJ33" s="217"/>
      <c r="BK33" s="217"/>
      <c r="BL33" s="217"/>
      <c r="BM33" s="67"/>
    </row>
    <row r="34" spans="1:65" s="34" customFormat="1" ht="45" thickBot="1" x14ac:dyDescent="0.25">
      <c r="A34" s="333"/>
      <c r="B34" s="26">
        <f t="shared" si="6"/>
        <v>28</v>
      </c>
      <c r="C34" s="157" t="s">
        <v>143</v>
      </c>
      <c r="D34" s="156">
        <v>353</v>
      </c>
      <c r="E34" s="156"/>
      <c r="F34" s="156"/>
      <c r="G34" s="156"/>
      <c r="H34" s="156"/>
      <c r="I34" s="156"/>
      <c r="J34" s="156"/>
      <c r="K34" s="156"/>
      <c r="L34" s="156"/>
      <c r="M34" s="161"/>
      <c r="N34" s="299" t="s">
        <v>40</v>
      </c>
      <c r="O34" s="188" t="s">
        <v>40</v>
      </c>
      <c r="P34" s="188" t="s">
        <v>40</v>
      </c>
      <c r="Q34" s="188" t="s">
        <v>40</v>
      </c>
      <c r="R34" s="188" t="s">
        <v>40</v>
      </c>
      <c r="S34" s="188" t="s">
        <v>40</v>
      </c>
      <c r="T34" s="188" t="s">
        <v>40</v>
      </c>
      <c r="U34" s="188" t="s">
        <v>40</v>
      </c>
      <c r="V34" s="159" t="s">
        <v>157</v>
      </c>
      <c r="W34" s="159" t="s">
        <v>157</v>
      </c>
      <c r="X34" s="188" t="s">
        <v>41</v>
      </c>
      <c r="Y34" s="188" t="s">
        <v>41</v>
      </c>
      <c r="Z34" s="188" t="s">
        <v>41</v>
      </c>
      <c r="AA34" s="188" t="s">
        <v>41</v>
      </c>
      <c r="AB34" s="188" t="s">
        <v>41</v>
      </c>
      <c r="AC34" s="188" t="s">
        <v>41</v>
      </c>
      <c r="AD34" s="188" t="s">
        <v>41</v>
      </c>
      <c r="AE34" s="188" t="s">
        <v>41</v>
      </c>
      <c r="AF34" s="159" t="s">
        <v>157</v>
      </c>
      <c r="AG34" s="230" t="s">
        <v>157</v>
      </c>
      <c r="AH34" s="357"/>
      <c r="AI34" s="359"/>
      <c r="AJ34" s="181"/>
      <c r="AK34" s="250" t="s">
        <v>42</v>
      </c>
      <c r="AL34" s="188" t="s">
        <v>42</v>
      </c>
      <c r="AM34" s="188" t="s">
        <v>42</v>
      </c>
      <c r="AN34" s="188" t="s">
        <v>42</v>
      </c>
      <c r="AO34" s="188" t="s">
        <v>42</v>
      </c>
      <c r="AP34" s="188" t="s">
        <v>42</v>
      </c>
      <c r="AQ34" s="188" t="s">
        <v>42</v>
      </c>
      <c r="AR34" s="188" t="s">
        <v>42</v>
      </c>
      <c r="AS34" s="159" t="s">
        <v>157</v>
      </c>
      <c r="AT34" s="159" t="s">
        <v>157</v>
      </c>
      <c r="AU34" s="188" t="s">
        <v>43</v>
      </c>
      <c r="AV34" s="188" t="s">
        <v>43</v>
      </c>
      <c r="AW34" s="188" t="s">
        <v>43</v>
      </c>
      <c r="AX34" s="188" t="s">
        <v>43</v>
      </c>
      <c r="AY34" s="188" t="s">
        <v>43</v>
      </c>
      <c r="AZ34" s="188" t="s">
        <v>43</v>
      </c>
      <c r="BA34" s="188" t="s">
        <v>43</v>
      </c>
      <c r="BB34" s="188" t="s">
        <v>43</v>
      </c>
      <c r="BC34" s="188" t="s">
        <v>43</v>
      </c>
      <c r="BD34" s="159" t="s">
        <v>157</v>
      </c>
      <c r="BE34" s="159" t="s">
        <v>157</v>
      </c>
      <c r="BF34" s="243" t="s">
        <v>45</v>
      </c>
      <c r="BG34" s="243" t="s">
        <v>45</v>
      </c>
      <c r="BH34" s="243" t="s">
        <v>45</v>
      </c>
      <c r="BI34" s="243" t="s">
        <v>45</v>
      </c>
      <c r="BJ34" s="243" t="s">
        <v>45</v>
      </c>
      <c r="BK34" s="159" t="s">
        <v>157</v>
      </c>
      <c r="BL34" s="244" t="s">
        <v>44</v>
      </c>
      <c r="BM34" s="245" t="s">
        <v>44</v>
      </c>
    </row>
    <row r="35" spans="1:65" s="34" customFormat="1" ht="30" x14ac:dyDescent="0.2">
      <c r="A35" s="382" t="s">
        <v>51</v>
      </c>
      <c r="B35" s="104">
        <f>B34+1</f>
        <v>29</v>
      </c>
      <c r="C35" s="117" t="s">
        <v>132</v>
      </c>
      <c r="D35" s="212">
        <v>16</v>
      </c>
      <c r="E35" s="145"/>
      <c r="F35" s="168"/>
      <c r="G35" s="145"/>
      <c r="H35" s="145"/>
      <c r="I35" s="145"/>
      <c r="J35" s="145"/>
      <c r="K35" s="145"/>
      <c r="L35" s="145"/>
      <c r="M35" s="109"/>
      <c r="N35" s="300" t="s">
        <v>133</v>
      </c>
      <c r="O35" s="56" t="s">
        <v>15</v>
      </c>
      <c r="P35" s="56" t="s">
        <v>15</v>
      </c>
      <c r="Q35" s="56" t="s">
        <v>15</v>
      </c>
      <c r="R35" s="56" t="s">
        <v>15</v>
      </c>
      <c r="S35" s="56" t="s">
        <v>15</v>
      </c>
      <c r="T35" s="56" t="s">
        <v>15</v>
      </c>
      <c r="U35" s="56" t="s">
        <v>15</v>
      </c>
      <c r="V35" s="56" t="s">
        <v>15</v>
      </c>
      <c r="W35" s="56" t="s">
        <v>15</v>
      </c>
      <c r="X35" s="56" t="s">
        <v>15</v>
      </c>
      <c r="Y35" s="56" t="s">
        <v>15</v>
      </c>
      <c r="Z35" s="56"/>
      <c r="AA35" s="56"/>
      <c r="AB35" s="145"/>
      <c r="AC35" s="145"/>
      <c r="AD35" s="145"/>
      <c r="AE35" s="145"/>
      <c r="AF35" s="145"/>
      <c r="AG35" s="169"/>
      <c r="AH35" s="357"/>
      <c r="AI35" s="358"/>
      <c r="AJ35" s="123"/>
      <c r="AK35" s="124"/>
      <c r="AL35" s="145"/>
      <c r="AM35" s="55" t="s">
        <v>52</v>
      </c>
      <c r="AN35" s="56" t="s">
        <v>15</v>
      </c>
      <c r="AO35" s="56" t="s">
        <v>15</v>
      </c>
      <c r="AP35" s="56" t="s">
        <v>15</v>
      </c>
      <c r="AQ35" s="56" t="s">
        <v>15</v>
      </c>
      <c r="AR35" s="56" t="s">
        <v>15</v>
      </c>
      <c r="AS35" s="56" t="s">
        <v>15</v>
      </c>
      <c r="AT35" s="56" t="s">
        <v>15</v>
      </c>
      <c r="AU35" s="56" t="s">
        <v>15</v>
      </c>
      <c r="AV35" s="56" t="s">
        <v>15</v>
      </c>
      <c r="AW35" s="56" t="s">
        <v>15</v>
      </c>
      <c r="AX35" s="56" t="s">
        <v>15</v>
      </c>
      <c r="AY35" s="56" t="s">
        <v>15</v>
      </c>
      <c r="AZ35" s="56" t="s">
        <v>15</v>
      </c>
      <c r="BA35" s="30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33"/>
    </row>
    <row r="36" spans="1:65" s="34" customFormat="1" ht="30.75" thickBot="1" x14ac:dyDescent="0.25">
      <c r="A36" s="383"/>
      <c r="B36" s="146">
        <f t="shared" si="6"/>
        <v>30</v>
      </c>
      <c r="C36" s="63" t="s">
        <v>134</v>
      </c>
      <c r="D36" s="213">
        <v>18</v>
      </c>
      <c r="E36" s="146"/>
      <c r="F36" s="146"/>
      <c r="G36" s="146"/>
      <c r="H36" s="146"/>
      <c r="I36" s="259"/>
      <c r="J36" s="146"/>
      <c r="K36" s="146"/>
      <c r="L36" s="146"/>
      <c r="M36" s="262"/>
      <c r="N36" s="301" t="s">
        <v>135</v>
      </c>
      <c r="O36" s="23" t="s">
        <v>15</v>
      </c>
      <c r="P36" s="23" t="s">
        <v>15</v>
      </c>
      <c r="Q36" s="23" t="s">
        <v>15</v>
      </c>
      <c r="R36" s="23" t="s">
        <v>15</v>
      </c>
      <c r="S36" s="23" t="s">
        <v>15</v>
      </c>
      <c r="T36" s="23" t="s">
        <v>15</v>
      </c>
      <c r="U36" s="23" t="s">
        <v>15</v>
      </c>
      <c r="V36" s="23" t="s">
        <v>15</v>
      </c>
      <c r="W36" s="23" t="s">
        <v>15</v>
      </c>
      <c r="X36" s="23" t="s">
        <v>15</v>
      </c>
      <c r="Y36" s="146"/>
      <c r="Z36" s="23"/>
      <c r="AA36" s="23"/>
      <c r="AB36" s="23"/>
      <c r="AC36" s="23"/>
      <c r="AD36" s="37"/>
      <c r="AE36" s="37"/>
      <c r="AF36" s="37"/>
      <c r="AG36" s="148"/>
      <c r="AH36" s="357"/>
      <c r="AI36" s="358"/>
      <c r="AJ36" s="128"/>
      <c r="AK36" s="129"/>
      <c r="AL36" s="146"/>
      <c r="AM36" s="66" t="s">
        <v>136</v>
      </c>
      <c r="AN36" s="23" t="s">
        <v>15</v>
      </c>
      <c r="AO36" s="23" t="s">
        <v>15</v>
      </c>
      <c r="AP36" s="23" t="s">
        <v>15</v>
      </c>
      <c r="AQ36" s="23" t="s">
        <v>15</v>
      </c>
      <c r="AR36" s="23" t="s">
        <v>15</v>
      </c>
      <c r="AS36" s="23" t="s">
        <v>15</v>
      </c>
      <c r="AT36" s="23" t="s">
        <v>15</v>
      </c>
      <c r="AU36" s="23" t="s">
        <v>15</v>
      </c>
      <c r="AV36" s="23" t="s">
        <v>15</v>
      </c>
      <c r="AW36" s="23" t="s">
        <v>15</v>
      </c>
      <c r="AX36" s="23" t="s">
        <v>15</v>
      </c>
      <c r="AY36" s="23" t="s">
        <v>15</v>
      </c>
      <c r="AZ36" s="23"/>
      <c r="BA36" s="23"/>
      <c r="BB36" s="23"/>
      <c r="BC36" s="23"/>
      <c r="BD36" s="23"/>
      <c r="BE36" s="23"/>
      <c r="BF36" s="149"/>
      <c r="BG36" s="149"/>
      <c r="BH36" s="149"/>
      <c r="BI36" s="51"/>
      <c r="BJ36" s="146"/>
      <c r="BK36" s="146"/>
      <c r="BL36" s="146"/>
      <c r="BM36" s="147"/>
    </row>
    <row r="37" spans="1:65" s="34" customFormat="1" ht="60" x14ac:dyDescent="0.2">
      <c r="A37" s="331" t="s">
        <v>112</v>
      </c>
      <c r="B37" s="83">
        <f>B36+1</f>
        <v>31</v>
      </c>
      <c r="C37" s="49" t="s">
        <v>54</v>
      </c>
      <c r="D37" s="212">
        <v>3780</v>
      </c>
      <c r="E37" s="83"/>
      <c r="F37" s="83"/>
      <c r="G37" s="83"/>
      <c r="H37" s="83"/>
      <c r="I37" s="83"/>
      <c r="J37" s="83"/>
      <c r="K37" s="83"/>
      <c r="L37" s="83"/>
      <c r="M37" s="109"/>
      <c r="N37" s="296" t="s">
        <v>40</v>
      </c>
      <c r="O37" s="52" t="s">
        <v>40</v>
      </c>
      <c r="P37" s="52" t="s">
        <v>40</v>
      </c>
      <c r="Q37" s="52" t="s">
        <v>40</v>
      </c>
      <c r="R37" s="52" t="s">
        <v>40</v>
      </c>
      <c r="S37" s="52" t="s">
        <v>40</v>
      </c>
      <c r="T37" s="52" t="s">
        <v>40</v>
      </c>
      <c r="U37" s="52" t="s">
        <v>40</v>
      </c>
      <c r="V37" s="261" t="s">
        <v>156</v>
      </c>
      <c r="W37" s="261" t="s">
        <v>156</v>
      </c>
      <c r="X37" s="52" t="s">
        <v>41</v>
      </c>
      <c r="Y37" s="52" t="s">
        <v>41</v>
      </c>
      <c r="Z37" s="52" t="s">
        <v>41</v>
      </c>
      <c r="AA37" s="52" t="s">
        <v>41</v>
      </c>
      <c r="AB37" s="52" t="s">
        <v>41</v>
      </c>
      <c r="AC37" s="52" t="s">
        <v>41</v>
      </c>
      <c r="AD37" s="52" t="s">
        <v>41</v>
      </c>
      <c r="AE37" s="52" t="s">
        <v>41</v>
      </c>
      <c r="AF37" s="261" t="s">
        <v>156</v>
      </c>
      <c r="AG37" s="261" t="s">
        <v>156</v>
      </c>
      <c r="AH37" s="357"/>
      <c r="AI37" s="358"/>
      <c r="AJ37" s="32" t="s">
        <v>42</v>
      </c>
      <c r="AK37" s="52" t="s">
        <v>42</v>
      </c>
      <c r="AL37" s="52" t="s">
        <v>42</v>
      </c>
      <c r="AM37" s="52" t="s">
        <v>42</v>
      </c>
      <c r="AN37" s="52" t="s">
        <v>42</v>
      </c>
      <c r="AO37" s="52" t="s">
        <v>42</v>
      </c>
      <c r="AP37" s="52" t="s">
        <v>42</v>
      </c>
      <c r="AQ37" s="52" t="s">
        <v>42</v>
      </c>
      <c r="AR37" s="261" t="s">
        <v>156</v>
      </c>
      <c r="AS37" s="261" t="s">
        <v>156</v>
      </c>
      <c r="AT37" s="52" t="s">
        <v>43</v>
      </c>
      <c r="AU37" s="52" t="s">
        <v>43</v>
      </c>
      <c r="AV37" s="52" t="s">
        <v>43</v>
      </c>
      <c r="AW37" s="52" t="s">
        <v>43</v>
      </c>
      <c r="AX37" s="52" t="s">
        <v>43</v>
      </c>
      <c r="AY37" s="52" t="s">
        <v>43</v>
      </c>
      <c r="AZ37" s="52" t="s">
        <v>43</v>
      </c>
      <c r="BA37" s="52" t="s">
        <v>43</v>
      </c>
      <c r="BB37" s="52" t="s">
        <v>43</v>
      </c>
      <c r="BC37" s="261" t="s">
        <v>156</v>
      </c>
      <c r="BD37" s="261" t="s">
        <v>156</v>
      </c>
      <c r="BE37" s="248" t="s">
        <v>44</v>
      </c>
      <c r="BF37" s="248" t="s">
        <v>44</v>
      </c>
      <c r="BG37" s="52" t="s">
        <v>45</v>
      </c>
      <c r="BH37" s="52" t="s">
        <v>45</v>
      </c>
      <c r="BI37" s="52" t="s">
        <v>45</v>
      </c>
      <c r="BJ37" s="52" t="s">
        <v>45</v>
      </c>
      <c r="BK37" s="52" t="s">
        <v>45</v>
      </c>
      <c r="BL37" s="261" t="s">
        <v>156</v>
      </c>
      <c r="BM37" s="249" t="s">
        <v>46</v>
      </c>
    </row>
    <row r="38" spans="1:65" s="34" customFormat="1" ht="30.75" thickBot="1" x14ac:dyDescent="0.25">
      <c r="A38" s="381"/>
      <c r="B38" s="85">
        <f t="shared" si="6"/>
        <v>32</v>
      </c>
      <c r="C38" s="42" t="s">
        <v>33</v>
      </c>
      <c r="D38" s="213">
        <v>20</v>
      </c>
      <c r="E38" s="85"/>
      <c r="F38" s="85"/>
      <c r="G38" s="85"/>
      <c r="H38" s="85"/>
      <c r="I38" s="85"/>
      <c r="J38" s="85"/>
      <c r="K38" s="85"/>
      <c r="L38" s="85"/>
      <c r="M38" s="262"/>
      <c r="N38" s="297" t="s">
        <v>36</v>
      </c>
      <c r="O38" s="263" t="s">
        <v>36</v>
      </c>
      <c r="P38" s="263" t="s">
        <v>36</v>
      </c>
      <c r="Q38" s="217" t="s">
        <v>36</v>
      </c>
      <c r="R38" s="217" t="s">
        <v>36</v>
      </c>
      <c r="S38" s="217" t="s">
        <v>36</v>
      </c>
      <c r="T38" s="217" t="s">
        <v>36</v>
      </c>
      <c r="U38" s="217" t="s">
        <v>36</v>
      </c>
      <c r="V38" s="217" t="s">
        <v>36</v>
      </c>
      <c r="W38" s="217" t="s">
        <v>36</v>
      </c>
      <c r="X38" s="217" t="s">
        <v>36</v>
      </c>
      <c r="Y38" s="217" t="s">
        <v>36</v>
      </c>
      <c r="Z38" s="217" t="s">
        <v>36</v>
      </c>
      <c r="AA38" s="217" t="s">
        <v>36</v>
      </c>
      <c r="AB38" s="217" t="s">
        <v>36</v>
      </c>
      <c r="AC38" s="217" t="s">
        <v>36</v>
      </c>
      <c r="AD38" s="217" t="s">
        <v>36</v>
      </c>
      <c r="AE38" s="260" t="s">
        <v>157</v>
      </c>
      <c r="AF38" s="260" t="s">
        <v>157</v>
      </c>
      <c r="AG38" s="230" t="s">
        <v>157</v>
      </c>
      <c r="AH38" s="357"/>
      <c r="AI38" s="358"/>
      <c r="AJ38" s="36" t="s">
        <v>48</v>
      </c>
      <c r="AK38" s="217" t="s">
        <v>48</v>
      </c>
      <c r="AL38" s="217" t="s">
        <v>48</v>
      </c>
      <c r="AM38" s="217" t="s">
        <v>48</v>
      </c>
      <c r="AN38" s="217" t="s">
        <v>48</v>
      </c>
      <c r="AO38" s="217" t="s">
        <v>48</v>
      </c>
      <c r="AP38" s="217" t="s">
        <v>48</v>
      </c>
      <c r="AQ38" s="217" t="s">
        <v>48</v>
      </c>
      <c r="AR38" s="217" t="s">
        <v>48</v>
      </c>
      <c r="AS38" s="217" t="s">
        <v>48</v>
      </c>
      <c r="AT38" s="217" t="s">
        <v>48</v>
      </c>
      <c r="AU38" s="217" t="s">
        <v>48</v>
      </c>
      <c r="AV38" s="217" t="s">
        <v>48</v>
      </c>
      <c r="AW38" s="217" t="s">
        <v>48</v>
      </c>
      <c r="AX38" s="217" t="s">
        <v>48</v>
      </c>
      <c r="AY38" s="217" t="s">
        <v>48</v>
      </c>
      <c r="AZ38" s="217" t="s">
        <v>48</v>
      </c>
      <c r="BA38" s="260" t="s">
        <v>157</v>
      </c>
      <c r="BB38" s="260" t="s">
        <v>157</v>
      </c>
      <c r="BC38" s="260" t="s">
        <v>157</v>
      </c>
      <c r="BD38" s="260" t="s">
        <v>157</v>
      </c>
      <c r="BE38" s="240" t="s">
        <v>44</v>
      </c>
      <c r="BF38" s="240" t="s">
        <v>44</v>
      </c>
      <c r="BG38" s="217" t="s">
        <v>45</v>
      </c>
      <c r="BH38" s="217" t="s">
        <v>45</v>
      </c>
      <c r="BI38" s="217" t="s">
        <v>45</v>
      </c>
      <c r="BJ38" s="217" t="s">
        <v>45</v>
      </c>
      <c r="BK38" s="217" t="s">
        <v>45</v>
      </c>
      <c r="BL38" s="260" t="s">
        <v>157</v>
      </c>
      <c r="BM38" s="241" t="s">
        <v>46</v>
      </c>
    </row>
    <row r="39" spans="1:65" s="34" customFormat="1" ht="45" thickBot="1" x14ac:dyDescent="0.25">
      <c r="A39" s="333"/>
      <c r="B39" s="213">
        <f t="shared" si="6"/>
        <v>33</v>
      </c>
      <c r="C39" s="157" t="s">
        <v>144</v>
      </c>
      <c r="D39" s="156">
        <v>367</v>
      </c>
      <c r="E39" s="156"/>
      <c r="F39" s="156"/>
      <c r="G39" s="156"/>
      <c r="H39" s="156"/>
      <c r="I39" s="156"/>
      <c r="J39" s="156"/>
      <c r="K39" s="156"/>
      <c r="L39" s="156"/>
      <c r="M39" s="161"/>
      <c r="N39" s="299" t="s">
        <v>40</v>
      </c>
      <c r="O39" s="188" t="s">
        <v>40</v>
      </c>
      <c r="P39" s="188" t="s">
        <v>40</v>
      </c>
      <c r="Q39" s="188" t="s">
        <v>40</v>
      </c>
      <c r="R39" s="188" t="s">
        <v>40</v>
      </c>
      <c r="S39" s="188" t="s">
        <v>40</v>
      </c>
      <c r="T39" s="188" t="s">
        <v>40</v>
      </c>
      <c r="U39" s="159" t="s">
        <v>157</v>
      </c>
      <c r="V39" s="234" t="s">
        <v>56</v>
      </c>
      <c r="W39" s="234" t="s">
        <v>56</v>
      </c>
      <c r="X39" s="234" t="s">
        <v>56</v>
      </c>
      <c r="Y39" s="234" t="s">
        <v>56</v>
      </c>
      <c r="Z39" s="188" t="s">
        <v>41</v>
      </c>
      <c r="AA39" s="188" t="s">
        <v>41</v>
      </c>
      <c r="AB39" s="188" t="s">
        <v>41</v>
      </c>
      <c r="AC39" s="188" t="s">
        <v>41</v>
      </c>
      <c r="AD39" s="188" t="s">
        <v>41</v>
      </c>
      <c r="AE39" s="188" t="s">
        <v>41</v>
      </c>
      <c r="AF39" s="188" t="s">
        <v>41</v>
      </c>
      <c r="AG39" s="159" t="s">
        <v>157</v>
      </c>
      <c r="AH39" s="357"/>
      <c r="AI39" s="359"/>
      <c r="AJ39" s="179"/>
      <c r="AK39" s="251" t="s">
        <v>42</v>
      </c>
      <c r="AL39" s="231" t="s">
        <v>42</v>
      </c>
      <c r="AM39" s="231" t="s">
        <v>42</v>
      </c>
      <c r="AN39" s="231" t="s">
        <v>42</v>
      </c>
      <c r="AO39" s="231" t="s">
        <v>42</v>
      </c>
      <c r="AP39" s="231" t="s">
        <v>42</v>
      </c>
      <c r="AQ39" s="231" t="s">
        <v>42</v>
      </c>
      <c r="AR39" s="231" t="s">
        <v>42</v>
      </c>
      <c r="AS39" s="159" t="s">
        <v>157</v>
      </c>
      <c r="AT39" s="159" t="s">
        <v>157</v>
      </c>
      <c r="AU39" s="231" t="s">
        <v>43</v>
      </c>
      <c r="AV39" s="231" t="s">
        <v>43</v>
      </c>
      <c r="AW39" s="231" t="s">
        <v>43</v>
      </c>
      <c r="AX39" s="231" t="s">
        <v>43</v>
      </c>
      <c r="AY39" s="231" t="s">
        <v>43</v>
      </c>
      <c r="AZ39" s="231" t="s">
        <v>43</v>
      </c>
      <c r="BA39" s="231" t="s">
        <v>43</v>
      </c>
      <c r="BB39" s="231" t="s">
        <v>43</v>
      </c>
      <c r="BC39" s="231" t="s">
        <v>43</v>
      </c>
      <c r="BD39" s="159" t="s">
        <v>157</v>
      </c>
      <c r="BE39" s="159" t="s">
        <v>157</v>
      </c>
      <c r="BF39" s="231" t="s">
        <v>45</v>
      </c>
      <c r="BG39" s="231" t="s">
        <v>45</v>
      </c>
      <c r="BH39" s="231" t="s">
        <v>45</v>
      </c>
      <c r="BI39" s="231" t="s">
        <v>45</v>
      </c>
      <c r="BJ39" s="231" t="s">
        <v>45</v>
      </c>
      <c r="BK39" s="159" t="s">
        <v>157</v>
      </c>
      <c r="BL39" s="252" t="s">
        <v>44</v>
      </c>
      <c r="BM39" s="253" t="s">
        <v>44</v>
      </c>
    </row>
    <row r="40" spans="1:65" s="165" customFormat="1" ht="30" x14ac:dyDescent="0.2">
      <c r="A40" s="384" t="s">
        <v>55</v>
      </c>
      <c r="B40" s="184">
        <f t="shared" ref="B40:B47" si="7">B39+1</f>
        <v>34</v>
      </c>
      <c r="C40" s="185" t="s">
        <v>145</v>
      </c>
      <c r="D40" s="184">
        <v>69</v>
      </c>
      <c r="E40" s="184"/>
      <c r="F40" s="184"/>
      <c r="G40" s="184"/>
      <c r="H40" s="184"/>
      <c r="I40" s="184"/>
      <c r="J40" s="184"/>
      <c r="K40" s="184"/>
      <c r="L40" s="184"/>
      <c r="M40" s="277"/>
      <c r="N40" s="302"/>
      <c r="O40" s="182"/>
      <c r="P40" s="55" t="s">
        <v>136</v>
      </c>
      <c r="Q40" s="186" t="s">
        <v>15</v>
      </c>
      <c r="R40" s="186" t="s">
        <v>15</v>
      </c>
      <c r="S40" s="186" t="s">
        <v>15</v>
      </c>
      <c r="T40" s="186" t="s">
        <v>15</v>
      </c>
      <c r="U40" s="186" t="s">
        <v>15</v>
      </c>
      <c r="V40" s="186" t="s">
        <v>15</v>
      </c>
      <c r="W40" s="186" t="s">
        <v>15</v>
      </c>
      <c r="X40" s="186"/>
      <c r="Y40" s="186" t="s">
        <v>15</v>
      </c>
      <c r="Z40" s="186" t="s">
        <v>15</v>
      </c>
      <c r="AA40" s="186" t="s">
        <v>15</v>
      </c>
      <c r="AB40" s="186" t="s">
        <v>15</v>
      </c>
      <c r="AC40" s="182"/>
      <c r="AD40" s="182"/>
      <c r="AE40" s="182"/>
      <c r="AF40" s="183"/>
      <c r="AG40" s="187"/>
      <c r="AH40" s="357"/>
      <c r="AI40" s="359"/>
      <c r="AJ40" s="191"/>
      <c r="AK40" s="184"/>
      <c r="AL40" s="184"/>
      <c r="AM40" s="55" t="s">
        <v>133</v>
      </c>
      <c r="AN40" s="192" t="s">
        <v>15</v>
      </c>
      <c r="AO40" s="192" t="s">
        <v>15</v>
      </c>
      <c r="AP40" s="192" t="s">
        <v>15</v>
      </c>
      <c r="AQ40" s="192" t="s">
        <v>15</v>
      </c>
      <c r="AR40" s="192" t="s">
        <v>15</v>
      </c>
      <c r="AS40" s="192" t="s">
        <v>15</v>
      </c>
      <c r="AT40" s="192" t="s">
        <v>15</v>
      </c>
      <c r="AU40" s="184"/>
      <c r="AV40" s="192" t="s">
        <v>15</v>
      </c>
      <c r="AW40" s="192" t="s">
        <v>15</v>
      </c>
      <c r="AX40" s="192" t="s">
        <v>15</v>
      </c>
      <c r="AY40" s="192" t="s">
        <v>15</v>
      </c>
      <c r="AZ40" s="192" t="s">
        <v>15</v>
      </c>
      <c r="BA40" s="192" t="s">
        <v>15</v>
      </c>
      <c r="BB40" s="192" t="s">
        <v>15</v>
      </c>
      <c r="BC40" s="192" t="s">
        <v>15</v>
      </c>
      <c r="BD40" s="192"/>
      <c r="BE40" s="192"/>
      <c r="BF40" s="184"/>
      <c r="BG40" s="184"/>
      <c r="BH40" s="184"/>
      <c r="BI40" s="184"/>
      <c r="BJ40" s="184"/>
      <c r="BK40" s="193"/>
      <c r="BL40" s="194"/>
      <c r="BM40" s="195"/>
    </row>
    <row r="41" spans="1:65" s="165" customFormat="1" ht="30.75" thickBot="1" x14ac:dyDescent="0.25">
      <c r="A41" s="385"/>
      <c r="B41" s="171">
        <f t="shared" si="7"/>
        <v>35</v>
      </c>
      <c r="C41" s="157" t="s">
        <v>138</v>
      </c>
      <c r="D41" s="156">
        <v>41</v>
      </c>
      <c r="E41" s="156"/>
      <c r="F41" s="156"/>
      <c r="G41" s="156"/>
      <c r="H41" s="156"/>
      <c r="I41" s="156"/>
      <c r="J41" s="156"/>
      <c r="K41" s="156"/>
      <c r="L41" s="156"/>
      <c r="M41" s="161"/>
      <c r="N41" s="299"/>
      <c r="O41" s="189"/>
      <c r="P41" s="303" t="s">
        <v>135</v>
      </c>
      <c r="Q41" s="189" t="s">
        <v>15</v>
      </c>
      <c r="R41" s="189" t="s">
        <v>15</v>
      </c>
      <c r="S41" s="189" t="s">
        <v>15</v>
      </c>
      <c r="T41" s="189" t="s">
        <v>15</v>
      </c>
      <c r="U41" s="189" t="s">
        <v>15</v>
      </c>
      <c r="V41" s="189" t="s">
        <v>15</v>
      </c>
      <c r="W41" s="189" t="s">
        <v>15</v>
      </c>
      <c r="X41" s="189"/>
      <c r="Y41" s="189" t="s">
        <v>15</v>
      </c>
      <c r="Z41" s="189" t="s">
        <v>15</v>
      </c>
      <c r="AA41" s="189" t="s">
        <v>15</v>
      </c>
      <c r="AB41" s="189" t="s">
        <v>15</v>
      </c>
      <c r="AC41" s="189" t="s">
        <v>15</v>
      </c>
      <c r="AD41" s="189" t="s">
        <v>15</v>
      </c>
      <c r="AE41" s="156"/>
      <c r="AF41" s="156"/>
      <c r="AG41" s="190"/>
      <c r="AH41" s="357"/>
      <c r="AI41" s="359"/>
      <c r="AJ41" s="196"/>
      <c r="AK41" s="163"/>
      <c r="AL41" s="156"/>
      <c r="AM41" s="66" t="s">
        <v>136</v>
      </c>
      <c r="AN41" s="189" t="s">
        <v>15</v>
      </c>
      <c r="AO41" s="189" t="s">
        <v>15</v>
      </c>
      <c r="AP41" s="189" t="s">
        <v>15</v>
      </c>
      <c r="AQ41" s="189" t="s">
        <v>15</v>
      </c>
      <c r="AR41" s="189" t="s">
        <v>15</v>
      </c>
      <c r="AS41" s="189" t="s">
        <v>15</v>
      </c>
      <c r="AT41" s="189" t="s">
        <v>15</v>
      </c>
      <c r="AU41" s="156"/>
      <c r="AV41" s="189" t="s">
        <v>15</v>
      </c>
      <c r="AW41" s="189" t="s">
        <v>15</v>
      </c>
      <c r="AX41" s="189" t="s">
        <v>15</v>
      </c>
      <c r="AY41" s="189" t="s">
        <v>15</v>
      </c>
      <c r="AZ41" s="189" t="s">
        <v>15</v>
      </c>
      <c r="BA41" s="189" t="s">
        <v>15</v>
      </c>
      <c r="BB41" s="189" t="s">
        <v>15</v>
      </c>
      <c r="BC41" s="189" t="s">
        <v>15</v>
      </c>
      <c r="BD41" s="189" t="s">
        <v>15</v>
      </c>
      <c r="BE41" s="189" t="s">
        <v>15</v>
      </c>
      <c r="BF41" s="156"/>
      <c r="BG41" s="156"/>
      <c r="BH41" s="156"/>
      <c r="BI41" s="156"/>
      <c r="BJ41" s="156"/>
      <c r="BK41" s="156"/>
      <c r="BL41" s="156"/>
      <c r="BM41" s="164"/>
    </row>
    <row r="42" spans="1:65" s="34" customFormat="1" ht="30" x14ac:dyDescent="0.2">
      <c r="A42" s="331" t="s">
        <v>139</v>
      </c>
      <c r="B42" s="317">
        <f t="shared" si="7"/>
        <v>36</v>
      </c>
      <c r="C42" s="116" t="s">
        <v>113</v>
      </c>
      <c r="D42" s="317">
        <v>650</v>
      </c>
      <c r="E42" s="317"/>
      <c r="F42" s="317"/>
      <c r="G42" s="317"/>
      <c r="H42" s="317"/>
      <c r="I42" s="317"/>
      <c r="J42" s="317"/>
      <c r="K42" s="317"/>
      <c r="L42" s="339" t="s">
        <v>154</v>
      </c>
      <c r="M42" s="337" t="s">
        <v>155</v>
      </c>
      <c r="N42" s="337"/>
      <c r="O42" s="337"/>
      <c r="P42" s="235" t="s">
        <v>56</v>
      </c>
      <c r="Q42" s="235" t="s">
        <v>56</v>
      </c>
      <c r="R42" s="235" t="s">
        <v>56</v>
      </c>
      <c r="S42" s="235" t="s">
        <v>56</v>
      </c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2" t="s">
        <v>36</v>
      </c>
      <c r="Z42" s="52" t="s">
        <v>36</v>
      </c>
      <c r="AA42" s="52" t="s">
        <v>36</v>
      </c>
      <c r="AB42" s="52" t="s">
        <v>36</v>
      </c>
      <c r="AC42" s="52" t="s">
        <v>36</v>
      </c>
      <c r="AD42" s="52" t="s">
        <v>36</v>
      </c>
      <c r="AE42" s="52" t="s">
        <v>36</v>
      </c>
      <c r="AF42" s="315" t="s">
        <v>156</v>
      </c>
      <c r="AG42" s="326" t="s">
        <v>156</v>
      </c>
      <c r="AH42" s="357"/>
      <c r="AI42" s="358"/>
      <c r="AJ42" s="254" t="s">
        <v>42</v>
      </c>
      <c r="AK42" s="52" t="s">
        <v>42</v>
      </c>
      <c r="AL42" s="52" t="s">
        <v>42</v>
      </c>
      <c r="AM42" s="52" t="s">
        <v>42</v>
      </c>
      <c r="AN42" s="52" t="s">
        <v>42</v>
      </c>
      <c r="AO42" s="52" t="s">
        <v>42</v>
      </c>
      <c r="AP42" s="52" t="s">
        <v>42</v>
      </c>
      <c r="AQ42" s="52" t="s">
        <v>42</v>
      </c>
      <c r="AR42" s="315" t="s">
        <v>156</v>
      </c>
      <c r="AS42" s="315" t="s">
        <v>156</v>
      </c>
      <c r="AT42" s="52" t="s">
        <v>43</v>
      </c>
      <c r="AU42" s="52" t="s">
        <v>43</v>
      </c>
      <c r="AV42" s="52" t="s">
        <v>43</v>
      </c>
      <c r="AW42" s="52" t="s">
        <v>43</v>
      </c>
      <c r="AX42" s="52" t="s">
        <v>43</v>
      </c>
      <c r="AY42" s="52" t="s">
        <v>43</v>
      </c>
      <c r="AZ42" s="52" t="s">
        <v>43</v>
      </c>
      <c r="BA42" s="52" t="s">
        <v>43</v>
      </c>
      <c r="BB42" s="52" t="s">
        <v>43</v>
      </c>
      <c r="BC42" s="315" t="s">
        <v>156</v>
      </c>
      <c r="BD42" s="315" t="s">
        <v>156</v>
      </c>
      <c r="BE42" s="248" t="s">
        <v>44</v>
      </c>
      <c r="BF42" s="248" t="s">
        <v>44</v>
      </c>
      <c r="BG42" s="52" t="s">
        <v>45</v>
      </c>
      <c r="BH42" s="52" t="s">
        <v>45</v>
      </c>
      <c r="BI42" s="52" t="s">
        <v>45</v>
      </c>
      <c r="BJ42" s="52" t="s">
        <v>45</v>
      </c>
      <c r="BK42" s="52" t="s">
        <v>45</v>
      </c>
      <c r="BL42" s="315" t="s">
        <v>156</v>
      </c>
      <c r="BM42" s="249" t="s">
        <v>46</v>
      </c>
    </row>
    <row r="43" spans="1:65" s="34" customFormat="1" ht="30" x14ac:dyDescent="0.2">
      <c r="A43" s="381"/>
      <c r="B43" s="318">
        <f t="shared" si="7"/>
        <v>37</v>
      </c>
      <c r="C43" s="133" t="s">
        <v>114</v>
      </c>
      <c r="D43" s="318">
        <v>650</v>
      </c>
      <c r="E43" s="318"/>
      <c r="F43" s="318"/>
      <c r="G43" s="318"/>
      <c r="H43" s="318"/>
      <c r="I43" s="318"/>
      <c r="J43" s="318"/>
      <c r="K43" s="318"/>
      <c r="L43" s="340"/>
      <c r="M43" s="338"/>
      <c r="N43" s="338"/>
      <c r="O43" s="338"/>
      <c r="P43" s="320" t="s">
        <v>40</v>
      </c>
      <c r="Q43" s="320" t="s">
        <v>40</v>
      </c>
      <c r="R43" s="320" t="s">
        <v>40</v>
      </c>
      <c r="S43" s="320" t="s">
        <v>40</v>
      </c>
      <c r="T43" s="320" t="s">
        <v>40</v>
      </c>
      <c r="U43" s="316" t="s">
        <v>157</v>
      </c>
      <c r="V43" s="316" t="s">
        <v>157</v>
      </c>
      <c r="W43" s="236" t="s">
        <v>56</v>
      </c>
      <c r="X43" s="236" t="s">
        <v>56</v>
      </c>
      <c r="Y43" s="236" t="s">
        <v>56</v>
      </c>
      <c r="Z43" s="236" t="s">
        <v>56</v>
      </c>
      <c r="AA43" s="320" t="s">
        <v>41</v>
      </c>
      <c r="AB43" s="320" t="s">
        <v>41</v>
      </c>
      <c r="AC43" s="320" t="s">
        <v>41</v>
      </c>
      <c r="AD43" s="320" t="s">
        <v>41</v>
      </c>
      <c r="AE43" s="320" t="s">
        <v>41</v>
      </c>
      <c r="AF43" s="316" t="s">
        <v>157</v>
      </c>
      <c r="AG43" s="230" t="s">
        <v>157</v>
      </c>
      <c r="AH43" s="357"/>
      <c r="AI43" s="358"/>
      <c r="AJ43" s="255" t="s">
        <v>42</v>
      </c>
      <c r="AK43" s="320" t="s">
        <v>42</v>
      </c>
      <c r="AL43" s="320" t="s">
        <v>42</v>
      </c>
      <c r="AM43" s="320" t="s">
        <v>42</v>
      </c>
      <c r="AN43" s="320" t="s">
        <v>42</v>
      </c>
      <c r="AO43" s="320" t="s">
        <v>42</v>
      </c>
      <c r="AP43" s="320" t="s">
        <v>42</v>
      </c>
      <c r="AQ43" s="320" t="s">
        <v>42</v>
      </c>
      <c r="AR43" s="316" t="s">
        <v>157</v>
      </c>
      <c r="AS43" s="316" t="s">
        <v>157</v>
      </c>
      <c r="AT43" s="320" t="s">
        <v>43</v>
      </c>
      <c r="AU43" s="320" t="s">
        <v>43</v>
      </c>
      <c r="AV43" s="320" t="s">
        <v>43</v>
      </c>
      <c r="AW43" s="320" t="s">
        <v>43</v>
      </c>
      <c r="AX43" s="320" t="s">
        <v>43</v>
      </c>
      <c r="AY43" s="320" t="s">
        <v>43</v>
      </c>
      <c r="AZ43" s="320" t="s">
        <v>43</v>
      </c>
      <c r="BA43" s="320" t="s">
        <v>43</v>
      </c>
      <c r="BB43" s="320" t="s">
        <v>43</v>
      </c>
      <c r="BC43" s="316" t="s">
        <v>157</v>
      </c>
      <c r="BD43" s="316" t="s">
        <v>157</v>
      </c>
      <c r="BE43" s="240" t="s">
        <v>44</v>
      </c>
      <c r="BF43" s="240" t="s">
        <v>44</v>
      </c>
      <c r="BG43" s="320" t="s">
        <v>45</v>
      </c>
      <c r="BH43" s="320" t="s">
        <v>45</v>
      </c>
      <c r="BI43" s="320" t="s">
        <v>45</v>
      </c>
      <c r="BJ43" s="320" t="s">
        <v>45</v>
      </c>
      <c r="BK43" s="320" t="s">
        <v>45</v>
      </c>
      <c r="BL43" s="316" t="s">
        <v>157</v>
      </c>
      <c r="BM43" s="241" t="s">
        <v>46</v>
      </c>
    </row>
    <row r="44" spans="1:65" s="34" customFormat="1" ht="30" x14ac:dyDescent="0.2">
      <c r="A44" s="381"/>
      <c r="B44" s="318">
        <f t="shared" si="7"/>
        <v>38</v>
      </c>
      <c r="C44" s="133" t="s">
        <v>147</v>
      </c>
      <c r="D44" s="318">
        <v>650</v>
      </c>
      <c r="E44" s="318"/>
      <c r="F44" s="318"/>
      <c r="G44" s="318"/>
      <c r="H44" s="318"/>
      <c r="I44" s="318"/>
      <c r="J44" s="318"/>
      <c r="K44" s="318"/>
      <c r="L44" s="340"/>
      <c r="M44" s="338"/>
      <c r="N44" s="338"/>
      <c r="O44" s="338"/>
      <c r="P44" s="320" t="s">
        <v>36</v>
      </c>
      <c r="Q44" s="320" t="s">
        <v>36</v>
      </c>
      <c r="R44" s="320" t="s">
        <v>36</v>
      </c>
      <c r="S44" s="320" t="s">
        <v>36</v>
      </c>
      <c r="T44" s="320" t="s">
        <v>36</v>
      </c>
      <c r="U44" s="320" t="s">
        <v>36</v>
      </c>
      <c r="V44" s="320" t="s">
        <v>36</v>
      </c>
      <c r="W44" s="320" t="s">
        <v>36</v>
      </c>
      <c r="X44" s="320" t="s">
        <v>36</v>
      </c>
      <c r="Y44" s="320" t="s">
        <v>36</v>
      </c>
      <c r="Z44" s="320" t="s">
        <v>36</v>
      </c>
      <c r="AA44" s="320" t="s">
        <v>36</v>
      </c>
      <c r="AB44" s="316" t="s">
        <v>157</v>
      </c>
      <c r="AC44" s="316" t="s">
        <v>157</v>
      </c>
      <c r="AD44" s="236" t="s">
        <v>56</v>
      </c>
      <c r="AE44" s="236" t="s">
        <v>56</v>
      </c>
      <c r="AF44" s="236" t="s">
        <v>56</v>
      </c>
      <c r="AG44" s="327" t="s">
        <v>56</v>
      </c>
      <c r="AH44" s="357"/>
      <c r="AI44" s="358"/>
      <c r="AJ44" s="255" t="s">
        <v>42</v>
      </c>
      <c r="AK44" s="320" t="s">
        <v>42</v>
      </c>
      <c r="AL44" s="320" t="s">
        <v>42</v>
      </c>
      <c r="AM44" s="320" t="s">
        <v>42</v>
      </c>
      <c r="AN44" s="320" t="s">
        <v>42</v>
      </c>
      <c r="AO44" s="320" t="s">
        <v>42</v>
      </c>
      <c r="AP44" s="320" t="s">
        <v>42</v>
      </c>
      <c r="AQ44" s="320" t="s">
        <v>42</v>
      </c>
      <c r="AR44" s="316" t="s">
        <v>157</v>
      </c>
      <c r="AS44" s="316" t="s">
        <v>157</v>
      </c>
      <c r="AT44" s="320" t="s">
        <v>43</v>
      </c>
      <c r="AU44" s="320" t="s">
        <v>43</v>
      </c>
      <c r="AV44" s="320" t="s">
        <v>43</v>
      </c>
      <c r="AW44" s="320" t="s">
        <v>43</v>
      </c>
      <c r="AX44" s="320" t="s">
        <v>43</v>
      </c>
      <c r="AY44" s="320" t="s">
        <v>43</v>
      </c>
      <c r="AZ44" s="320" t="s">
        <v>43</v>
      </c>
      <c r="BA44" s="320" t="s">
        <v>43</v>
      </c>
      <c r="BB44" s="320" t="s">
        <v>43</v>
      </c>
      <c r="BC44" s="316" t="s">
        <v>157</v>
      </c>
      <c r="BD44" s="316" t="s">
        <v>157</v>
      </c>
      <c r="BE44" s="240" t="s">
        <v>44</v>
      </c>
      <c r="BF44" s="240" t="s">
        <v>44</v>
      </c>
      <c r="BG44" s="320" t="s">
        <v>45</v>
      </c>
      <c r="BH44" s="320" t="s">
        <v>45</v>
      </c>
      <c r="BI44" s="320" t="s">
        <v>45</v>
      </c>
      <c r="BJ44" s="320" t="s">
        <v>45</v>
      </c>
      <c r="BK44" s="320" t="s">
        <v>45</v>
      </c>
      <c r="BL44" s="316" t="s">
        <v>157</v>
      </c>
      <c r="BM44" s="241" t="s">
        <v>46</v>
      </c>
    </row>
    <row r="45" spans="1:65" s="34" customFormat="1" ht="30" x14ac:dyDescent="0.2">
      <c r="A45" s="381"/>
      <c r="B45" s="318">
        <f t="shared" si="7"/>
        <v>39</v>
      </c>
      <c r="C45" s="133" t="s">
        <v>148</v>
      </c>
      <c r="D45" s="318">
        <v>650</v>
      </c>
      <c r="E45" s="318"/>
      <c r="F45" s="318"/>
      <c r="G45" s="318"/>
      <c r="H45" s="318"/>
      <c r="I45" s="318"/>
      <c r="J45" s="318"/>
      <c r="K45" s="318"/>
      <c r="L45" s="340"/>
      <c r="M45" s="338"/>
      <c r="N45" s="338"/>
      <c r="O45" s="338"/>
      <c r="P45" s="320" t="s">
        <v>36</v>
      </c>
      <c r="Q45" s="320" t="s">
        <v>36</v>
      </c>
      <c r="R45" s="320" t="s">
        <v>36</v>
      </c>
      <c r="S45" s="320" t="s">
        <v>36</v>
      </c>
      <c r="T45" s="320" t="s">
        <v>36</v>
      </c>
      <c r="U45" s="320" t="s">
        <v>36</v>
      </c>
      <c r="V45" s="320" t="s">
        <v>36</v>
      </c>
      <c r="W45" s="320" t="s">
        <v>36</v>
      </c>
      <c r="X45" s="320" t="s">
        <v>36</v>
      </c>
      <c r="Y45" s="320" t="s">
        <v>36</v>
      </c>
      <c r="Z45" s="320" t="s">
        <v>36</v>
      </c>
      <c r="AA45" s="320" t="s">
        <v>36</v>
      </c>
      <c r="AB45" s="320" t="s">
        <v>36</v>
      </c>
      <c r="AC45" s="320" t="s">
        <v>36</v>
      </c>
      <c r="AD45" s="320" t="s">
        <v>36</v>
      </c>
      <c r="AE45" s="320" t="s">
        <v>36</v>
      </c>
      <c r="AF45" s="316" t="s">
        <v>157</v>
      </c>
      <c r="AG45" s="230" t="s">
        <v>157</v>
      </c>
      <c r="AH45" s="357"/>
      <c r="AI45" s="358"/>
      <c r="AJ45" s="236" t="s">
        <v>56</v>
      </c>
      <c r="AK45" s="236" t="s">
        <v>56</v>
      </c>
      <c r="AL45" s="236" t="s">
        <v>56</v>
      </c>
      <c r="AM45" s="236" t="s">
        <v>56</v>
      </c>
      <c r="AN45" s="320" t="s">
        <v>48</v>
      </c>
      <c r="AO45" s="320" t="s">
        <v>48</v>
      </c>
      <c r="AP45" s="320" t="s">
        <v>48</v>
      </c>
      <c r="AQ45" s="320" t="s">
        <v>48</v>
      </c>
      <c r="AR45" s="320" t="s">
        <v>48</v>
      </c>
      <c r="AS45" s="320" t="s">
        <v>48</v>
      </c>
      <c r="AT45" s="320" t="s">
        <v>48</v>
      </c>
      <c r="AU45" s="320" t="s">
        <v>48</v>
      </c>
      <c r="AV45" s="320" t="s">
        <v>48</v>
      </c>
      <c r="AW45" s="320" t="s">
        <v>48</v>
      </c>
      <c r="AX45" s="320" t="s">
        <v>48</v>
      </c>
      <c r="AY45" s="320" t="s">
        <v>48</v>
      </c>
      <c r="AZ45" s="320" t="s">
        <v>48</v>
      </c>
      <c r="BA45" s="320" t="s">
        <v>48</v>
      </c>
      <c r="BB45" s="320" t="s">
        <v>48</v>
      </c>
      <c r="BC45" s="316" t="s">
        <v>157</v>
      </c>
      <c r="BD45" s="316" t="s">
        <v>157</v>
      </c>
      <c r="BE45" s="240" t="s">
        <v>44</v>
      </c>
      <c r="BF45" s="240" t="s">
        <v>44</v>
      </c>
      <c r="BG45" s="320" t="s">
        <v>45</v>
      </c>
      <c r="BH45" s="320" t="s">
        <v>45</v>
      </c>
      <c r="BI45" s="320" t="s">
        <v>45</v>
      </c>
      <c r="BJ45" s="320" t="s">
        <v>45</v>
      </c>
      <c r="BK45" s="320" t="s">
        <v>45</v>
      </c>
      <c r="BL45" s="316" t="s">
        <v>157</v>
      </c>
      <c r="BM45" s="241" t="s">
        <v>46</v>
      </c>
    </row>
    <row r="46" spans="1:65" s="34" customFormat="1" ht="30" x14ac:dyDescent="0.2">
      <c r="A46" s="381"/>
      <c r="B46" s="318">
        <f t="shared" si="7"/>
        <v>40</v>
      </c>
      <c r="C46" s="133" t="s">
        <v>149</v>
      </c>
      <c r="D46" s="318">
        <v>640</v>
      </c>
      <c r="E46" s="318"/>
      <c r="F46" s="318"/>
      <c r="G46" s="318"/>
      <c r="H46" s="318"/>
      <c r="I46" s="318"/>
      <c r="J46" s="318"/>
      <c r="K46" s="318"/>
      <c r="L46" s="340"/>
      <c r="M46" s="338"/>
      <c r="N46" s="338"/>
      <c r="O46" s="338"/>
      <c r="P46" s="320" t="s">
        <v>36</v>
      </c>
      <c r="Q46" s="320" t="s">
        <v>36</v>
      </c>
      <c r="R46" s="320" t="s">
        <v>36</v>
      </c>
      <c r="S46" s="320" t="s">
        <v>36</v>
      </c>
      <c r="T46" s="320" t="s">
        <v>36</v>
      </c>
      <c r="U46" s="320" t="s">
        <v>36</v>
      </c>
      <c r="V46" s="320" t="s">
        <v>36</v>
      </c>
      <c r="W46" s="320" t="s">
        <v>36</v>
      </c>
      <c r="X46" s="320" t="s">
        <v>36</v>
      </c>
      <c r="Y46" s="320" t="s">
        <v>36</v>
      </c>
      <c r="Z46" s="320" t="s">
        <v>36</v>
      </c>
      <c r="AA46" s="320" t="s">
        <v>36</v>
      </c>
      <c r="AB46" s="320" t="s">
        <v>36</v>
      </c>
      <c r="AC46" s="320" t="s">
        <v>36</v>
      </c>
      <c r="AD46" s="320" t="s">
        <v>36</v>
      </c>
      <c r="AE46" s="320" t="s">
        <v>36</v>
      </c>
      <c r="AF46" s="316" t="s">
        <v>157</v>
      </c>
      <c r="AG46" s="230" t="s">
        <v>157</v>
      </c>
      <c r="AH46" s="357"/>
      <c r="AI46" s="358"/>
      <c r="AJ46" s="255" t="s">
        <v>42</v>
      </c>
      <c r="AK46" s="320" t="s">
        <v>42</v>
      </c>
      <c r="AL46" s="320" t="s">
        <v>42</v>
      </c>
      <c r="AM46" s="320" t="s">
        <v>42</v>
      </c>
      <c r="AN46" s="320" t="s">
        <v>42</v>
      </c>
      <c r="AO46" s="316" t="s">
        <v>157</v>
      </c>
      <c r="AP46" s="236" t="s">
        <v>56</v>
      </c>
      <c r="AQ46" s="236" t="s">
        <v>56</v>
      </c>
      <c r="AR46" s="236" t="s">
        <v>56</v>
      </c>
      <c r="AS46" s="236" t="s">
        <v>56</v>
      </c>
      <c r="AT46" s="320" t="s">
        <v>43</v>
      </c>
      <c r="AU46" s="320" t="s">
        <v>43</v>
      </c>
      <c r="AV46" s="320" t="s">
        <v>43</v>
      </c>
      <c r="AW46" s="320" t="s">
        <v>43</v>
      </c>
      <c r="AX46" s="320" t="s">
        <v>43</v>
      </c>
      <c r="AY46" s="320" t="s">
        <v>43</v>
      </c>
      <c r="AZ46" s="320" t="s">
        <v>43</v>
      </c>
      <c r="BA46" s="320" t="s">
        <v>43</v>
      </c>
      <c r="BB46" s="320" t="s">
        <v>43</v>
      </c>
      <c r="BC46" s="316" t="s">
        <v>157</v>
      </c>
      <c r="BD46" s="316" t="s">
        <v>157</v>
      </c>
      <c r="BE46" s="240" t="s">
        <v>44</v>
      </c>
      <c r="BF46" s="240" t="s">
        <v>44</v>
      </c>
      <c r="BG46" s="320" t="s">
        <v>45</v>
      </c>
      <c r="BH46" s="320" t="s">
        <v>45</v>
      </c>
      <c r="BI46" s="320" t="s">
        <v>45</v>
      </c>
      <c r="BJ46" s="320" t="s">
        <v>45</v>
      </c>
      <c r="BK46" s="320" t="s">
        <v>45</v>
      </c>
      <c r="BL46" s="316" t="s">
        <v>157</v>
      </c>
      <c r="BM46" s="241" t="s">
        <v>46</v>
      </c>
    </row>
    <row r="47" spans="1:65" s="34" customFormat="1" ht="30.75" thickBot="1" x14ac:dyDescent="0.25">
      <c r="A47" s="381"/>
      <c r="B47" s="318">
        <f t="shared" si="7"/>
        <v>41</v>
      </c>
      <c r="C47" s="133" t="s">
        <v>152</v>
      </c>
      <c r="D47" s="318">
        <v>60</v>
      </c>
      <c r="E47" s="318"/>
      <c r="F47" s="318"/>
      <c r="G47" s="318"/>
      <c r="H47" s="318"/>
      <c r="I47" s="318"/>
      <c r="J47" s="318"/>
      <c r="K47" s="318"/>
      <c r="L47" s="340"/>
      <c r="M47" s="338"/>
      <c r="N47" s="338"/>
      <c r="O47" s="338"/>
      <c r="P47" s="320" t="s">
        <v>36</v>
      </c>
      <c r="Q47" s="320" t="s">
        <v>36</v>
      </c>
      <c r="R47" s="320" t="s">
        <v>36</v>
      </c>
      <c r="S47" s="320" t="s">
        <v>36</v>
      </c>
      <c r="T47" s="320" t="s">
        <v>36</v>
      </c>
      <c r="U47" s="320" t="s">
        <v>36</v>
      </c>
      <c r="V47" s="320" t="s">
        <v>36</v>
      </c>
      <c r="W47" s="320" t="s">
        <v>36</v>
      </c>
      <c r="X47" s="320" t="s">
        <v>36</v>
      </c>
      <c r="Y47" s="320" t="s">
        <v>36</v>
      </c>
      <c r="Z47" s="320" t="s">
        <v>36</v>
      </c>
      <c r="AA47" s="320" t="s">
        <v>36</v>
      </c>
      <c r="AB47" s="320" t="s">
        <v>36</v>
      </c>
      <c r="AC47" s="320" t="s">
        <v>36</v>
      </c>
      <c r="AD47" s="320" t="s">
        <v>36</v>
      </c>
      <c r="AE47" s="320" t="s">
        <v>36</v>
      </c>
      <c r="AF47" s="316" t="s">
        <v>157</v>
      </c>
      <c r="AG47" s="230" t="s">
        <v>157</v>
      </c>
      <c r="AH47" s="357"/>
      <c r="AI47" s="358"/>
      <c r="AJ47" s="236" t="s">
        <v>56</v>
      </c>
      <c r="AK47" s="236" t="s">
        <v>56</v>
      </c>
      <c r="AL47" s="236" t="s">
        <v>56</v>
      </c>
      <c r="AM47" s="236" t="s">
        <v>56</v>
      </c>
      <c r="AN47" s="320" t="s">
        <v>48</v>
      </c>
      <c r="AO47" s="320" t="s">
        <v>48</v>
      </c>
      <c r="AP47" s="320" t="s">
        <v>48</v>
      </c>
      <c r="AQ47" s="320" t="s">
        <v>48</v>
      </c>
      <c r="AR47" s="320" t="s">
        <v>48</v>
      </c>
      <c r="AS47" s="320" t="s">
        <v>48</v>
      </c>
      <c r="AT47" s="320" t="s">
        <v>48</v>
      </c>
      <c r="AU47" s="320" t="s">
        <v>48</v>
      </c>
      <c r="AV47" s="320" t="s">
        <v>48</v>
      </c>
      <c r="AW47" s="320" t="s">
        <v>48</v>
      </c>
      <c r="AX47" s="320" t="s">
        <v>48</v>
      </c>
      <c r="AY47" s="320" t="s">
        <v>48</v>
      </c>
      <c r="AZ47" s="320" t="s">
        <v>48</v>
      </c>
      <c r="BA47" s="320" t="s">
        <v>48</v>
      </c>
      <c r="BB47" s="320" t="s">
        <v>48</v>
      </c>
      <c r="BC47" s="316" t="s">
        <v>157</v>
      </c>
      <c r="BD47" s="316" t="s">
        <v>157</v>
      </c>
      <c r="BE47" s="240" t="s">
        <v>44</v>
      </c>
      <c r="BF47" s="240" t="s">
        <v>44</v>
      </c>
      <c r="BG47" s="320" t="s">
        <v>45</v>
      </c>
      <c r="BH47" s="320" t="s">
        <v>45</v>
      </c>
      <c r="BI47" s="320" t="s">
        <v>45</v>
      </c>
      <c r="BJ47" s="320" t="s">
        <v>45</v>
      </c>
      <c r="BK47" s="320" t="s">
        <v>45</v>
      </c>
      <c r="BL47" s="316" t="s">
        <v>157</v>
      </c>
      <c r="BM47" s="241" t="s">
        <v>46</v>
      </c>
    </row>
    <row r="48" spans="1:65" s="34" customFormat="1" ht="30.75" thickBot="1" x14ac:dyDescent="0.25">
      <c r="A48" s="381"/>
      <c r="B48" s="318">
        <f t="shared" ref="B48:B49" si="8">B47+1</f>
        <v>42</v>
      </c>
      <c r="C48" s="219" t="s">
        <v>151</v>
      </c>
      <c r="D48" s="318"/>
      <c r="E48" s="318"/>
      <c r="F48" s="318"/>
      <c r="G48" s="318"/>
      <c r="H48" s="318"/>
      <c r="I48" s="318"/>
      <c r="J48" s="318"/>
      <c r="K48" s="318"/>
      <c r="L48" s="340"/>
      <c r="M48" s="338"/>
      <c r="N48" s="338"/>
      <c r="O48" s="338"/>
      <c r="P48" s="320" t="s">
        <v>36</v>
      </c>
      <c r="Q48" s="320" t="s">
        <v>36</v>
      </c>
      <c r="R48" s="320" t="s">
        <v>36</v>
      </c>
      <c r="S48" s="320" t="s">
        <v>36</v>
      </c>
      <c r="T48" s="320" t="s">
        <v>36</v>
      </c>
      <c r="U48" s="320" t="s">
        <v>36</v>
      </c>
      <c r="V48" s="320" t="s">
        <v>36</v>
      </c>
      <c r="W48" s="320" t="s">
        <v>36</v>
      </c>
      <c r="X48" s="320" t="s">
        <v>36</v>
      </c>
      <c r="Y48" s="320" t="s">
        <v>36</v>
      </c>
      <c r="Z48" s="320" t="s">
        <v>36</v>
      </c>
      <c r="AA48" s="320" t="s">
        <v>36</v>
      </c>
      <c r="AB48" s="320" t="s">
        <v>36</v>
      </c>
      <c r="AC48" s="320" t="s">
        <v>36</v>
      </c>
      <c r="AD48" s="320" t="s">
        <v>36</v>
      </c>
      <c r="AE48" s="320" t="s">
        <v>36</v>
      </c>
      <c r="AF48" s="316" t="s">
        <v>157</v>
      </c>
      <c r="AG48" s="230" t="s">
        <v>157</v>
      </c>
      <c r="AH48" s="357"/>
      <c r="AI48" s="359"/>
      <c r="AJ48" s="197"/>
      <c r="AK48" s="242" t="s">
        <v>42</v>
      </c>
      <c r="AL48" s="243" t="s">
        <v>42</v>
      </c>
      <c r="AM48" s="243" t="s">
        <v>42</v>
      </c>
      <c r="AN48" s="243" t="s">
        <v>42</v>
      </c>
      <c r="AO48" s="243" t="s">
        <v>42</v>
      </c>
      <c r="AP48" s="243" t="s">
        <v>42</v>
      </c>
      <c r="AQ48" s="243" t="s">
        <v>42</v>
      </c>
      <c r="AR48" s="243" t="s">
        <v>42</v>
      </c>
      <c r="AS48" s="316" t="s">
        <v>157</v>
      </c>
      <c r="AT48" s="316" t="s">
        <v>157</v>
      </c>
      <c r="AU48" s="243" t="s">
        <v>43</v>
      </c>
      <c r="AV48" s="243" t="s">
        <v>43</v>
      </c>
      <c r="AW48" s="243" t="s">
        <v>43</v>
      </c>
      <c r="AX48" s="243" t="s">
        <v>43</v>
      </c>
      <c r="AY48" s="243" t="s">
        <v>43</v>
      </c>
      <c r="AZ48" s="243" t="s">
        <v>43</v>
      </c>
      <c r="BA48" s="243" t="s">
        <v>43</v>
      </c>
      <c r="BB48" s="243" t="s">
        <v>43</v>
      </c>
      <c r="BC48" s="316" t="s">
        <v>157</v>
      </c>
      <c r="BD48" s="316" t="s">
        <v>157</v>
      </c>
      <c r="BE48" s="316" t="s">
        <v>157</v>
      </c>
      <c r="BF48" s="243" t="s">
        <v>45</v>
      </c>
      <c r="BG48" s="243" t="s">
        <v>45</v>
      </c>
      <c r="BH48" s="243" t="s">
        <v>45</v>
      </c>
      <c r="BI48" s="243" t="s">
        <v>45</v>
      </c>
      <c r="BJ48" s="243" t="s">
        <v>45</v>
      </c>
      <c r="BK48" s="316" t="s">
        <v>157</v>
      </c>
      <c r="BL48" s="244" t="s">
        <v>44</v>
      </c>
      <c r="BM48" s="245" t="s">
        <v>44</v>
      </c>
    </row>
    <row r="49" spans="1:65" s="34" customFormat="1" ht="33" customHeight="1" thickBot="1" x14ac:dyDescent="0.25">
      <c r="A49" s="333"/>
      <c r="B49" s="323">
        <f t="shared" si="8"/>
        <v>43</v>
      </c>
      <c r="C49" s="225" t="s">
        <v>57</v>
      </c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134" t="s">
        <v>20</v>
      </c>
      <c r="Q49" s="134" t="s">
        <v>20</v>
      </c>
      <c r="R49" s="134" t="s">
        <v>20</v>
      </c>
      <c r="S49" s="134" t="s">
        <v>20</v>
      </c>
      <c r="T49" s="134" t="s">
        <v>20</v>
      </c>
      <c r="U49" s="134" t="s">
        <v>20</v>
      </c>
      <c r="V49" s="134" t="s">
        <v>20</v>
      </c>
      <c r="W49" s="134" t="s">
        <v>20</v>
      </c>
      <c r="X49" s="134" t="s">
        <v>20</v>
      </c>
      <c r="Y49" s="134" t="s">
        <v>20</v>
      </c>
      <c r="Z49" s="60" t="s">
        <v>15</v>
      </c>
      <c r="AA49" s="60" t="s">
        <v>15</v>
      </c>
      <c r="AB49" s="60" t="s">
        <v>15</v>
      </c>
      <c r="AC49" s="60" t="s">
        <v>15</v>
      </c>
      <c r="AD49" s="60" t="s">
        <v>15</v>
      </c>
      <c r="AE49" s="60" t="s">
        <v>15</v>
      </c>
      <c r="AF49" s="60" t="s">
        <v>15</v>
      </c>
      <c r="AG49" s="135" t="s">
        <v>15</v>
      </c>
      <c r="AH49" s="357"/>
      <c r="AI49" s="358"/>
      <c r="AJ49" s="82" t="s">
        <v>15</v>
      </c>
      <c r="AK49" s="60" t="s">
        <v>15</v>
      </c>
      <c r="AL49" s="60" t="s">
        <v>15</v>
      </c>
      <c r="AM49" s="60" t="s">
        <v>15</v>
      </c>
      <c r="AN49" s="60" t="s">
        <v>15</v>
      </c>
      <c r="AO49" s="60" t="s">
        <v>15</v>
      </c>
      <c r="AP49" s="60" t="s">
        <v>15</v>
      </c>
      <c r="AQ49" s="60" t="s">
        <v>15</v>
      </c>
      <c r="AR49" s="60" t="s">
        <v>15</v>
      </c>
      <c r="AS49" s="60" t="s">
        <v>15</v>
      </c>
      <c r="AT49" s="60" t="s">
        <v>15</v>
      </c>
      <c r="AU49" s="60" t="s">
        <v>15</v>
      </c>
      <c r="AV49" s="60" t="s">
        <v>15</v>
      </c>
      <c r="AW49" s="60" t="s">
        <v>15</v>
      </c>
      <c r="AX49" s="60" t="s">
        <v>15</v>
      </c>
      <c r="AY49" s="60" t="s">
        <v>15</v>
      </c>
      <c r="AZ49" s="60" t="s">
        <v>15</v>
      </c>
      <c r="BA49" s="60" t="s">
        <v>15</v>
      </c>
      <c r="BB49" s="60" t="s">
        <v>15</v>
      </c>
      <c r="BC49" s="60" t="s">
        <v>15</v>
      </c>
      <c r="BD49" s="60" t="s">
        <v>15</v>
      </c>
      <c r="BE49" s="60" t="s">
        <v>15</v>
      </c>
      <c r="BF49" s="60" t="s">
        <v>15</v>
      </c>
      <c r="BG49" s="60" t="s">
        <v>15</v>
      </c>
      <c r="BH49" s="60" t="s">
        <v>15</v>
      </c>
      <c r="BI49" s="60" t="s">
        <v>15</v>
      </c>
      <c r="BJ49" s="60" t="s">
        <v>15</v>
      </c>
      <c r="BK49" s="60" t="s">
        <v>15</v>
      </c>
      <c r="BL49" s="60" t="s">
        <v>15</v>
      </c>
      <c r="BM49" s="132" t="s">
        <v>15</v>
      </c>
    </row>
    <row r="50" spans="1:65" s="34" customFormat="1" ht="18.95" customHeight="1" x14ac:dyDescent="0.2">
      <c r="A50" s="331" t="s">
        <v>58</v>
      </c>
      <c r="B50" s="83">
        <f>B49+1</f>
        <v>44</v>
      </c>
      <c r="C50" s="49" t="s">
        <v>59</v>
      </c>
      <c r="D50" s="21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75" t="s">
        <v>60</v>
      </c>
      <c r="S50" s="75" t="s">
        <v>60</v>
      </c>
      <c r="T50" s="75" t="s">
        <v>60</v>
      </c>
      <c r="U50" s="75" t="s">
        <v>60</v>
      </c>
      <c r="V50" s="75" t="s">
        <v>60</v>
      </c>
      <c r="W50" s="75" t="s">
        <v>60</v>
      </c>
      <c r="X50" s="75" t="s">
        <v>60</v>
      </c>
      <c r="Y50" s="75" t="s">
        <v>60</v>
      </c>
      <c r="Z50" s="75" t="s">
        <v>60</v>
      </c>
      <c r="AA50" s="75" t="s">
        <v>60</v>
      </c>
      <c r="AB50" s="75" t="s">
        <v>60</v>
      </c>
      <c r="AC50" s="75" t="s">
        <v>60</v>
      </c>
      <c r="AD50" s="75" t="s">
        <v>60</v>
      </c>
      <c r="AE50" s="75" t="s">
        <v>60</v>
      </c>
      <c r="AF50" s="75" t="s">
        <v>60</v>
      </c>
      <c r="AG50" s="76" t="s">
        <v>60</v>
      </c>
      <c r="AH50" s="357"/>
      <c r="AI50" s="358"/>
      <c r="AJ50" s="77" t="s">
        <v>60</v>
      </c>
      <c r="AK50" s="75" t="s">
        <v>60</v>
      </c>
      <c r="AL50" s="75" t="s">
        <v>60</v>
      </c>
      <c r="AM50" s="75" t="s">
        <v>60</v>
      </c>
      <c r="AN50" s="75" t="s">
        <v>60</v>
      </c>
      <c r="AO50" s="75" t="s">
        <v>60</v>
      </c>
      <c r="AP50" s="75" t="s">
        <v>60</v>
      </c>
      <c r="AQ50" s="75" t="s">
        <v>60</v>
      </c>
      <c r="AR50" s="75" t="s">
        <v>60</v>
      </c>
      <c r="AS50" s="75" t="s">
        <v>60</v>
      </c>
      <c r="AT50" s="75" t="s">
        <v>60</v>
      </c>
      <c r="AU50" s="75" t="s">
        <v>60</v>
      </c>
      <c r="AV50" s="75" t="s">
        <v>60</v>
      </c>
      <c r="AW50" s="75" t="s">
        <v>60</v>
      </c>
      <c r="AX50" s="75" t="s">
        <v>60</v>
      </c>
      <c r="AY50" s="75" t="s">
        <v>60</v>
      </c>
      <c r="AZ50" s="75" t="s">
        <v>60</v>
      </c>
      <c r="BA50" s="75" t="s">
        <v>60</v>
      </c>
      <c r="BB50" s="75" t="s">
        <v>60</v>
      </c>
      <c r="BC50" s="75" t="s">
        <v>60</v>
      </c>
      <c r="BD50" s="83"/>
      <c r="BE50" s="83"/>
      <c r="BF50" s="83"/>
      <c r="BG50" s="83"/>
      <c r="BH50" s="83"/>
      <c r="BI50" s="83"/>
      <c r="BJ50" s="83"/>
      <c r="BK50" s="83"/>
      <c r="BL50" s="83"/>
      <c r="BM50" s="33"/>
    </row>
    <row r="51" spans="1:65" s="34" customFormat="1" ht="18.95" customHeight="1" thickBot="1" x14ac:dyDescent="0.25">
      <c r="A51" s="333"/>
      <c r="B51" s="26">
        <f t="shared" ref="B51:B56" si="9">B50+1</f>
        <v>45</v>
      </c>
      <c r="C51" s="47" t="s">
        <v>61</v>
      </c>
      <c r="D51" s="211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78" t="s">
        <v>13</v>
      </c>
      <c r="S51" s="78" t="s">
        <v>13</v>
      </c>
      <c r="T51" s="78" t="s">
        <v>13</v>
      </c>
      <c r="U51" s="78" t="s">
        <v>13</v>
      </c>
      <c r="V51" s="78" t="s">
        <v>13</v>
      </c>
      <c r="W51" s="78" t="s">
        <v>13</v>
      </c>
      <c r="X51" s="78" t="s">
        <v>13</v>
      </c>
      <c r="Y51" s="78" t="s">
        <v>13</v>
      </c>
      <c r="Z51" s="78" t="s">
        <v>13</v>
      </c>
      <c r="AA51" s="78" t="s">
        <v>13</v>
      </c>
      <c r="AB51" s="78" t="s">
        <v>13</v>
      </c>
      <c r="AC51" s="78" t="s">
        <v>13</v>
      </c>
      <c r="AD51" s="78" t="s">
        <v>13</v>
      </c>
      <c r="AE51" s="78" t="s">
        <v>13</v>
      </c>
      <c r="AF51" s="78" t="s">
        <v>13</v>
      </c>
      <c r="AG51" s="136" t="s">
        <v>13</v>
      </c>
      <c r="AH51" s="357"/>
      <c r="AI51" s="358"/>
      <c r="AJ51" s="125"/>
      <c r="AK51" s="1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9"/>
    </row>
    <row r="52" spans="1:65" s="34" customFormat="1" ht="33.75" thickBot="1" x14ac:dyDescent="0.25">
      <c r="A52" s="79" t="s">
        <v>62</v>
      </c>
      <c r="B52" s="70">
        <f t="shared" si="9"/>
        <v>46</v>
      </c>
      <c r="C52" s="71" t="s">
        <v>63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80" t="s">
        <v>64</v>
      </c>
      <c r="Z52" s="70"/>
      <c r="AA52" s="70"/>
      <c r="AB52" s="70"/>
      <c r="AC52" s="70"/>
      <c r="AD52" s="70"/>
      <c r="AE52" s="70"/>
      <c r="AF52" s="70"/>
      <c r="AG52" s="113"/>
      <c r="AH52" s="357"/>
      <c r="AI52" s="358"/>
      <c r="AJ52" s="130"/>
      <c r="AK52" s="131"/>
      <c r="AL52" s="70"/>
      <c r="AM52" s="70"/>
      <c r="AN52" s="70"/>
      <c r="AO52" s="70"/>
      <c r="AP52" s="70"/>
      <c r="AQ52" s="70"/>
      <c r="AR52" s="70"/>
      <c r="AS52" s="70"/>
      <c r="AT52" s="70"/>
      <c r="AU52" s="80" t="s">
        <v>65</v>
      </c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1"/>
    </row>
    <row r="53" spans="1:65" s="34" customFormat="1" ht="24" customHeight="1" x14ac:dyDescent="0.2">
      <c r="A53" s="331" t="s">
        <v>66</v>
      </c>
      <c r="B53" s="17">
        <f t="shared" si="9"/>
        <v>47</v>
      </c>
      <c r="C53" s="226" t="s">
        <v>67</v>
      </c>
      <c r="D53" s="212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56" t="s">
        <v>68</v>
      </c>
      <c r="V53" s="56" t="s">
        <v>68</v>
      </c>
      <c r="W53" s="68" t="s">
        <v>37</v>
      </c>
      <c r="X53" s="17"/>
      <c r="Y53" s="17"/>
      <c r="Z53" s="17"/>
      <c r="AA53" s="17"/>
      <c r="AB53" s="17"/>
      <c r="AC53" s="17"/>
      <c r="AD53" s="17"/>
      <c r="AE53" s="17"/>
      <c r="AF53" s="17"/>
      <c r="AG53" s="114" t="s">
        <v>68</v>
      </c>
      <c r="AH53" s="357"/>
      <c r="AI53" s="358"/>
      <c r="AJ53" s="123"/>
      <c r="AK53" s="124"/>
      <c r="AL53" s="83"/>
      <c r="AM53" s="68" t="s">
        <v>37</v>
      </c>
      <c r="AN53" s="83"/>
      <c r="AO53" s="83"/>
      <c r="AP53" s="83"/>
      <c r="AQ53" s="83"/>
      <c r="AR53" s="83"/>
      <c r="AS53" s="83"/>
      <c r="AT53" s="83"/>
      <c r="AU53" s="56" t="s">
        <v>68</v>
      </c>
      <c r="AV53" s="56" t="s">
        <v>68</v>
      </c>
      <c r="AW53" s="68" t="s">
        <v>37</v>
      </c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56" t="s">
        <v>68</v>
      </c>
      <c r="BI53" s="56" t="s">
        <v>68</v>
      </c>
      <c r="BJ53" s="68" t="s">
        <v>37</v>
      </c>
      <c r="BK53" s="83"/>
      <c r="BL53" s="83"/>
      <c r="BM53" s="33"/>
    </row>
    <row r="54" spans="1:65" s="34" customFormat="1" ht="24" customHeight="1" thickBot="1" x14ac:dyDescent="0.25">
      <c r="A54" s="333"/>
      <c r="B54" s="26">
        <f t="shared" si="9"/>
        <v>48</v>
      </c>
      <c r="C54" s="227" t="s">
        <v>69</v>
      </c>
      <c r="D54" s="211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60"/>
      <c r="R54" s="60"/>
      <c r="S54" s="60" t="s">
        <v>68</v>
      </c>
      <c r="T54" s="60" t="s">
        <v>68</v>
      </c>
      <c r="U54" s="64" t="s">
        <v>37</v>
      </c>
      <c r="V54" s="26"/>
      <c r="W54" s="26"/>
      <c r="X54" s="26"/>
      <c r="Y54" s="26"/>
      <c r="Z54" s="26"/>
      <c r="AA54" s="60"/>
      <c r="AB54" s="60"/>
      <c r="AC54" s="60" t="s">
        <v>68</v>
      </c>
      <c r="AD54" s="60" t="s">
        <v>68</v>
      </c>
      <c r="AE54" s="64" t="s">
        <v>37</v>
      </c>
      <c r="AF54" s="26"/>
      <c r="AG54" s="108"/>
      <c r="AH54" s="357"/>
      <c r="AI54" s="358"/>
      <c r="AJ54" s="125"/>
      <c r="AK54" s="126"/>
      <c r="AL54" s="60"/>
      <c r="AM54" s="60"/>
      <c r="AN54" s="60" t="s">
        <v>68</v>
      </c>
      <c r="AO54" s="60" t="s">
        <v>68</v>
      </c>
      <c r="AP54" s="64" t="s">
        <v>37</v>
      </c>
      <c r="AQ54" s="26"/>
      <c r="AR54" s="26"/>
      <c r="AS54" s="26"/>
      <c r="AT54" s="26"/>
      <c r="AU54" s="26"/>
      <c r="AV54" s="26"/>
      <c r="AW54" s="60"/>
      <c r="AX54" s="60"/>
      <c r="AY54" s="60" t="s">
        <v>68</v>
      </c>
      <c r="AZ54" s="60" t="s">
        <v>68</v>
      </c>
      <c r="BA54" s="64" t="s">
        <v>37</v>
      </c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9"/>
    </row>
    <row r="55" spans="1:65" s="34" customFormat="1" ht="33.75" customHeight="1" x14ac:dyDescent="0.2">
      <c r="A55" s="331" t="s">
        <v>70</v>
      </c>
      <c r="B55" s="17">
        <f t="shared" si="9"/>
        <v>49</v>
      </c>
      <c r="C55" s="49" t="s">
        <v>71</v>
      </c>
      <c r="D55" s="212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56" t="s">
        <v>68</v>
      </c>
      <c r="Q55" s="56" t="s">
        <v>68</v>
      </c>
      <c r="R55" s="56" t="s">
        <v>68</v>
      </c>
      <c r="S55" s="17" t="s">
        <v>36</v>
      </c>
      <c r="T55" s="17" t="s">
        <v>36</v>
      </c>
      <c r="U55" s="17" t="s">
        <v>36</v>
      </c>
      <c r="V55" s="17" t="s">
        <v>36</v>
      </c>
      <c r="W55" s="17" t="s">
        <v>36</v>
      </c>
      <c r="X55" s="17" t="s">
        <v>36</v>
      </c>
      <c r="Y55" s="17" t="s">
        <v>36</v>
      </c>
      <c r="Z55" s="17" t="s">
        <v>36</v>
      </c>
      <c r="AA55" s="17" t="s">
        <v>36</v>
      </c>
      <c r="AB55" s="17" t="s">
        <v>36</v>
      </c>
      <c r="AC55" s="261" t="s">
        <v>156</v>
      </c>
      <c r="AD55" s="261" t="s">
        <v>156</v>
      </c>
      <c r="AE55" s="17"/>
      <c r="AF55" s="17"/>
      <c r="AG55" s="109"/>
      <c r="AH55" s="357"/>
      <c r="AI55" s="358"/>
      <c r="AJ55" s="123"/>
      <c r="AK55" s="124"/>
      <c r="AL55" s="72" t="s">
        <v>68</v>
      </c>
      <c r="AM55" s="72" t="s">
        <v>68</v>
      </c>
      <c r="AN55" s="72" t="s">
        <v>68</v>
      </c>
      <c r="AO55" s="52" t="s">
        <v>48</v>
      </c>
      <c r="AP55" s="52" t="s">
        <v>48</v>
      </c>
      <c r="AQ55" s="52" t="s">
        <v>48</v>
      </c>
      <c r="AR55" s="52" t="s">
        <v>48</v>
      </c>
      <c r="AS55" s="52" t="s">
        <v>48</v>
      </c>
      <c r="AT55" s="52" t="s">
        <v>48</v>
      </c>
      <c r="AU55" s="52" t="s">
        <v>48</v>
      </c>
      <c r="AV55" s="52" t="s">
        <v>48</v>
      </c>
      <c r="AW55" s="52" t="s">
        <v>48</v>
      </c>
      <c r="AX55" s="52" t="s">
        <v>48</v>
      </c>
      <c r="AY55" s="52" t="s">
        <v>48</v>
      </c>
      <c r="AZ55" s="261" t="s">
        <v>156</v>
      </c>
      <c r="BA55" s="261" t="s">
        <v>156</v>
      </c>
      <c r="BB55" s="49"/>
      <c r="BC55" s="72" t="s">
        <v>68</v>
      </c>
      <c r="BD55" s="72" t="s">
        <v>68</v>
      </c>
      <c r="BE55" s="72" t="s">
        <v>68</v>
      </c>
      <c r="BF55" s="72" t="s">
        <v>68</v>
      </c>
      <c r="BG55" s="52" t="s">
        <v>45</v>
      </c>
      <c r="BH55" s="52" t="s">
        <v>45</v>
      </c>
      <c r="BI55" s="52" t="s">
        <v>45</v>
      </c>
      <c r="BJ55" s="52" t="s">
        <v>45</v>
      </c>
      <c r="BK55" s="52" t="s">
        <v>45</v>
      </c>
      <c r="BL55" s="261" t="s">
        <v>156</v>
      </c>
      <c r="BM55" s="57"/>
    </row>
    <row r="56" spans="1:65" s="34" customFormat="1" ht="30.75" thickBot="1" x14ac:dyDescent="0.25">
      <c r="A56" s="333"/>
      <c r="B56" s="26">
        <f t="shared" si="9"/>
        <v>50</v>
      </c>
      <c r="C56" s="47" t="s">
        <v>115</v>
      </c>
      <c r="D56" s="21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64"/>
      <c r="T56" s="64"/>
      <c r="U56" s="26"/>
      <c r="V56" s="26"/>
      <c r="W56" s="26"/>
      <c r="X56" s="26"/>
      <c r="Y56" s="26"/>
      <c r="Z56" s="64"/>
      <c r="AA56" s="64"/>
      <c r="AB56" s="26"/>
      <c r="AC56" s="26"/>
      <c r="AD56" s="26"/>
      <c r="AE56" s="26"/>
      <c r="AF56" s="26"/>
      <c r="AG56" s="115"/>
      <c r="AH56" s="360"/>
      <c r="AI56" s="361"/>
      <c r="AJ56" s="125"/>
      <c r="AK56" s="126"/>
      <c r="AL56" s="218"/>
      <c r="AM56" s="218"/>
      <c r="AN56" s="218"/>
      <c r="AO56" s="218"/>
      <c r="AP56" s="218"/>
      <c r="AQ56" s="198"/>
      <c r="AR56" s="218"/>
      <c r="AS56" s="218"/>
      <c r="AT56" s="218"/>
      <c r="AU56" s="218"/>
      <c r="AV56" s="256" t="s">
        <v>68</v>
      </c>
      <c r="AW56" s="256" t="s">
        <v>68</v>
      </c>
      <c r="AX56" s="218" t="s">
        <v>42</v>
      </c>
      <c r="AY56" s="218" t="s">
        <v>42</v>
      </c>
      <c r="AZ56" s="218" t="s">
        <v>42</v>
      </c>
      <c r="BA56" s="218" t="s">
        <v>42</v>
      </c>
      <c r="BB56" s="218" t="s">
        <v>42</v>
      </c>
      <c r="BC56" s="218"/>
      <c r="BD56" s="198"/>
      <c r="BE56" s="257"/>
      <c r="BF56" s="257"/>
      <c r="BG56" s="218" t="s">
        <v>43</v>
      </c>
      <c r="BH56" s="218" t="s">
        <v>43</v>
      </c>
      <c r="BI56" s="218" t="s">
        <v>43</v>
      </c>
      <c r="BJ56" s="218" t="s">
        <v>43</v>
      </c>
      <c r="BK56" s="218" t="s">
        <v>43</v>
      </c>
      <c r="BL56" s="198"/>
      <c r="BM56" s="258"/>
    </row>
    <row r="57" spans="1:65" s="34" customFormat="1" ht="15.95" customHeight="1" thickTop="1" x14ac:dyDescent="0.25">
      <c r="A57" s="375" t="s">
        <v>72</v>
      </c>
      <c r="B57" s="376"/>
      <c r="C57" s="376"/>
      <c r="D57" s="372">
        <f>SUM(D7:D56)</f>
        <v>17461</v>
      </c>
      <c r="E57" s="105"/>
      <c r="F57" s="105"/>
      <c r="G57" s="105">
        <v>-6</v>
      </c>
      <c r="H57" s="105">
        <v>-5</v>
      </c>
      <c r="I57" s="105"/>
      <c r="J57" s="105"/>
      <c r="K57" s="105"/>
      <c r="L57" s="105"/>
      <c r="M57" s="84">
        <v>0</v>
      </c>
      <c r="N57" s="17">
        <v>1</v>
      </c>
      <c r="O57" s="17">
        <v>2</v>
      </c>
      <c r="P57" s="17">
        <v>3</v>
      </c>
      <c r="Q57" s="17">
        <v>4</v>
      </c>
      <c r="R57" s="17">
        <v>5</v>
      </c>
      <c r="S57" s="17">
        <v>6</v>
      </c>
      <c r="T57" s="17">
        <v>7</v>
      </c>
      <c r="U57" s="17">
        <v>8</v>
      </c>
      <c r="V57" s="17">
        <v>9</v>
      </c>
      <c r="W57" s="17">
        <v>10</v>
      </c>
      <c r="X57" s="84">
        <v>11</v>
      </c>
      <c r="Y57" s="17">
        <v>12</v>
      </c>
      <c r="Z57" s="17">
        <v>13</v>
      </c>
      <c r="AA57" s="17">
        <v>14</v>
      </c>
      <c r="AB57" s="17">
        <v>15</v>
      </c>
      <c r="AC57" s="17">
        <v>16</v>
      </c>
      <c r="AD57" s="84">
        <v>17</v>
      </c>
      <c r="AE57" s="17">
        <v>18</v>
      </c>
      <c r="AF57" s="17">
        <v>19</v>
      </c>
      <c r="AG57" s="17">
        <v>20</v>
      </c>
      <c r="AH57" s="17">
        <v>21</v>
      </c>
      <c r="AI57" s="17">
        <v>22</v>
      </c>
      <c r="AJ57" s="17">
        <v>23</v>
      </c>
      <c r="AK57" s="17">
        <v>24</v>
      </c>
      <c r="AL57" s="52">
        <v>25</v>
      </c>
      <c r="AM57" s="52">
        <v>26</v>
      </c>
      <c r="AN57" s="52">
        <v>27</v>
      </c>
      <c r="AO57" s="52">
        <v>28</v>
      </c>
      <c r="AP57" s="52">
        <v>29</v>
      </c>
      <c r="AQ57" s="52">
        <v>30</v>
      </c>
      <c r="AR57" s="52">
        <v>31</v>
      </c>
      <c r="AS57" s="52">
        <v>32</v>
      </c>
      <c r="AT57" s="55">
        <v>33</v>
      </c>
      <c r="AU57" s="55">
        <v>34</v>
      </c>
      <c r="AV57" s="55">
        <v>35</v>
      </c>
      <c r="AW57" s="52">
        <v>36</v>
      </c>
      <c r="AX57" s="52">
        <v>37</v>
      </c>
      <c r="AY57" s="52">
        <v>38</v>
      </c>
      <c r="AZ57" s="52">
        <v>39</v>
      </c>
      <c r="BA57" s="52">
        <v>40</v>
      </c>
      <c r="BB57" s="52">
        <v>41</v>
      </c>
      <c r="BC57" s="52">
        <v>42</v>
      </c>
      <c r="BD57" s="52">
        <v>43</v>
      </c>
      <c r="BE57" s="52">
        <v>44</v>
      </c>
      <c r="BF57" s="52">
        <v>45</v>
      </c>
      <c r="BG57" s="52">
        <v>46</v>
      </c>
      <c r="BH57" s="52">
        <v>47</v>
      </c>
      <c r="BI57" s="52">
        <v>48</v>
      </c>
      <c r="BJ57" s="52">
        <v>49</v>
      </c>
      <c r="BK57" s="52">
        <v>50</v>
      </c>
      <c r="BL57" s="52">
        <v>51</v>
      </c>
      <c r="BM57" s="57">
        <v>52</v>
      </c>
    </row>
    <row r="58" spans="1:65" s="34" customFormat="1" ht="15.95" customHeight="1" x14ac:dyDescent="0.2">
      <c r="A58" s="377"/>
      <c r="B58" s="378"/>
      <c r="C58" s="378"/>
      <c r="D58" s="373"/>
      <c r="E58" s="9">
        <f t="shared" ref="E58" si="10">F58-7</f>
        <v>44396</v>
      </c>
      <c r="F58" s="9">
        <f>I58-7</f>
        <v>44403</v>
      </c>
      <c r="G58" s="9">
        <f t="shared" ref="G58" si="11">H58-7</f>
        <v>44396</v>
      </c>
      <c r="H58" s="9">
        <f t="shared" ref="H58" si="12">I58-7</f>
        <v>44403</v>
      </c>
      <c r="I58" s="9">
        <f t="shared" ref="I58" si="13">J58-7</f>
        <v>44410</v>
      </c>
      <c r="J58" s="9">
        <f t="shared" ref="J58" si="14">K58-7</f>
        <v>44417</v>
      </c>
      <c r="K58" s="9">
        <f t="shared" ref="K58" si="15">L58-7</f>
        <v>44424</v>
      </c>
      <c r="L58" s="9">
        <f>M58-7</f>
        <v>44431</v>
      </c>
      <c r="M58" s="9">
        <f>M5</f>
        <v>44438</v>
      </c>
      <c r="N58" s="9">
        <f>M58+7</f>
        <v>44445</v>
      </c>
      <c r="O58" s="9">
        <f t="shared" ref="O58:BM58" si="16">N58+7</f>
        <v>44452</v>
      </c>
      <c r="P58" s="9">
        <f t="shared" si="16"/>
        <v>44459</v>
      </c>
      <c r="Q58" s="9">
        <f t="shared" si="16"/>
        <v>44466</v>
      </c>
      <c r="R58" s="9">
        <f t="shared" si="16"/>
        <v>44473</v>
      </c>
      <c r="S58" s="9">
        <f t="shared" si="16"/>
        <v>44480</v>
      </c>
      <c r="T58" s="9">
        <f t="shared" si="16"/>
        <v>44487</v>
      </c>
      <c r="U58" s="9">
        <f t="shared" si="16"/>
        <v>44494</v>
      </c>
      <c r="V58" s="9">
        <f t="shared" si="16"/>
        <v>44501</v>
      </c>
      <c r="W58" s="9">
        <f t="shared" si="16"/>
        <v>44508</v>
      </c>
      <c r="X58" s="9">
        <f t="shared" si="16"/>
        <v>44515</v>
      </c>
      <c r="Y58" s="9">
        <f t="shared" si="16"/>
        <v>44522</v>
      </c>
      <c r="Z58" s="9">
        <f t="shared" si="16"/>
        <v>44529</v>
      </c>
      <c r="AA58" s="9">
        <f t="shared" si="16"/>
        <v>44536</v>
      </c>
      <c r="AB58" s="9">
        <f t="shared" si="16"/>
        <v>44543</v>
      </c>
      <c r="AC58" s="9">
        <f t="shared" si="16"/>
        <v>44550</v>
      </c>
      <c r="AD58" s="9">
        <f t="shared" si="16"/>
        <v>44557</v>
      </c>
      <c r="AE58" s="9">
        <f t="shared" si="16"/>
        <v>44564</v>
      </c>
      <c r="AF58" s="9">
        <f t="shared" si="16"/>
        <v>44571</v>
      </c>
      <c r="AG58" s="9">
        <f t="shared" si="16"/>
        <v>44578</v>
      </c>
      <c r="AH58" s="9">
        <f t="shared" si="16"/>
        <v>44585</v>
      </c>
      <c r="AI58" s="9">
        <f t="shared" si="16"/>
        <v>44592</v>
      </c>
      <c r="AJ58" s="9">
        <f t="shared" si="16"/>
        <v>44599</v>
      </c>
      <c r="AK58" s="9">
        <f t="shared" si="16"/>
        <v>44606</v>
      </c>
      <c r="AL58" s="9">
        <f t="shared" si="16"/>
        <v>44613</v>
      </c>
      <c r="AM58" s="9">
        <f t="shared" si="16"/>
        <v>44620</v>
      </c>
      <c r="AN58" s="9">
        <f t="shared" si="16"/>
        <v>44627</v>
      </c>
      <c r="AO58" s="9">
        <f t="shared" si="16"/>
        <v>44634</v>
      </c>
      <c r="AP58" s="9">
        <f t="shared" si="16"/>
        <v>44641</v>
      </c>
      <c r="AQ58" s="9">
        <f t="shared" si="16"/>
        <v>44648</v>
      </c>
      <c r="AR58" s="9">
        <f t="shared" si="16"/>
        <v>44655</v>
      </c>
      <c r="AS58" s="9">
        <f t="shared" si="16"/>
        <v>44662</v>
      </c>
      <c r="AT58" s="9">
        <f t="shared" si="16"/>
        <v>44669</v>
      </c>
      <c r="AU58" s="9">
        <f t="shared" si="16"/>
        <v>44676</v>
      </c>
      <c r="AV58" s="9">
        <f t="shared" si="16"/>
        <v>44683</v>
      </c>
      <c r="AW58" s="9">
        <f t="shared" si="16"/>
        <v>44690</v>
      </c>
      <c r="AX58" s="9">
        <f t="shared" si="16"/>
        <v>44697</v>
      </c>
      <c r="AY58" s="9">
        <f t="shared" si="16"/>
        <v>44704</v>
      </c>
      <c r="AZ58" s="9">
        <f t="shared" si="16"/>
        <v>44711</v>
      </c>
      <c r="BA58" s="9">
        <f t="shared" si="16"/>
        <v>44718</v>
      </c>
      <c r="BB58" s="9">
        <f t="shared" si="16"/>
        <v>44725</v>
      </c>
      <c r="BC58" s="9">
        <f t="shared" si="16"/>
        <v>44732</v>
      </c>
      <c r="BD58" s="9">
        <f t="shared" si="16"/>
        <v>44739</v>
      </c>
      <c r="BE58" s="9">
        <f t="shared" si="16"/>
        <v>44746</v>
      </c>
      <c r="BF58" s="9">
        <f t="shared" si="16"/>
        <v>44753</v>
      </c>
      <c r="BG58" s="9">
        <f t="shared" si="16"/>
        <v>44760</v>
      </c>
      <c r="BH58" s="9">
        <f t="shared" si="16"/>
        <v>44767</v>
      </c>
      <c r="BI58" s="9">
        <f t="shared" si="16"/>
        <v>44774</v>
      </c>
      <c r="BJ58" s="9">
        <f t="shared" si="16"/>
        <v>44781</v>
      </c>
      <c r="BK58" s="9">
        <f t="shared" si="16"/>
        <v>44788</v>
      </c>
      <c r="BL58" s="9">
        <f t="shared" si="16"/>
        <v>44795</v>
      </c>
      <c r="BM58" s="10">
        <f t="shared" si="16"/>
        <v>44802</v>
      </c>
    </row>
    <row r="59" spans="1:65" s="34" customFormat="1" ht="15.95" customHeight="1" thickBot="1" x14ac:dyDescent="0.25">
      <c r="A59" s="379"/>
      <c r="B59" s="380"/>
      <c r="C59" s="380"/>
      <c r="D59" s="374"/>
      <c r="E59" s="13">
        <f t="shared" ref="E59:L59" si="17">E58+6</f>
        <v>44402</v>
      </c>
      <c r="F59" s="13">
        <f t="shared" si="17"/>
        <v>44409</v>
      </c>
      <c r="G59" s="13">
        <f t="shared" si="17"/>
        <v>44402</v>
      </c>
      <c r="H59" s="13">
        <f t="shared" si="17"/>
        <v>44409</v>
      </c>
      <c r="I59" s="13">
        <f t="shared" si="17"/>
        <v>44416</v>
      </c>
      <c r="J59" s="13">
        <f t="shared" si="17"/>
        <v>44423</v>
      </c>
      <c r="K59" s="13">
        <f t="shared" si="17"/>
        <v>44430</v>
      </c>
      <c r="L59" s="13">
        <f t="shared" si="17"/>
        <v>44437</v>
      </c>
      <c r="M59" s="86">
        <f>M58+6</f>
        <v>44444</v>
      </c>
      <c r="N59" s="86">
        <f t="shared" ref="N59:BM59" si="18">N58+6</f>
        <v>44451</v>
      </c>
      <c r="O59" s="86">
        <f t="shared" si="18"/>
        <v>44458</v>
      </c>
      <c r="P59" s="86">
        <f t="shared" si="18"/>
        <v>44465</v>
      </c>
      <c r="Q59" s="86">
        <f t="shared" si="18"/>
        <v>44472</v>
      </c>
      <c r="R59" s="86">
        <f t="shared" si="18"/>
        <v>44479</v>
      </c>
      <c r="S59" s="86">
        <f t="shared" si="18"/>
        <v>44486</v>
      </c>
      <c r="T59" s="86">
        <f t="shared" si="18"/>
        <v>44493</v>
      </c>
      <c r="U59" s="86">
        <f t="shared" si="18"/>
        <v>44500</v>
      </c>
      <c r="V59" s="86">
        <f t="shared" si="18"/>
        <v>44507</v>
      </c>
      <c r="W59" s="86">
        <f t="shared" si="18"/>
        <v>44514</v>
      </c>
      <c r="X59" s="86">
        <f t="shared" si="18"/>
        <v>44521</v>
      </c>
      <c r="Y59" s="86">
        <f t="shared" si="18"/>
        <v>44528</v>
      </c>
      <c r="Z59" s="86">
        <f t="shared" si="18"/>
        <v>44535</v>
      </c>
      <c r="AA59" s="86">
        <f t="shared" si="18"/>
        <v>44542</v>
      </c>
      <c r="AB59" s="86">
        <f t="shared" si="18"/>
        <v>44549</v>
      </c>
      <c r="AC59" s="86">
        <f t="shared" si="18"/>
        <v>44556</v>
      </c>
      <c r="AD59" s="86">
        <f t="shared" si="18"/>
        <v>44563</v>
      </c>
      <c r="AE59" s="86">
        <f t="shared" si="18"/>
        <v>44570</v>
      </c>
      <c r="AF59" s="86">
        <f t="shared" si="18"/>
        <v>44577</v>
      </c>
      <c r="AG59" s="86">
        <f t="shared" si="18"/>
        <v>44584</v>
      </c>
      <c r="AH59" s="86">
        <f t="shared" si="18"/>
        <v>44591</v>
      </c>
      <c r="AI59" s="86">
        <f t="shared" si="18"/>
        <v>44598</v>
      </c>
      <c r="AJ59" s="86">
        <f t="shared" si="18"/>
        <v>44605</v>
      </c>
      <c r="AK59" s="86">
        <f t="shared" si="18"/>
        <v>44612</v>
      </c>
      <c r="AL59" s="86">
        <f t="shared" si="18"/>
        <v>44619</v>
      </c>
      <c r="AM59" s="86">
        <f t="shared" si="18"/>
        <v>44626</v>
      </c>
      <c r="AN59" s="86">
        <f t="shared" si="18"/>
        <v>44633</v>
      </c>
      <c r="AO59" s="86">
        <f t="shared" si="18"/>
        <v>44640</v>
      </c>
      <c r="AP59" s="86">
        <f t="shared" si="18"/>
        <v>44647</v>
      </c>
      <c r="AQ59" s="86">
        <f t="shared" si="18"/>
        <v>44654</v>
      </c>
      <c r="AR59" s="86">
        <f t="shared" si="18"/>
        <v>44661</v>
      </c>
      <c r="AS59" s="86">
        <f t="shared" si="18"/>
        <v>44668</v>
      </c>
      <c r="AT59" s="86">
        <f t="shared" si="18"/>
        <v>44675</v>
      </c>
      <c r="AU59" s="86">
        <f t="shared" si="18"/>
        <v>44682</v>
      </c>
      <c r="AV59" s="86">
        <f t="shared" si="18"/>
        <v>44689</v>
      </c>
      <c r="AW59" s="86">
        <f t="shared" si="18"/>
        <v>44696</v>
      </c>
      <c r="AX59" s="86">
        <f t="shared" si="18"/>
        <v>44703</v>
      </c>
      <c r="AY59" s="86">
        <f t="shared" si="18"/>
        <v>44710</v>
      </c>
      <c r="AZ59" s="86">
        <f t="shared" si="18"/>
        <v>44717</v>
      </c>
      <c r="BA59" s="86">
        <f t="shared" si="18"/>
        <v>44724</v>
      </c>
      <c r="BB59" s="86">
        <f t="shared" si="18"/>
        <v>44731</v>
      </c>
      <c r="BC59" s="86">
        <f t="shared" si="18"/>
        <v>44738</v>
      </c>
      <c r="BD59" s="86">
        <f t="shared" si="18"/>
        <v>44745</v>
      </c>
      <c r="BE59" s="86">
        <f t="shared" si="18"/>
        <v>44752</v>
      </c>
      <c r="BF59" s="86">
        <f t="shared" si="18"/>
        <v>44759</v>
      </c>
      <c r="BG59" s="86">
        <f t="shared" si="18"/>
        <v>44766</v>
      </c>
      <c r="BH59" s="86">
        <f t="shared" si="18"/>
        <v>44773</v>
      </c>
      <c r="BI59" s="86">
        <f t="shared" si="18"/>
        <v>44780</v>
      </c>
      <c r="BJ59" s="86">
        <f t="shared" si="18"/>
        <v>44787</v>
      </c>
      <c r="BK59" s="86">
        <f t="shared" si="18"/>
        <v>44794</v>
      </c>
      <c r="BL59" s="86">
        <f t="shared" si="18"/>
        <v>44801</v>
      </c>
      <c r="BM59" s="87">
        <f t="shared" si="18"/>
        <v>44808</v>
      </c>
    </row>
    <row r="60" spans="1:65" s="34" customFormat="1" ht="24.95" customHeight="1" thickTop="1" x14ac:dyDescent="0.2">
      <c r="D60" s="88" t="s">
        <v>73</v>
      </c>
      <c r="E60" s="88"/>
      <c r="F60" s="88"/>
      <c r="G60" s="88"/>
      <c r="H60" s="88"/>
      <c r="I60" s="88"/>
      <c r="J60" s="88"/>
      <c r="K60" s="88"/>
      <c r="L60" s="8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</row>
    <row r="61" spans="1:65" s="34" customFormat="1" ht="30" x14ac:dyDescent="0.2">
      <c r="D61" s="221" t="s">
        <v>74</v>
      </c>
      <c r="E61" s="89"/>
      <c r="F61" s="89"/>
      <c r="G61" s="89"/>
      <c r="H61" s="89"/>
      <c r="I61" s="89"/>
      <c r="J61" s="89"/>
      <c r="K61" s="89"/>
      <c r="L61" s="89"/>
      <c r="M61" s="21"/>
      <c r="N61" s="21"/>
      <c r="O61" s="74" t="s">
        <v>20</v>
      </c>
      <c r="P61" s="90" t="s">
        <v>75</v>
      </c>
      <c r="T61" s="22" t="s">
        <v>36</v>
      </c>
      <c r="U61" s="90" t="s">
        <v>76</v>
      </c>
      <c r="W61" s="22" t="s">
        <v>77</v>
      </c>
      <c r="X61" s="90" t="s">
        <v>78</v>
      </c>
      <c r="AA61" s="21"/>
      <c r="AB61" s="21"/>
      <c r="AC61" s="35" t="s">
        <v>18</v>
      </c>
      <c r="AD61" s="90" t="s">
        <v>79</v>
      </c>
      <c r="AF61" s="21"/>
      <c r="AH61" s="91" t="s">
        <v>13</v>
      </c>
      <c r="AI61" s="90" t="s">
        <v>80</v>
      </c>
      <c r="AJ61" s="21"/>
      <c r="AK61" s="21"/>
      <c r="AL61" s="73" t="s">
        <v>56</v>
      </c>
      <c r="AM61" s="34" t="s">
        <v>81</v>
      </c>
      <c r="AN61" s="21"/>
      <c r="AO61" s="21"/>
      <c r="AP61" s="21"/>
      <c r="AQ61" s="62" t="s">
        <v>46</v>
      </c>
      <c r="AR61" s="34" t="s">
        <v>82</v>
      </c>
      <c r="AS61" s="21"/>
      <c r="AT61" s="21"/>
      <c r="AU61" s="51" t="s">
        <v>83</v>
      </c>
      <c r="AV61" s="34" t="s">
        <v>84</v>
      </c>
      <c r="AX61" s="21"/>
      <c r="AY61" s="21"/>
      <c r="AZ61" s="21"/>
      <c r="BA61" s="21"/>
      <c r="BB61" s="352" t="s">
        <v>85</v>
      </c>
      <c r="BC61" s="352"/>
      <c r="BD61" s="352"/>
      <c r="BE61" s="352"/>
      <c r="BF61" s="352"/>
      <c r="BG61" s="352"/>
      <c r="BH61" s="352"/>
      <c r="BI61" s="352"/>
      <c r="BJ61" s="352"/>
      <c r="BK61" s="21"/>
      <c r="BL61" s="21"/>
      <c r="BM61" s="21"/>
    </row>
    <row r="62" spans="1:65" s="34" customFormat="1" ht="30" x14ac:dyDescent="0.2">
      <c r="D62" s="221"/>
      <c r="E62" s="89"/>
      <c r="F62" s="89"/>
      <c r="G62" s="89"/>
      <c r="H62" s="89"/>
      <c r="I62" s="89"/>
      <c r="J62" s="89"/>
      <c r="K62" s="89"/>
      <c r="L62" s="89"/>
      <c r="M62" s="21"/>
      <c r="N62" s="21"/>
      <c r="O62" s="92" t="s">
        <v>60</v>
      </c>
      <c r="P62" s="90" t="s">
        <v>86</v>
      </c>
      <c r="R62" s="21"/>
      <c r="S62" s="90"/>
      <c r="T62" s="22" t="s">
        <v>48</v>
      </c>
      <c r="U62" s="90" t="s">
        <v>87</v>
      </c>
      <c r="W62" s="22" t="s">
        <v>88</v>
      </c>
      <c r="X62" s="90" t="s">
        <v>89</v>
      </c>
      <c r="Y62" s="21"/>
      <c r="Z62" s="90"/>
      <c r="AA62" s="21"/>
      <c r="AB62" s="21"/>
      <c r="AC62" s="23" t="s">
        <v>15</v>
      </c>
      <c r="AD62" s="90" t="s">
        <v>90</v>
      </c>
      <c r="AE62" s="90"/>
      <c r="AF62" s="21"/>
      <c r="AG62" s="21"/>
      <c r="AH62" s="23" t="s">
        <v>68</v>
      </c>
      <c r="AI62" s="90" t="s">
        <v>91</v>
      </c>
      <c r="AJ62" s="21"/>
      <c r="AK62" s="21"/>
      <c r="AL62" s="62" t="s">
        <v>44</v>
      </c>
      <c r="AM62" s="90" t="s">
        <v>92</v>
      </c>
      <c r="AN62" s="21"/>
      <c r="AO62" s="21"/>
      <c r="AP62" s="21"/>
      <c r="AQ62" s="260" t="s">
        <v>157</v>
      </c>
      <c r="AR62" s="34" t="s">
        <v>158</v>
      </c>
      <c r="AX62" s="21"/>
      <c r="AY62" s="21"/>
      <c r="AZ62" s="21"/>
      <c r="BA62" s="21"/>
      <c r="BB62" s="354" t="s">
        <v>163</v>
      </c>
      <c r="BC62" s="354"/>
      <c r="BD62" s="354"/>
      <c r="BE62" s="354"/>
      <c r="BF62" s="354"/>
      <c r="BG62" s="354"/>
      <c r="BH62" s="354"/>
      <c r="BI62" s="354"/>
      <c r="BJ62" s="354"/>
      <c r="BK62" s="21"/>
      <c r="BL62" s="21"/>
      <c r="BM62" s="21"/>
    </row>
    <row r="63" spans="1:65" s="34" customFormat="1" ht="6.75" customHeight="1" x14ac:dyDescent="0.2">
      <c r="D63" s="221"/>
      <c r="E63" s="89"/>
      <c r="F63" s="89"/>
      <c r="G63" s="89"/>
      <c r="H63" s="89"/>
      <c r="I63" s="89"/>
      <c r="J63" s="89"/>
      <c r="K63" s="89"/>
      <c r="L63" s="89"/>
      <c r="M63" s="21"/>
      <c r="N63" s="21"/>
      <c r="O63" s="21"/>
      <c r="P63" s="21"/>
      <c r="Q63" s="93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94"/>
      <c r="BC63" s="94"/>
      <c r="BD63" s="94"/>
      <c r="BE63" s="94"/>
      <c r="BF63" s="94"/>
      <c r="BG63" s="94"/>
      <c r="BH63" s="94"/>
      <c r="BI63" s="94"/>
      <c r="BJ63" s="94"/>
      <c r="BK63" s="21"/>
      <c r="BL63" s="21"/>
      <c r="BM63" s="21"/>
    </row>
    <row r="64" spans="1:65" s="34" customFormat="1" ht="43.5" customHeight="1" x14ac:dyDescent="0.2">
      <c r="D64" s="353" t="s">
        <v>160</v>
      </c>
      <c r="E64" s="353"/>
      <c r="F64" s="353"/>
      <c r="G64" s="353"/>
      <c r="H64" s="353"/>
      <c r="I64" s="353"/>
      <c r="J64" s="353"/>
      <c r="K64" s="353"/>
      <c r="L64" s="353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95"/>
      <c r="AZ64" s="21"/>
      <c r="BA64" s="21"/>
      <c r="BK64" s="21"/>
      <c r="BL64" s="21"/>
      <c r="BM64" s="21"/>
    </row>
    <row r="65" spans="4:65" s="4" customFormat="1" ht="24.95" customHeight="1" x14ac:dyDescent="0.2">
      <c r="D65" s="353" t="s">
        <v>161</v>
      </c>
      <c r="E65" s="353"/>
      <c r="F65" s="353"/>
      <c r="G65" s="353"/>
      <c r="H65" s="353"/>
      <c r="I65" s="353"/>
      <c r="J65" s="353"/>
      <c r="K65" s="353"/>
      <c r="L65" s="353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1"/>
      <c r="AZ65" s="1"/>
      <c r="BA65" s="1"/>
      <c r="BB65" s="354" t="s">
        <v>93</v>
      </c>
      <c r="BC65" s="354"/>
      <c r="BD65" s="354"/>
      <c r="BE65" s="354"/>
      <c r="BF65" s="354"/>
      <c r="BG65" s="354"/>
      <c r="BH65" s="354"/>
      <c r="BI65" s="354"/>
      <c r="BJ65" s="354"/>
      <c r="BK65" s="1"/>
      <c r="BL65" s="1"/>
      <c r="BM65" s="1"/>
    </row>
    <row r="66" spans="4:65" s="4" customFormat="1" ht="24.95" customHeight="1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K66" s="1"/>
      <c r="BL66" s="1"/>
      <c r="BM66" s="1"/>
    </row>
    <row r="67" spans="4:65" s="4" customFormat="1" ht="24.95" customHeight="1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4:65" s="4" customFormat="1" ht="24.95" customHeight="1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4:65" s="4" customFormat="1" ht="24.95" customHeight="1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4:65" s="4" customFormat="1" ht="24.95" customHeight="1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4:65" s="4" customFormat="1" ht="24.95" customHeight="1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4:65" s="4" customFormat="1" ht="24.95" customHeight="1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4:65" s="4" customFormat="1" ht="24.95" customHeight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4:65" s="4" customFormat="1" ht="24.95" customHeight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4:65" s="4" customFormat="1" ht="24.95" customHeight="1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4:65" s="4" customFormat="1" ht="24.95" customHeight="1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4:65" s="4" customFormat="1" ht="24.95" customHeight="1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4:65" s="4" customFormat="1" ht="24.95" customHeight="1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4:65" s="4" customFormat="1" ht="24.95" customHeight="1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4:65" s="4" customFormat="1" ht="24.95" customHeight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4:66" s="4" customFormat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4:66" s="4" customFormat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4:66" s="4" customFormat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4:66" s="4" customFormat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4:66" s="4" customFormat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4:66" s="4" customFormat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4:66" s="4" customFormat="1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4:66" x14ac:dyDescent="0.2">
      <c r="BN88" s="4"/>
    </row>
    <row r="89" spans="4:66" x14ac:dyDescent="0.2">
      <c r="BN89" s="4"/>
    </row>
    <row r="90" spans="4:66" x14ac:dyDescent="0.2">
      <c r="BN90" s="4"/>
    </row>
    <row r="91" spans="4:66" x14ac:dyDescent="0.2">
      <c r="BN91" s="4"/>
    </row>
    <row r="92" spans="4:66" x14ac:dyDescent="0.2">
      <c r="BN92" s="4"/>
    </row>
    <row r="93" spans="4:66" x14ac:dyDescent="0.2">
      <c r="BN93" s="4"/>
    </row>
    <row r="94" spans="4:66" x14ac:dyDescent="0.2">
      <c r="BN94" s="4"/>
    </row>
    <row r="95" spans="4:66" x14ac:dyDescent="0.2">
      <c r="BN95" s="4"/>
    </row>
    <row r="96" spans="4:66" x14ac:dyDescent="0.2">
      <c r="BN96" s="4"/>
    </row>
    <row r="97" spans="66:66" x14ac:dyDescent="0.2">
      <c r="BN97" s="4"/>
    </row>
    <row r="98" spans="66:66" x14ac:dyDescent="0.2">
      <c r="BN98" s="4"/>
    </row>
    <row r="99" spans="66:66" x14ac:dyDescent="0.2">
      <c r="BN99" s="4"/>
    </row>
    <row r="100" spans="66:66" x14ac:dyDescent="0.2">
      <c r="BN100" s="4"/>
    </row>
    <row r="101" spans="66:66" x14ac:dyDescent="0.2">
      <c r="BN101" s="4"/>
    </row>
    <row r="102" spans="66:66" x14ac:dyDescent="0.2">
      <c r="BN102" s="4"/>
    </row>
    <row r="103" spans="66:66" x14ac:dyDescent="0.2">
      <c r="BN103" s="4"/>
    </row>
    <row r="104" spans="66:66" x14ac:dyDescent="0.2">
      <c r="BN104" s="4"/>
    </row>
    <row r="105" spans="66:66" x14ac:dyDescent="0.2">
      <c r="BN105" s="4"/>
    </row>
    <row r="106" spans="66:66" x14ac:dyDescent="0.2">
      <c r="BN106" s="4"/>
    </row>
    <row r="107" spans="66:66" x14ac:dyDescent="0.2">
      <c r="BN107" s="4"/>
    </row>
    <row r="108" spans="66:66" x14ac:dyDescent="0.2">
      <c r="BN108" s="4"/>
    </row>
    <row r="109" spans="66:66" x14ac:dyDescent="0.2">
      <c r="BN109" s="4"/>
    </row>
    <row r="110" spans="66:66" x14ac:dyDescent="0.2">
      <c r="BN110" s="4"/>
    </row>
    <row r="111" spans="66:66" x14ac:dyDescent="0.2">
      <c r="BN111" s="4"/>
    </row>
    <row r="112" spans="66:66" x14ac:dyDescent="0.2">
      <c r="BN112" s="4"/>
    </row>
    <row r="113" spans="66:66" x14ac:dyDescent="0.2">
      <c r="BN113" s="4"/>
    </row>
    <row r="114" spans="66:66" x14ac:dyDescent="0.2">
      <c r="BN114" s="4"/>
    </row>
    <row r="115" spans="66:66" x14ac:dyDescent="0.2">
      <c r="BN115" s="4"/>
    </row>
    <row r="116" spans="66:66" x14ac:dyDescent="0.2">
      <c r="BN116" s="4"/>
    </row>
    <row r="117" spans="66:66" x14ac:dyDescent="0.2">
      <c r="BN117" s="4"/>
    </row>
    <row r="118" spans="66:66" x14ac:dyDescent="0.2">
      <c r="BN118" s="4"/>
    </row>
    <row r="119" spans="66:66" x14ac:dyDescent="0.2">
      <c r="BN119" s="4"/>
    </row>
    <row r="120" spans="66:66" x14ac:dyDescent="0.2">
      <c r="BN120" s="4"/>
    </row>
    <row r="121" spans="66:66" x14ac:dyDescent="0.2">
      <c r="BN121" s="4"/>
    </row>
    <row r="122" spans="66:66" x14ac:dyDescent="0.2">
      <c r="BN122" s="4"/>
    </row>
    <row r="123" spans="66:66" x14ac:dyDescent="0.2">
      <c r="BN123" s="4"/>
    </row>
    <row r="124" spans="66:66" x14ac:dyDescent="0.2">
      <c r="BN124" s="4"/>
    </row>
    <row r="125" spans="66:66" x14ac:dyDescent="0.2">
      <c r="BN125" s="4"/>
    </row>
    <row r="126" spans="66:66" x14ac:dyDescent="0.2">
      <c r="BN126" s="4"/>
    </row>
    <row r="127" spans="66:66" x14ac:dyDescent="0.2">
      <c r="BN127" s="4"/>
    </row>
    <row r="128" spans="66:66" x14ac:dyDescent="0.2">
      <c r="BN128" s="4"/>
    </row>
    <row r="129" spans="66:66" x14ac:dyDescent="0.2">
      <c r="BN129" s="4"/>
    </row>
    <row r="130" spans="66:66" x14ac:dyDescent="0.2">
      <c r="BN130" s="4"/>
    </row>
    <row r="131" spans="66:66" x14ac:dyDescent="0.2">
      <c r="BN131" s="4"/>
    </row>
    <row r="132" spans="66:66" x14ac:dyDescent="0.2">
      <c r="BN132" s="4"/>
    </row>
    <row r="133" spans="66:66" x14ac:dyDescent="0.2">
      <c r="BN133" s="4"/>
    </row>
    <row r="134" spans="66:66" x14ac:dyDescent="0.2">
      <c r="BN134" s="4"/>
    </row>
    <row r="135" spans="66:66" x14ac:dyDescent="0.2">
      <c r="BN135" s="4"/>
    </row>
    <row r="136" spans="66:66" x14ac:dyDescent="0.2">
      <c r="BN136" s="4"/>
    </row>
    <row r="137" spans="66:66" x14ac:dyDescent="0.2">
      <c r="BN137" s="4"/>
    </row>
    <row r="138" spans="66:66" x14ac:dyDescent="0.2">
      <c r="BN138" s="4"/>
    </row>
    <row r="139" spans="66:66" x14ac:dyDescent="0.2">
      <c r="BN139" s="4"/>
    </row>
    <row r="140" spans="66:66" x14ac:dyDescent="0.2">
      <c r="BN140" s="4"/>
    </row>
    <row r="141" spans="66:66" x14ac:dyDescent="0.2">
      <c r="BN141" s="4"/>
    </row>
    <row r="142" spans="66:66" x14ac:dyDescent="0.2">
      <c r="BN142" s="4"/>
    </row>
    <row r="143" spans="66:66" x14ac:dyDescent="0.2">
      <c r="BN143" s="4"/>
    </row>
    <row r="144" spans="66:66" x14ac:dyDescent="0.2">
      <c r="BN144" s="4"/>
    </row>
    <row r="145" spans="66:66" x14ac:dyDescent="0.2">
      <c r="BN145" s="4"/>
    </row>
    <row r="146" spans="66:66" x14ac:dyDescent="0.2">
      <c r="BN146" s="4"/>
    </row>
    <row r="147" spans="66:66" x14ac:dyDescent="0.2">
      <c r="BN147" s="4"/>
    </row>
    <row r="148" spans="66:66" x14ac:dyDescent="0.2">
      <c r="BN148" s="4"/>
    </row>
    <row r="149" spans="66:66" x14ac:dyDescent="0.2">
      <c r="BN149" s="4"/>
    </row>
    <row r="150" spans="66:66" x14ac:dyDescent="0.2">
      <c r="BN150" s="4"/>
    </row>
    <row r="151" spans="66:66" x14ac:dyDescent="0.2">
      <c r="BN151" s="4"/>
    </row>
    <row r="152" spans="66:66" x14ac:dyDescent="0.2">
      <c r="BN152" s="4"/>
    </row>
    <row r="153" spans="66:66" x14ac:dyDescent="0.2">
      <c r="BN153" s="4"/>
    </row>
    <row r="154" spans="66:66" x14ac:dyDescent="0.2">
      <c r="BN154" s="4"/>
    </row>
    <row r="155" spans="66:66" x14ac:dyDescent="0.2">
      <c r="BN155" s="4"/>
    </row>
    <row r="156" spans="66:66" x14ac:dyDescent="0.2">
      <c r="BN156" s="4"/>
    </row>
    <row r="157" spans="66:66" x14ac:dyDescent="0.2">
      <c r="BN157" s="4"/>
    </row>
    <row r="158" spans="66:66" x14ac:dyDescent="0.2">
      <c r="BN158" s="4"/>
    </row>
    <row r="159" spans="66:66" x14ac:dyDescent="0.2">
      <c r="BN159" s="4"/>
    </row>
    <row r="160" spans="66:66" x14ac:dyDescent="0.2">
      <c r="BN160" s="4"/>
    </row>
    <row r="161" spans="66:66" x14ac:dyDescent="0.2">
      <c r="BN161" s="4"/>
    </row>
    <row r="162" spans="66:66" x14ac:dyDescent="0.2">
      <c r="BN162" s="4"/>
    </row>
    <row r="163" spans="66:66" x14ac:dyDescent="0.2">
      <c r="BN163" s="4"/>
    </row>
    <row r="164" spans="66:66" x14ac:dyDescent="0.2">
      <c r="BN164" s="4"/>
    </row>
    <row r="165" spans="66:66" x14ac:dyDescent="0.2">
      <c r="BN165" s="4"/>
    </row>
    <row r="166" spans="66:66" x14ac:dyDescent="0.2">
      <c r="BN166" s="4"/>
    </row>
    <row r="167" spans="66:66" x14ac:dyDescent="0.2">
      <c r="BN167" s="4"/>
    </row>
    <row r="168" spans="66:66" x14ac:dyDescent="0.2">
      <c r="BN168" s="4"/>
    </row>
    <row r="169" spans="66:66" x14ac:dyDescent="0.2">
      <c r="BN169" s="4"/>
    </row>
    <row r="170" spans="66:66" x14ac:dyDescent="0.2">
      <c r="BN170" s="4"/>
    </row>
    <row r="171" spans="66:66" x14ac:dyDescent="0.2">
      <c r="BN171" s="4"/>
    </row>
  </sheetData>
  <mergeCells count="69">
    <mergeCell ref="BB62:BJ62"/>
    <mergeCell ref="BA18:BA19"/>
    <mergeCell ref="BB18:BB19"/>
    <mergeCell ref="BD28:BE28"/>
    <mergeCell ref="AO18:AO19"/>
    <mergeCell ref="BC18:BD19"/>
    <mergeCell ref="AP18:AP19"/>
    <mergeCell ref="AQ18:AQ19"/>
    <mergeCell ref="AR18:AR19"/>
    <mergeCell ref="AS18:AS19"/>
    <mergeCell ref="AT18:AT19"/>
    <mergeCell ref="AU18:AU19"/>
    <mergeCell ref="AW18:AW19"/>
    <mergeCell ref="AX18:AX19"/>
    <mergeCell ref="AY18:AY19"/>
    <mergeCell ref="AZ18:AZ19"/>
    <mergeCell ref="D65:AX65"/>
    <mergeCell ref="AE22:AG22"/>
    <mergeCell ref="AE18:AG18"/>
    <mergeCell ref="AE19:AG19"/>
    <mergeCell ref="AE20:AG20"/>
    <mergeCell ref="AV18:AV19"/>
    <mergeCell ref="AN18:AN19"/>
    <mergeCell ref="AO21:AO22"/>
    <mergeCell ref="AM18:AM19"/>
    <mergeCell ref="AE21:AG21"/>
    <mergeCell ref="A57:C59"/>
    <mergeCell ref="A23:A28"/>
    <mergeCell ref="A21:A22"/>
    <mergeCell ref="A31:A34"/>
    <mergeCell ref="A35:A36"/>
    <mergeCell ref="A50:A51"/>
    <mergeCell ref="A53:A54"/>
    <mergeCell ref="A55:A56"/>
    <mergeCell ref="A37:A39"/>
    <mergeCell ref="A42:A49"/>
    <mergeCell ref="A29:A30"/>
    <mergeCell ref="A40:A41"/>
    <mergeCell ref="BB61:BJ61"/>
    <mergeCell ref="D64:AX64"/>
    <mergeCell ref="BB65:BJ65"/>
    <mergeCell ref="AH7:AI56"/>
    <mergeCell ref="AE24:AG24"/>
    <mergeCell ref="BA29:BB29"/>
    <mergeCell ref="BI29:BI30"/>
    <mergeCell ref="AE23:AG23"/>
    <mergeCell ref="BC23:BD23"/>
    <mergeCell ref="BI23:BI24"/>
    <mergeCell ref="BC24:BD24"/>
    <mergeCell ref="AE28:AG28"/>
    <mergeCell ref="BD20:BE20"/>
    <mergeCell ref="BI18:BI19"/>
    <mergeCell ref="AZ9:BC9"/>
    <mergeCell ref="D57:D59"/>
    <mergeCell ref="W1:BM1"/>
    <mergeCell ref="W2:BM2"/>
    <mergeCell ref="A4:D4"/>
    <mergeCell ref="A5:A6"/>
    <mergeCell ref="B5:B6"/>
    <mergeCell ref="C5:C6"/>
    <mergeCell ref="D5:D6"/>
    <mergeCell ref="C1:V1"/>
    <mergeCell ref="C2:V2"/>
    <mergeCell ref="A7:A9"/>
    <mergeCell ref="A10:A17"/>
    <mergeCell ref="A18:A20"/>
    <mergeCell ref="Z9:AC9"/>
    <mergeCell ref="M42:O48"/>
    <mergeCell ref="L42:L48"/>
  </mergeCells>
  <printOptions horizontalCentered="1"/>
  <pageMargins left="0.7" right="0.36" top="0.35" bottom="0.26" header="0.3" footer="0.3"/>
  <pageSetup paperSize="8" scale="78" fitToHeight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Tuan</vt:lpstr>
      <vt:lpstr>KHDT_2021+2022</vt:lpstr>
      <vt:lpstr>'KHDT_2021+2022'!Print_Area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cp:lastPrinted>2021-07-21T08:33:00Z</cp:lastPrinted>
  <dcterms:created xsi:type="dcterms:W3CDTF">2021-03-25T04:03:07Z</dcterms:created>
  <dcterms:modified xsi:type="dcterms:W3CDTF">2021-07-21T09:58:02Z</dcterms:modified>
</cp:coreProperties>
</file>