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ee3d6020a9ace8/ASU/Courses/Fall23/CSE534-AdvancedComputerNetworks/Project/"/>
    </mc:Choice>
  </mc:AlternateContent>
  <xr:revisionPtr revIDLastSave="753" documentId="8_{1A679779-B1F5-452B-ABE6-9B6458753365}" xr6:coauthVersionLast="47" xr6:coauthVersionMax="47" xr10:uidLastSave="{25616728-2CAE-4CB6-B961-7D36C1C97893}"/>
  <bookViews>
    <workbookView xWindow="-98" yWindow="-98" windowWidth="24196" windowHeight="13245" tabRatio="841" xr2:uid="{C22CB409-A2B0-4180-939A-143F0B161E1B}"/>
  </bookViews>
  <sheets>
    <sheet name="RawData" sheetId="1" r:id="rId1"/>
    <sheet name="FileTransferTime" sheetId="2" r:id="rId2"/>
    <sheet name="Input vs Output Data Size" sheetId="3" r:id="rId3"/>
    <sheet name="Execution Time" sheetId="4" r:id="rId4"/>
    <sheet name="Average Execution 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M6" i="2"/>
  <c r="N5" i="2"/>
  <c r="M5" i="2"/>
  <c r="L5" i="2"/>
  <c r="N4" i="2"/>
  <c r="M4" i="2"/>
  <c r="N3" i="2"/>
  <c r="M3" i="2"/>
  <c r="L3" i="2"/>
  <c r="L4" i="2"/>
  <c r="L6" i="2"/>
  <c r="H3" i="2"/>
  <c r="I3" i="2"/>
  <c r="J3" i="2"/>
  <c r="H5" i="2"/>
  <c r="I5" i="2"/>
  <c r="J5" i="2"/>
  <c r="H4" i="2"/>
  <c r="H6" i="2"/>
  <c r="I4" i="2"/>
  <c r="J4" i="2"/>
  <c r="I6" i="2"/>
  <c r="J6" i="2"/>
  <c r="J2" i="2"/>
  <c r="I2" i="2"/>
  <c r="H2" i="2"/>
</calcChain>
</file>

<file path=xl/sharedStrings.xml><?xml version="1.0" encoding="utf-8"?>
<sst xmlns="http://schemas.openxmlformats.org/spreadsheetml/2006/main" count="137" uniqueCount="25">
  <si>
    <t>Seq</t>
  </si>
  <si>
    <t>DataSize</t>
  </si>
  <si>
    <t>Environment</t>
  </si>
  <si>
    <t>AWS</t>
  </si>
  <si>
    <t>Map Task Run Time (ms)</t>
  </si>
  <si>
    <t>Reduce Task Run Time (ms)</t>
  </si>
  <si>
    <t>Total CPU Time (ms)</t>
  </si>
  <si>
    <t>DataSize (MB)</t>
  </si>
  <si>
    <t>Output File Size (MB)</t>
  </si>
  <si>
    <t>FABRIC</t>
  </si>
  <si>
    <t>S3 Upload Time (seconds)</t>
  </si>
  <si>
    <t>54MB</t>
  </si>
  <si>
    <t>538MB</t>
  </si>
  <si>
    <t>5MB</t>
  </si>
  <si>
    <t>Job Type</t>
  </si>
  <si>
    <t>Map-Reduce</t>
  </si>
  <si>
    <t>Map-Only</t>
  </si>
  <si>
    <t>5 MB</t>
  </si>
  <si>
    <t>54 MB</t>
  </si>
  <si>
    <t>538 MB</t>
  </si>
  <si>
    <t>Map Task</t>
  </si>
  <si>
    <t>Reduce Task</t>
  </si>
  <si>
    <t>Total CPU</t>
  </si>
  <si>
    <t>InputSize</t>
  </si>
  <si>
    <t>OutputSize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</si>
</sst>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Size vs S3 Upload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FileTransferTime!$L$1:$N$1</c:f>
              <c:strCache>
                <c:ptCount val="3"/>
                <c:pt idx="0">
                  <c:v>5MB</c:v>
                </c:pt>
                <c:pt idx="1">
                  <c:v>54MB</c:v>
                </c:pt>
                <c:pt idx="2">
                  <c:v>538MB</c:v>
                </c:pt>
              </c:strCache>
            </c:strRef>
          </c:cat>
          <c:val>
            <c:numRef>
              <c:f>FileTransferTime!$L$2:$N$2</c:f>
              <c:numCache>
                <c:formatCode>General</c:formatCode>
                <c:ptCount val="3"/>
                <c:pt idx="0">
                  <c:v>1.462</c:v>
                </c:pt>
                <c:pt idx="1">
                  <c:v>3.2679999999999998</c:v>
                </c:pt>
                <c:pt idx="2">
                  <c:v>12.396000000000001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0-4429-88D2-EBACEA2C0A3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FileTransferTime!$L$1:$N$1</c:f>
              <c:strCache>
                <c:ptCount val="3"/>
                <c:pt idx="0">
                  <c:v>5MB</c:v>
                </c:pt>
                <c:pt idx="1">
                  <c:v>54MB</c:v>
                </c:pt>
                <c:pt idx="2">
                  <c:v>538MB</c:v>
                </c:pt>
              </c:strCache>
            </c:strRef>
          </c:cat>
          <c:val>
            <c:numRef>
              <c:f>FileTransferTime!$L$3:$N$3</c:f>
              <c:numCache>
                <c:formatCode>General</c:formatCode>
                <c:ptCount val="3"/>
                <c:pt idx="0">
                  <c:v>2.7000000000000135E-2</c:v>
                </c:pt>
                <c:pt idx="1">
                  <c:v>0.18400000000000016</c:v>
                </c:pt>
                <c:pt idx="2">
                  <c:v>0.57499999999999929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0-4429-88D2-EBACEA2C0A38}"/>
            </c:ext>
          </c:extLst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FileTransferTime!$L$1:$N$1</c:f>
              <c:strCache>
                <c:ptCount val="3"/>
                <c:pt idx="0">
                  <c:v>5MB</c:v>
                </c:pt>
                <c:pt idx="1">
                  <c:v>54MB</c:v>
                </c:pt>
                <c:pt idx="2">
                  <c:v>538MB</c:v>
                </c:pt>
              </c:strCache>
            </c:strRef>
          </c:cat>
          <c:val>
            <c:numRef>
              <c:f>FileTransferTime!$L$4:$N$4</c:f>
              <c:numCache>
                <c:formatCode>General</c:formatCode>
                <c:ptCount val="3"/>
                <c:pt idx="0">
                  <c:v>2.4999999999999911E-2</c:v>
                </c:pt>
                <c:pt idx="1">
                  <c:v>0.32299999999999995</c:v>
                </c:pt>
                <c:pt idx="2">
                  <c:v>2.4049999999999994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0-4429-88D2-EBACEA2C0A38}"/>
            </c:ext>
          </c:extLst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FileTransferTime!$L$1:$N$1</c:f>
              <c:strCache>
                <c:ptCount val="3"/>
                <c:pt idx="0">
                  <c:v>5MB</c:v>
                </c:pt>
                <c:pt idx="1">
                  <c:v>54MB</c:v>
                </c:pt>
                <c:pt idx="2">
                  <c:v>538MB</c:v>
                </c:pt>
              </c:strCache>
            </c:strRef>
          </c:cat>
          <c:val>
            <c:numRef>
              <c:f>FileTransferTime!$L$5:$N$5</c:f>
              <c:numCache>
                <c:formatCode>General</c:formatCode>
                <c:ptCount val="3"/>
                <c:pt idx="0">
                  <c:v>3.400000000000003E-2</c:v>
                </c:pt>
                <c:pt idx="1">
                  <c:v>3.1000000000000139E-2</c:v>
                </c:pt>
                <c:pt idx="2">
                  <c:v>0.85700000000000109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0-4429-88D2-EBACEA2C0A3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FileTransferTime!$L$1:$N$1</c:f>
              <c:strCache>
                <c:ptCount val="3"/>
                <c:pt idx="0">
                  <c:v>5MB</c:v>
                </c:pt>
                <c:pt idx="1">
                  <c:v>54MB</c:v>
                </c:pt>
                <c:pt idx="2">
                  <c:v>538MB</c:v>
                </c:pt>
              </c:strCache>
            </c:strRef>
          </c:cat>
          <c:val>
            <c:numRef>
              <c:f>FileTransferTime!$L$6:$N$6</c:f>
              <c:numCache>
                <c:formatCode>General</c:formatCode>
                <c:ptCount val="3"/>
                <c:pt idx="0">
                  <c:v>8.999999999999897E-3</c:v>
                </c:pt>
                <c:pt idx="1">
                  <c:v>0.40800000000000036</c:v>
                </c:pt>
                <c:pt idx="2">
                  <c:v>0.17399999999999949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0-4429-88D2-EBACEA2C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489871"/>
        <c:axId val="1002477503"/>
      </c:barChart>
      <c:catAx>
        <c:axId val="100948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77503"/>
        <c:crosses val="autoZero"/>
        <c:auto val="1"/>
        <c:lblAlgn val="ctr"/>
        <c:lblOffset val="100"/>
        <c:noMultiLvlLbl val="0"/>
      </c:catAx>
      <c:valAx>
        <c:axId val="1002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S3 Upload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vs Output Data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vs Output Data Size'!$C$1</c:f>
              <c:strCache>
                <c:ptCount val="1"/>
                <c:pt idx="0">
                  <c:v>InputSize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'Input vs Output Data Size'!$A$2:$B$10</c:f>
              <c:multiLvlStrCache>
                <c:ptCount val="9"/>
                <c:lvl>
                  <c:pt idx="0">
                    <c:v>Map-Reduce</c:v>
                  </c:pt>
                  <c:pt idx="1">
                    <c:v>Map-Reduce</c:v>
                  </c:pt>
                  <c:pt idx="2">
                    <c:v>Map-Reduce</c:v>
                  </c:pt>
                  <c:pt idx="3">
                    <c:v>Map-Reduce</c:v>
                  </c:pt>
                  <c:pt idx="4">
                    <c:v>Map-Reduce</c:v>
                  </c:pt>
                  <c:pt idx="5">
                    <c:v>Map-Reduce</c:v>
                  </c:pt>
                  <c:pt idx="6">
                    <c:v>Map-Only</c:v>
                  </c:pt>
                  <c:pt idx="7">
                    <c:v>Map-Only</c:v>
                  </c:pt>
                  <c:pt idx="8">
                    <c:v>Map-Only</c:v>
                  </c:pt>
                </c:lvl>
                <c:lvl>
                  <c:pt idx="0">
                    <c:v>AWS</c:v>
                  </c:pt>
                  <c:pt idx="1">
                    <c:v>AWS</c:v>
                  </c:pt>
                  <c:pt idx="2">
                    <c:v>AWS</c:v>
                  </c:pt>
                  <c:pt idx="3">
                    <c:v>FABRIC</c:v>
                  </c:pt>
                  <c:pt idx="4">
                    <c:v>FABRIC</c:v>
                  </c:pt>
                  <c:pt idx="5">
                    <c:v>FABRIC</c:v>
                  </c:pt>
                  <c:pt idx="6">
                    <c:v>FABRIC</c:v>
                  </c:pt>
                  <c:pt idx="7">
                    <c:v>FABRIC</c:v>
                  </c:pt>
                  <c:pt idx="8">
                    <c:v>FABRIC</c:v>
                  </c:pt>
                </c:lvl>
              </c:multiLvlStrCache>
            </c:multiLvlStrRef>
          </c:cat>
          <c:val>
            <c:numRef>
              <c:f>'Input vs Output Data Size'!$C$2:$C$10</c:f>
              <c:numCache>
                <c:formatCode>0.00</c:formatCode>
                <c:ptCount val="9"/>
                <c:pt idx="0">
                  <c:v>5.3774843215942383</c:v>
                </c:pt>
                <c:pt idx="1">
                  <c:v>53.774843215942383</c:v>
                </c:pt>
                <c:pt idx="2">
                  <c:v>537.74843215942383</c:v>
                </c:pt>
                <c:pt idx="3">
                  <c:v>5.3774843215942383</c:v>
                </c:pt>
                <c:pt idx="4">
                  <c:v>53.774843215942383</c:v>
                </c:pt>
                <c:pt idx="5">
                  <c:v>537.74843215942383</c:v>
                </c:pt>
                <c:pt idx="6">
                  <c:v>5.3774843215942383</c:v>
                </c:pt>
                <c:pt idx="7">
                  <c:v>53.774843215942383</c:v>
                </c:pt>
                <c:pt idx="8">
                  <c:v>537.74843215942383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34E-BCE0-DA86CA07CAD6}"/>
            </c:ext>
          </c:extLst>
        </c:ser>
        <c:ser>
          <c:idx val="1"/>
          <c:order val="1"/>
          <c:tx>
            <c:strRef>
              <c:f>'Input vs Output Data Size'!$D$1</c:f>
              <c:strCache>
                <c:ptCount val="1"/>
                <c:pt idx="0">
                  <c:v>OutputSize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'Input vs Output Data Size'!$A$2:$B$10</c:f>
              <c:multiLvlStrCache>
                <c:ptCount val="9"/>
                <c:lvl>
                  <c:pt idx="0">
                    <c:v>Map-Reduce</c:v>
                  </c:pt>
                  <c:pt idx="1">
                    <c:v>Map-Reduce</c:v>
                  </c:pt>
                  <c:pt idx="2">
                    <c:v>Map-Reduce</c:v>
                  </c:pt>
                  <c:pt idx="3">
                    <c:v>Map-Reduce</c:v>
                  </c:pt>
                  <c:pt idx="4">
                    <c:v>Map-Reduce</c:v>
                  </c:pt>
                  <c:pt idx="5">
                    <c:v>Map-Reduce</c:v>
                  </c:pt>
                  <c:pt idx="6">
                    <c:v>Map-Only</c:v>
                  </c:pt>
                  <c:pt idx="7">
                    <c:v>Map-Only</c:v>
                  </c:pt>
                  <c:pt idx="8">
                    <c:v>Map-Only</c:v>
                  </c:pt>
                </c:lvl>
                <c:lvl>
                  <c:pt idx="0">
                    <c:v>AWS</c:v>
                  </c:pt>
                  <c:pt idx="1">
                    <c:v>AWS</c:v>
                  </c:pt>
                  <c:pt idx="2">
                    <c:v>AWS</c:v>
                  </c:pt>
                  <c:pt idx="3">
                    <c:v>FABRIC</c:v>
                  </c:pt>
                  <c:pt idx="4">
                    <c:v>FABRIC</c:v>
                  </c:pt>
                  <c:pt idx="5">
                    <c:v>FABRIC</c:v>
                  </c:pt>
                  <c:pt idx="6">
                    <c:v>FABRIC</c:v>
                  </c:pt>
                  <c:pt idx="7">
                    <c:v>FABRIC</c:v>
                  </c:pt>
                  <c:pt idx="8">
                    <c:v>FABRIC</c:v>
                  </c:pt>
                </c:lvl>
              </c:multiLvlStrCache>
            </c:multiLvlStrRef>
          </c:cat>
          <c:val>
            <c:numRef>
              <c:f>'Input vs Output Data Size'!$D$2:$D$10</c:f>
              <c:numCache>
                <c:formatCode>0.00</c:formatCode>
                <c:ptCount val="9"/>
                <c:pt idx="0">
                  <c:v>0.3598175048828125</c:v>
                </c:pt>
                <c:pt idx="1">
                  <c:v>0.39178180694580078</c:v>
                </c:pt>
                <c:pt idx="2">
                  <c:v>0.42374038696289063</c:v>
                </c:pt>
                <c:pt idx="3">
                  <c:v>0.35982322692871094</c:v>
                </c:pt>
                <c:pt idx="4">
                  <c:v>0.39179039001464844</c:v>
                </c:pt>
                <c:pt idx="5">
                  <c:v>0.42374992370605469</c:v>
                </c:pt>
                <c:pt idx="6">
                  <c:v>6.7408838272094727</c:v>
                </c:pt>
                <c:pt idx="7">
                  <c:v>67.40886402130127</c:v>
                </c:pt>
                <c:pt idx="8">
                  <c:v>674.08866596221924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34E-BCE0-DA86CA07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1010443903"/>
        <c:axId val="1708255279"/>
      </c:barChart>
      <c:catAx>
        <c:axId val="10104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55279"/>
        <c:crosses val="autoZero"/>
        <c:auto val="1"/>
        <c:lblAlgn val="ctr"/>
        <c:lblOffset val="100"/>
        <c:noMultiLvlLbl val="0"/>
      </c:catAx>
      <c:valAx>
        <c:axId val="17082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3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063546656575"/>
          <c:y val="0.1164560639070443"/>
          <c:w val="0.76682242637981579"/>
          <c:h val="0.5970132491608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Execution Time'!$C$1</c:f>
              <c:strCache>
                <c:ptCount val="1"/>
                <c:pt idx="0">
                  <c:v>Map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'Average Execution Time'!$A$2:$B$7</c:f>
              <c:multiLvlStrCache>
                <c:ptCount val="6"/>
                <c:lvl>
                  <c:pt idx="0">
                    <c:v>AWS</c:v>
                  </c:pt>
                  <c:pt idx="1">
                    <c:v>FABRIC</c:v>
                  </c:pt>
                  <c:pt idx="2">
                    <c:v>AWS</c:v>
                  </c:pt>
                  <c:pt idx="3">
                    <c:v>FABRIC</c:v>
                  </c:pt>
                  <c:pt idx="4">
                    <c:v>AWS</c:v>
                  </c:pt>
                  <c:pt idx="5">
                    <c:v>FABRIC</c:v>
                  </c:pt>
                </c:lvl>
                <c:lvl>
                  <c:pt idx="0">
                    <c:v>5 MB</c:v>
                  </c:pt>
                  <c:pt idx="1">
                    <c:v>5 MB</c:v>
                  </c:pt>
                  <c:pt idx="2">
                    <c:v>54 MB</c:v>
                  </c:pt>
                  <c:pt idx="3">
                    <c:v>54 MB</c:v>
                  </c:pt>
                  <c:pt idx="4">
                    <c:v>538 MB</c:v>
                  </c:pt>
                  <c:pt idx="5">
                    <c:v>538 MB</c:v>
                  </c:pt>
                </c:lvl>
              </c:multiLvlStrCache>
            </c:multiLvlStrRef>
          </c:cat>
          <c:val>
            <c:numRef>
              <c:f>'Average Execution Time'!$C$2:$C$7</c:f>
              <c:numCache>
                <c:formatCode>0.00</c:formatCode>
                <c:ptCount val="6"/>
                <c:pt idx="0">
                  <c:v>10.741400000000001</c:v>
                </c:pt>
                <c:pt idx="1">
                  <c:v>9.1782000000000004</c:v>
                </c:pt>
                <c:pt idx="2">
                  <c:v>51.189599999999999</c:v>
                </c:pt>
                <c:pt idx="3">
                  <c:v>47.707800000000006</c:v>
                </c:pt>
                <c:pt idx="4">
                  <c:v>1561.4146000000001</c:v>
                </c:pt>
                <c:pt idx="5">
                  <c:v>1172.7739999999999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D-4428-ACDF-4F20B7E70C5E}"/>
            </c:ext>
          </c:extLst>
        </c:ser>
        <c:ser>
          <c:idx val="1"/>
          <c:order val="1"/>
          <c:tx>
            <c:strRef>
              <c:f>'Average Execution Time'!$D$1</c:f>
              <c:strCache>
                <c:ptCount val="1"/>
                <c:pt idx="0">
                  <c:v>Reduce Task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'Average Execution Time'!$A$2:$B$7</c:f>
              <c:multiLvlStrCache>
                <c:ptCount val="6"/>
                <c:lvl>
                  <c:pt idx="0">
                    <c:v>AWS</c:v>
                  </c:pt>
                  <c:pt idx="1">
                    <c:v>FABRIC</c:v>
                  </c:pt>
                  <c:pt idx="2">
                    <c:v>AWS</c:v>
                  </c:pt>
                  <c:pt idx="3">
                    <c:v>FABRIC</c:v>
                  </c:pt>
                  <c:pt idx="4">
                    <c:v>AWS</c:v>
                  </c:pt>
                  <c:pt idx="5">
                    <c:v>FABRIC</c:v>
                  </c:pt>
                </c:lvl>
                <c:lvl>
                  <c:pt idx="0">
                    <c:v>5 MB</c:v>
                  </c:pt>
                  <c:pt idx="1">
                    <c:v>5 MB</c:v>
                  </c:pt>
                  <c:pt idx="2">
                    <c:v>54 MB</c:v>
                  </c:pt>
                  <c:pt idx="3">
                    <c:v>54 MB</c:v>
                  </c:pt>
                  <c:pt idx="4">
                    <c:v>538 MB</c:v>
                  </c:pt>
                  <c:pt idx="5">
                    <c:v>538 MB</c:v>
                  </c:pt>
                </c:lvl>
              </c:multiLvlStrCache>
            </c:multiLvlStrRef>
          </c:cat>
          <c:val>
            <c:numRef>
              <c:f>'Average Execution Time'!$D$2:$D$7</c:f>
              <c:numCache>
                <c:formatCode>0.00</c:formatCode>
                <c:ptCount val="6"/>
                <c:pt idx="0">
                  <c:v>3.1191999999999998</c:v>
                </c:pt>
                <c:pt idx="1">
                  <c:v>2.8153999999999999</c:v>
                </c:pt>
                <c:pt idx="2">
                  <c:v>10.836399999999999</c:v>
                </c:pt>
                <c:pt idx="3">
                  <c:v>9.9954000000000001</c:v>
                </c:pt>
                <c:pt idx="4">
                  <c:v>232.27600000000001</c:v>
                </c:pt>
                <c:pt idx="5">
                  <c:v>195.50379999999998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D-4428-ACDF-4F20B7E70C5E}"/>
            </c:ext>
          </c:extLst>
        </c:ser>
        <c:ser>
          <c:idx val="2"/>
          <c:order val="2"/>
          <c:tx>
            <c:strRef>
              <c:f>'Average Execution Time'!$E$1</c:f>
              <c:strCache>
                <c:ptCount val="1"/>
                <c:pt idx="0">
                  <c:v>Total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'Average Execution Time'!$A$2:$B$7</c:f>
              <c:multiLvlStrCache>
                <c:ptCount val="6"/>
                <c:lvl>
                  <c:pt idx="0">
                    <c:v>AWS</c:v>
                  </c:pt>
                  <c:pt idx="1">
                    <c:v>FABRIC</c:v>
                  </c:pt>
                  <c:pt idx="2">
                    <c:v>AWS</c:v>
                  </c:pt>
                  <c:pt idx="3">
                    <c:v>FABRIC</c:v>
                  </c:pt>
                  <c:pt idx="4">
                    <c:v>AWS</c:v>
                  </c:pt>
                  <c:pt idx="5">
                    <c:v>FABRIC</c:v>
                  </c:pt>
                </c:lvl>
                <c:lvl>
                  <c:pt idx="0">
                    <c:v>5 MB</c:v>
                  </c:pt>
                  <c:pt idx="1">
                    <c:v>5 MB</c:v>
                  </c:pt>
                  <c:pt idx="2">
                    <c:v>54 MB</c:v>
                  </c:pt>
                  <c:pt idx="3">
                    <c:v>54 MB</c:v>
                  </c:pt>
                  <c:pt idx="4">
                    <c:v>538 MB</c:v>
                  </c:pt>
                  <c:pt idx="5">
                    <c:v>538 MB</c:v>
                  </c:pt>
                </c:lvl>
              </c:multiLvlStrCache>
            </c:multiLvlStrRef>
          </c:cat>
          <c:val>
            <c:numRef>
              <c:f>'Average Execution Time'!$E$2:$E$7</c:f>
              <c:numCache>
                <c:formatCode>0.00</c:formatCode>
                <c:ptCount val="6"/>
                <c:pt idx="0">
                  <c:v>6.65</c:v>
                </c:pt>
                <c:pt idx="1">
                  <c:v>4.8019999999999996</c:v>
                </c:pt>
                <c:pt idx="2">
                  <c:v>65.183999999999997</c:v>
                </c:pt>
                <c:pt idx="3">
                  <c:v>56.805999999999997</c:v>
                </c:pt>
                <c:pt idx="4">
                  <c:v>862.91</c:v>
                </c:pt>
                <c:pt idx="5">
                  <c:v>573.03800000000001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D-4428-ACDF-4F20B7E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213631"/>
        <c:axId val="1304258207"/>
      </c:barChart>
      <c:catAx>
        <c:axId val="17752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58207"/>
        <c:crosses val="autoZero"/>
        <c:auto val="1"/>
        <c:lblAlgn val="ctr"/>
        <c:lblOffset val="100"/>
        <c:noMultiLvlLbl val="0"/>
      </c:catAx>
      <c:valAx>
        <c:axId val="13042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13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164305</xdr:colOff>
      <xdr:row>7</xdr:row>
      <xdr:rowOff>42862</xdr:rowOff>
    </xdr:from>
    <xdr:to>
      <xdr:col>13</xdr:col>
      <xdr:colOff>202405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3071A-64D9-D136-4AB3-D962432AB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134528</xdr:colOff>
      <xdr:row>2</xdr:row>
      <xdr:rowOff>93286</xdr:rowOff>
    </xdr:from>
    <xdr:to>
      <xdr:col>14</xdr:col>
      <xdr:colOff>338776</xdr:colOff>
      <xdr:row>27</xdr:row>
      <xdr:rowOff>63139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256FA-CC1B-74F7-D6A0-66225A80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230980</xdr:colOff>
      <xdr:row>1</xdr:row>
      <xdr:rowOff>95251</xdr:rowOff>
    </xdr:from>
    <xdr:to>
      <xdr:col>13</xdr:col>
      <xdr:colOff>614362</xdr:colOff>
      <xdr:row>26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F32D-4592-ACC2-916E-7F5AAB97A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D254-F744-4875-801C-5D4AD412F110}">
  <dimension ref="A1:G46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3.53125" bestFit="1" customWidth="1"/>
    <col min="2" max="2" width="11.86328125" style="1" bestFit="1" customWidth="1"/>
    <col min="3" max="3" width="10.796875" bestFit="1" customWidth="1"/>
    <col min="4" max="4" width="20.19921875" bestFit="1" customWidth="1"/>
    <col min="5" max="5" width="22.3984375" bestFit="1" customWidth="1"/>
    <col min="6" max="6" width="16.86328125" bestFit="1" customWidth="1"/>
    <col min="7" max="7" width="17.53125" style="1" bestFit="1" customWidth="1"/>
  </cols>
  <sheetData>
    <row r="1" spans="1:7" x14ac:dyDescent="0.45">
      <c r="A1" t="s">
        <v>0</v>
      </c>
      <c r="B1" t="s">
        <v>7</v>
      </c>
      <c r="C1" t="s">
        <v>2</v>
      </c>
      <c r="D1" t="s">
        <v>4</v>
      </c>
      <c r="E1" t="s">
        <v>5</v>
      </c>
      <c r="F1" t="s">
        <v>6</v>
      </c>
      <c r="G1" t="s">
        <v>8</v>
      </c>
    </row>
    <row r="2" spans="1:7" x14ac:dyDescent="0.45">
      <c r="A2">
        <v>1</v>
      </c>
      <c r="B2" s="1">
        <v>5.3774843215942383</v>
      </c>
      <c r="C2" t="s">
        <v>3</v>
      </c>
      <c r="D2">
        <v>10858</v>
      </c>
      <c r="E2">
        <v>3033</v>
      </c>
      <c r="F2">
        <v>6470</v>
      </c>
      <c r="G2" s="1">
        <v>0.3598175048828125</v>
      </c>
    </row>
    <row r="3" spans="1:7" x14ac:dyDescent="0.45">
      <c r="A3">
        <v>2</v>
      </c>
      <c r="B3" s="1">
        <v>5.3774843215942383</v>
      </c>
      <c r="C3" t="s">
        <v>3</v>
      </c>
      <c r="D3">
        <v>10924</v>
      </c>
      <c r="E3">
        <v>3067</v>
      </c>
      <c r="F3">
        <v>7020</v>
      </c>
      <c r="G3" s="1">
        <v>0.3598175048828125</v>
      </c>
    </row>
    <row r="4" spans="1:7" x14ac:dyDescent="0.45">
      <c r="A4">
        <v>3</v>
      </c>
      <c r="B4" s="1">
        <v>5.3774843215942383</v>
      </c>
      <c r="C4" t="s">
        <v>3</v>
      </c>
      <c r="D4">
        <v>10836</v>
      </c>
      <c r="E4">
        <v>3298</v>
      </c>
      <c r="F4">
        <v>7140</v>
      </c>
      <c r="G4" s="1">
        <v>0.3598175048828125</v>
      </c>
    </row>
    <row r="5" spans="1:7" x14ac:dyDescent="0.45">
      <c r="A5">
        <v>4</v>
      </c>
      <c r="B5" s="1">
        <v>5.3774843215942383</v>
      </c>
      <c r="C5" t="s">
        <v>3</v>
      </c>
      <c r="D5">
        <v>10514</v>
      </c>
      <c r="E5">
        <v>3074</v>
      </c>
      <c r="F5">
        <v>6340</v>
      </c>
      <c r="G5" s="1">
        <v>0.3598175048828125</v>
      </c>
    </row>
    <row r="6" spans="1:7" x14ac:dyDescent="0.45">
      <c r="A6">
        <v>5</v>
      </c>
      <c r="B6" s="1">
        <v>5.3774843215942383</v>
      </c>
      <c r="C6" t="s">
        <v>3</v>
      </c>
      <c r="D6">
        <v>10575</v>
      </c>
      <c r="E6">
        <v>3124</v>
      </c>
      <c r="F6">
        <v>6280</v>
      </c>
      <c r="G6" s="1">
        <v>0.3598175048828125</v>
      </c>
    </row>
    <row r="7" spans="1:7" x14ac:dyDescent="0.45">
      <c r="A7">
        <v>6</v>
      </c>
      <c r="B7" s="1">
        <v>53.774843215942383</v>
      </c>
      <c r="C7" t="s">
        <v>3</v>
      </c>
      <c r="D7">
        <v>50901</v>
      </c>
      <c r="E7">
        <v>10798</v>
      </c>
      <c r="F7">
        <v>64700</v>
      </c>
      <c r="G7" s="1">
        <v>0.39178180694580078</v>
      </c>
    </row>
    <row r="8" spans="1:7" x14ac:dyDescent="0.45">
      <c r="A8">
        <v>7</v>
      </c>
      <c r="B8" s="1">
        <v>53.774843215942383</v>
      </c>
      <c r="C8" t="s">
        <v>3</v>
      </c>
      <c r="D8">
        <v>52055</v>
      </c>
      <c r="E8">
        <v>10789</v>
      </c>
      <c r="F8">
        <v>65990</v>
      </c>
      <c r="G8" s="1">
        <v>0.39178180694580078</v>
      </c>
    </row>
    <row r="9" spans="1:7" x14ac:dyDescent="0.45">
      <c r="A9">
        <v>8</v>
      </c>
      <c r="B9" s="1">
        <v>53.774843215942383</v>
      </c>
      <c r="C9" t="s">
        <v>3</v>
      </c>
      <c r="D9">
        <v>52066</v>
      </c>
      <c r="E9">
        <v>10847</v>
      </c>
      <c r="F9">
        <v>66130</v>
      </c>
      <c r="G9" s="1">
        <v>0.39178180694580078</v>
      </c>
    </row>
    <row r="10" spans="1:7" x14ac:dyDescent="0.45">
      <c r="A10">
        <v>9</v>
      </c>
      <c r="B10" s="1">
        <v>53.774843215942383</v>
      </c>
      <c r="C10" t="s">
        <v>3</v>
      </c>
      <c r="D10">
        <v>50302</v>
      </c>
      <c r="E10">
        <v>10855</v>
      </c>
      <c r="F10">
        <v>64100</v>
      </c>
      <c r="G10" s="1">
        <v>0.39178180694580078</v>
      </c>
    </row>
    <row r="11" spans="1:7" x14ac:dyDescent="0.45">
      <c r="A11">
        <v>10</v>
      </c>
      <c r="B11" s="1">
        <v>53.774843215942383</v>
      </c>
      <c r="C11" t="s">
        <v>3</v>
      </c>
      <c r="D11">
        <v>50624</v>
      </c>
      <c r="E11">
        <v>10893</v>
      </c>
      <c r="F11">
        <v>65000</v>
      </c>
      <c r="G11" s="1">
        <v>0.39178180694580078</v>
      </c>
    </row>
    <row r="12" spans="1:7" x14ac:dyDescent="0.45">
      <c r="A12">
        <v>11</v>
      </c>
      <c r="B12" s="1">
        <v>537.74843215942383</v>
      </c>
      <c r="C12" t="s">
        <v>3</v>
      </c>
      <c r="D12">
        <v>1529576</v>
      </c>
      <c r="E12">
        <v>233722</v>
      </c>
      <c r="F12">
        <v>787560</v>
      </c>
      <c r="G12" s="1">
        <v>0.42374038696289063</v>
      </c>
    </row>
    <row r="13" spans="1:7" x14ac:dyDescent="0.45">
      <c r="A13">
        <v>12</v>
      </c>
      <c r="B13" s="1">
        <v>537.74843215942383</v>
      </c>
      <c r="C13" t="s">
        <v>3</v>
      </c>
      <c r="D13">
        <v>1511336</v>
      </c>
      <c r="E13">
        <v>216605</v>
      </c>
      <c r="F13">
        <v>940910</v>
      </c>
      <c r="G13" s="1">
        <v>0.42374038696289063</v>
      </c>
    </row>
    <row r="14" spans="1:7" x14ac:dyDescent="0.45">
      <c r="A14">
        <v>13</v>
      </c>
      <c r="B14" s="1">
        <v>537.74843215942383</v>
      </c>
      <c r="C14" t="s">
        <v>3</v>
      </c>
      <c r="D14">
        <v>1508765</v>
      </c>
      <c r="E14">
        <v>224747</v>
      </c>
      <c r="F14">
        <v>945520</v>
      </c>
      <c r="G14" s="1">
        <v>0.42374038696289063</v>
      </c>
    </row>
    <row r="15" spans="1:7" x14ac:dyDescent="0.45">
      <c r="A15">
        <v>14</v>
      </c>
      <c r="B15" s="1">
        <v>537.74843215942383</v>
      </c>
      <c r="C15" t="s">
        <v>3</v>
      </c>
      <c r="D15">
        <v>1617141</v>
      </c>
      <c r="E15">
        <v>241196</v>
      </c>
      <c r="F15">
        <v>812770</v>
      </c>
      <c r="G15" s="1">
        <v>0.42374038696289063</v>
      </c>
    </row>
    <row r="16" spans="1:7" x14ac:dyDescent="0.45">
      <c r="A16">
        <v>15</v>
      </c>
      <c r="B16" s="1">
        <v>537.74843215942383</v>
      </c>
      <c r="C16" t="s">
        <v>3</v>
      </c>
      <c r="D16">
        <v>1640255</v>
      </c>
      <c r="E16">
        <v>245110</v>
      </c>
      <c r="F16">
        <v>827790</v>
      </c>
      <c r="G16" s="1">
        <v>0.42374038696289063</v>
      </c>
    </row>
    <row r="17" spans="1:7" x14ac:dyDescent="0.45">
      <c r="A17">
        <v>16</v>
      </c>
      <c r="B17" s="1">
        <v>5.3774843215942383</v>
      </c>
      <c r="C17" t="s">
        <v>9</v>
      </c>
      <c r="D17">
        <v>8921</v>
      </c>
      <c r="E17">
        <v>2712</v>
      </c>
      <c r="F17">
        <v>4560</v>
      </c>
      <c r="G17" s="1">
        <v>0.35982322692871094</v>
      </c>
    </row>
    <row r="18" spans="1:7" x14ac:dyDescent="0.45">
      <c r="A18">
        <v>17</v>
      </c>
      <c r="B18" s="1">
        <v>5.3774843215942383</v>
      </c>
      <c r="C18" t="s">
        <v>9</v>
      </c>
      <c r="D18">
        <v>8654</v>
      </c>
      <c r="E18">
        <v>2718</v>
      </c>
      <c r="F18">
        <v>4570</v>
      </c>
      <c r="G18" s="1">
        <v>0.35982322692871094</v>
      </c>
    </row>
    <row r="19" spans="1:7" x14ac:dyDescent="0.45">
      <c r="A19">
        <v>18</v>
      </c>
      <c r="B19" s="1">
        <v>5.3774843215942383</v>
      </c>
      <c r="C19" t="s">
        <v>9</v>
      </c>
      <c r="D19">
        <v>9351</v>
      </c>
      <c r="E19">
        <v>2871</v>
      </c>
      <c r="F19">
        <v>4870</v>
      </c>
      <c r="G19" s="1">
        <v>0.35982322692871094</v>
      </c>
    </row>
    <row r="20" spans="1:7" x14ac:dyDescent="0.45">
      <c r="A20">
        <v>19</v>
      </c>
      <c r="B20" s="1">
        <v>5.3774843215942383</v>
      </c>
      <c r="C20" t="s">
        <v>9</v>
      </c>
      <c r="D20">
        <v>9363</v>
      </c>
      <c r="E20">
        <v>2892</v>
      </c>
      <c r="F20">
        <v>4970</v>
      </c>
      <c r="G20" s="1">
        <v>0.35982322692871094</v>
      </c>
    </row>
    <row r="21" spans="1:7" x14ac:dyDescent="0.45">
      <c r="A21">
        <v>20</v>
      </c>
      <c r="B21" s="1">
        <v>5.3774843215942383</v>
      </c>
      <c r="C21" t="s">
        <v>9</v>
      </c>
      <c r="D21">
        <v>9602</v>
      </c>
      <c r="E21">
        <v>2884</v>
      </c>
      <c r="F21">
        <v>5040</v>
      </c>
      <c r="G21" s="1">
        <v>0.35982322692871094</v>
      </c>
    </row>
    <row r="22" spans="1:7" x14ac:dyDescent="0.45">
      <c r="A22">
        <v>21</v>
      </c>
      <c r="B22" s="1">
        <v>53.774843215942383</v>
      </c>
      <c r="C22" t="s">
        <v>9</v>
      </c>
      <c r="D22">
        <v>46233</v>
      </c>
      <c r="E22">
        <v>10293</v>
      </c>
      <c r="F22">
        <v>57100</v>
      </c>
      <c r="G22" s="1">
        <v>0.39179039001464844</v>
      </c>
    </row>
    <row r="23" spans="1:7" x14ac:dyDescent="0.45">
      <c r="A23">
        <v>22</v>
      </c>
      <c r="B23" s="1">
        <v>53.774843215942383</v>
      </c>
      <c r="C23" t="s">
        <v>9</v>
      </c>
      <c r="D23">
        <v>47961</v>
      </c>
      <c r="E23">
        <v>10147</v>
      </c>
      <c r="F23">
        <v>56870</v>
      </c>
      <c r="G23" s="1">
        <v>0.39179039001464844</v>
      </c>
    </row>
    <row r="24" spans="1:7" x14ac:dyDescent="0.45">
      <c r="A24">
        <v>23</v>
      </c>
      <c r="B24" s="1">
        <v>53.774843215942383</v>
      </c>
      <c r="C24" t="s">
        <v>9</v>
      </c>
      <c r="D24">
        <v>47589</v>
      </c>
      <c r="E24">
        <v>9895</v>
      </c>
      <c r="F24">
        <v>56110</v>
      </c>
      <c r="G24" s="1">
        <v>0.39179039001464844</v>
      </c>
    </row>
    <row r="25" spans="1:7" x14ac:dyDescent="0.45">
      <c r="A25">
        <v>24</v>
      </c>
      <c r="B25" s="1">
        <v>53.774843215942383</v>
      </c>
      <c r="C25" t="s">
        <v>9</v>
      </c>
      <c r="D25">
        <v>48618</v>
      </c>
      <c r="E25">
        <v>9775</v>
      </c>
      <c r="F25">
        <v>57150</v>
      </c>
      <c r="G25" s="1">
        <v>0.39179039001464844</v>
      </c>
    </row>
    <row r="26" spans="1:7" x14ac:dyDescent="0.45">
      <c r="A26">
        <v>25</v>
      </c>
      <c r="B26" s="1">
        <v>53.774843215942383</v>
      </c>
      <c r="C26" t="s">
        <v>9</v>
      </c>
      <c r="D26">
        <v>48138</v>
      </c>
      <c r="E26">
        <v>9867</v>
      </c>
      <c r="F26">
        <v>56800</v>
      </c>
      <c r="G26" s="1">
        <v>0.39179039001464844</v>
      </c>
    </row>
    <row r="27" spans="1:7" x14ac:dyDescent="0.45">
      <c r="A27">
        <v>26</v>
      </c>
      <c r="B27" s="1">
        <v>537.74843215942383</v>
      </c>
      <c r="C27" t="s">
        <v>9</v>
      </c>
      <c r="D27">
        <v>1356124</v>
      </c>
      <c r="E27">
        <v>217242</v>
      </c>
      <c r="F27">
        <v>580000</v>
      </c>
      <c r="G27" s="1">
        <v>0.42374992370605469</v>
      </c>
    </row>
    <row r="28" spans="1:7" x14ac:dyDescent="0.45">
      <c r="A28">
        <v>27</v>
      </c>
      <c r="B28" s="1">
        <v>537.74843215942383</v>
      </c>
      <c r="C28" t="s">
        <v>9</v>
      </c>
      <c r="D28">
        <v>1031597</v>
      </c>
      <c r="E28">
        <v>174374</v>
      </c>
      <c r="F28">
        <v>572860</v>
      </c>
      <c r="G28" s="1">
        <v>0.42374992370605469</v>
      </c>
    </row>
    <row r="29" spans="1:7" x14ac:dyDescent="0.45">
      <c r="A29">
        <v>28</v>
      </c>
      <c r="B29" s="1">
        <v>537.74843215942383</v>
      </c>
      <c r="C29" t="s">
        <v>9</v>
      </c>
      <c r="D29">
        <v>1130942</v>
      </c>
      <c r="E29">
        <v>198456</v>
      </c>
      <c r="F29">
        <v>579410</v>
      </c>
      <c r="G29" s="1">
        <v>0.42374992370605469</v>
      </c>
    </row>
    <row r="30" spans="1:7" x14ac:dyDescent="0.45">
      <c r="A30">
        <v>29</v>
      </c>
      <c r="B30" s="1">
        <v>537.74843215942383</v>
      </c>
      <c r="C30" t="s">
        <v>9</v>
      </c>
      <c r="D30">
        <v>1049361</v>
      </c>
      <c r="E30">
        <v>177876</v>
      </c>
      <c r="F30">
        <v>570200</v>
      </c>
      <c r="G30" s="1">
        <v>0.42374992370605469</v>
      </c>
    </row>
    <row r="31" spans="1:7" x14ac:dyDescent="0.45">
      <c r="A31">
        <v>30</v>
      </c>
      <c r="B31" s="1">
        <v>537.74843215942383</v>
      </c>
      <c r="C31" t="s">
        <v>9</v>
      </c>
      <c r="D31">
        <v>1295846</v>
      </c>
      <c r="E31">
        <v>209571</v>
      </c>
      <c r="F31">
        <v>562720</v>
      </c>
      <c r="G31" s="1">
        <v>0.42374992370605469</v>
      </c>
    </row>
    <row r="32" spans="1:7" x14ac:dyDescent="0.45">
      <c r="A32">
        <v>31</v>
      </c>
      <c r="B32" s="1">
        <v>5.3774843215942383</v>
      </c>
      <c r="C32" t="s">
        <v>9</v>
      </c>
      <c r="D32">
        <v>8292</v>
      </c>
      <c r="E32">
        <v>0</v>
      </c>
      <c r="F32">
        <v>2080</v>
      </c>
      <c r="G32" s="1">
        <v>6.7408838272094727</v>
      </c>
    </row>
    <row r="33" spans="1:7" x14ac:dyDescent="0.45">
      <c r="A33">
        <v>31</v>
      </c>
      <c r="B33" s="1">
        <v>5.3774843215942383</v>
      </c>
      <c r="C33" t="s">
        <v>9</v>
      </c>
      <c r="D33">
        <v>8124</v>
      </c>
      <c r="E33">
        <v>0</v>
      </c>
      <c r="F33">
        <v>1960</v>
      </c>
      <c r="G33" s="1">
        <v>6.7408838272094727</v>
      </c>
    </row>
    <row r="34" spans="1:7" x14ac:dyDescent="0.45">
      <c r="A34">
        <v>31.6666666666667</v>
      </c>
      <c r="B34" s="1">
        <v>5.3774843215942383</v>
      </c>
      <c r="C34" t="s">
        <v>9</v>
      </c>
      <c r="D34">
        <v>8704</v>
      </c>
      <c r="E34">
        <v>0</v>
      </c>
      <c r="F34">
        <v>2120</v>
      </c>
      <c r="G34" s="1">
        <v>6.7408838272094727</v>
      </c>
    </row>
    <row r="35" spans="1:7" x14ac:dyDescent="0.45">
      <c r="A35">
        <v>32.1666666666667</v>
      </c>
      <c r="B35" s="1">
        <v>5.3774843215942383</v>
      </c>
      <c r="C35" t="s">
        <v>9</v>
      </c>
      <c r="D35">
        <v>8158</v>
      </c>
      <c r="E35">
        <v>0</v>
      </c>
      <c r="F35">
        <v>1970</v>
      </c>
      <c r="G35" s="1">
        <v>6.7408838272094727</v>
      </c>
    </row>
    <row r="36" spans="1:7" x14ac:dyDescent="0.45">
      <c r="A36">
        <v>32.6666666666667</v>
      </c>
      <c r="B36" s="1">
        <v>5.3774843215942383</v>
      </c>
      <c r="C36" t="s">
        <v>9</v>
      </c>
      <c r="D36">
        <v>8617</v>
      </c>
      <c r="E36">
        <v>0</v>
      </c>
      <c r="F36">
        <v>2200</v>
      </c>
      <c r="G36" s="1">
        <v>6.7408838272094727</v>
      </c>
    </row>
    <row r="37" spans="1:7" x14ac:dyDescent="0.45">
      <c r="A37">
        <v>33.1666666666667</v>
      </c>
      <c r="B37" s="1">
        <v>53.774843215942383</v>
      </c>
      <c r="C37" t="s">
        <v>9</v>
      </c>
      <c r="D37">
        <v>39096</v>
      </c>
      <c r="E37">
        <v>0</v>
      </c>
      <c r="F37">
        <v>29590</v>
      </c>
      <c r="G37" s="1">
        <v>67.40886402130127</v>
      </c>
    </row>
    <row r="38" spans="1:7" x14ac:dyDescent="0.45">
      <c r="A38">
        <v>33.6666666666667</v>
      </c>
      <c r="B38" s="1">
        <v>53.774843215942383</v>
      </c>
      <c r="C38" t="s">
        <v>9</v>
      </c>
      <c r="D38">
        <v>39210</v>
      </c>
      <c r="E38">
        <v>0</v>
      </c>
      <c r="F38">
        <v>29610</v>
      </c>
      <c r="G38" s="1">
        <v>67.40886402130127</v>
      </c>
    </row>
    <row r="39" spans="1:7" x14ac:dyDescent="0.45">
      <c r="A39">
        <v>34.1666666666667</v>
      </c>
      <c r="B39" s="1">
        <v>53.774843215942383</v>
      </c>
      <c r="C39" t="s">
        <v>9</v>
      </c>
      <c r="D39">
        <v>39770</v>
      </c>
      <c r="E39">
        <v>0</v>
      </c>
      <c r="F39">
        <v>29810</v>
      </c>
      <c r="G39" s="1">
        <v>67.40886402130127</v>
      </c>
    </row>
    <row r="40" spans="1:7" x14ac:dyDescent="0.45">
      <c r="A40">
        <v>34.6666666666667</v>
      </c>
      <c r="B40" s="1">
        <v>53.774843215942383</v>
      </c>
      <c r="C40" t="s">
        <v>9</v>
      </c>
      <c r="D40">
        <v>40607</v>
      </c>
      <c r="E40">
        <v>0</v>
      </c>
      <c r="F40">
        <v>29600</v>
      </c>
      <c r="G40" s="1">
        <v>67.40886402130127</v>
      </c>
    </row>
    <row r="41" spans="1:7" x14ac:dyDescent="0.45">
      <c r="A41">
        <v>35.1666666666667</v>
      </c>
      <c r="B41" s="1">
        <v>53.774843215942383</v>
      </c>
      <c r="C41" t="s">
        <v>9</v>
      </c>
      <c r="D41">
        <v>39029</v>
      </c>
      <c r="E41">
        <v>0</v>
      </c>
      <c r="F41">
        <v>29640</v>
      </c>
      <c r="G41" s="1">
        <v>67.40886402130127</v>
      </c>
    </row>
    <row r="42" spans="1:7" x14ac:dyDescent="0.45">
      <c r="A42">
        <v>35.6666666666667</v>
      </c>
      <c r="B42" s="1">
        <v>537.74843215942383</v>
      </c>
      <c r="C42" t="s">
        <v>9</v>
      </c>
      <c r="D42">
        <v>891884</v>
      </c>
      <c r="E42">
        <v>0</v>
      </c>
      <c r="F42">
        <v>369650</v>
      </c>
      <c r="G42" s="1">
        <v>674.08866596221924</v>
      </c>
    </row>
    <row r="43" spans="1:7" x14ac:dyDescent="0.45">
      <c r="A43">
        <v>36.1666666666667</v>
      </c>
      <c r="B43" s="1">
        <v>537.74843215942383</v>
      </c>
      <c r="C43" t="s">
        <v>9</v>
      </c>
      <c r="D43">
        <v>886082</v>
      </c>
      <c r="E43">
        <v>0</v>
      </c>
      <c r="F43">
        <v>372670</v>
      </c>
      <c r="G43" s="1">
        <v>674.08866596221924</v>
      </c>
    </row>
    <row r="44" spans="1:7" x14ac:dyDescent="0.45">
      <c r="A44">
        <v>36.6666666666667</v>
      </c>
      <c r="B44" s="1">
        <v>537.74843215942383</v>
      </c>
      <c r="C44" t="s">
        <v>9</v>
      </c>
      <c r="D44">
        <v>626819</v>
      </c>
      <c r="E44">
        <v>0</v>
      </c>
      <c r="F44">
        <v>366240</v>
      </c>
      <c r="G44" s="1">
        <v>674.08866596221924</v>
      </c>
    </row>
    <row r="45" spans="1:7" x14ac:dyDescent="0.45">
      <c r="A45">
        <v>37.1666666666667</v>
      </c>
      <c r="B45" s="1">
        <v>537.74843215942383</v>
      </c>
      <c r="C45" t="s">
        <v>9</v>
      </c>
      <c r="D45">
        <v>968991</v>
      </c>
      <c r="E45">
        <v>0</v>
      </c>
      <c r="F45">
        <v>384230</v>
      </c>
      <c r="G45" s="1">
        <v>674.08866596221924</v>
      </c>
    </row>
    <row r="46" spans="1:7" x14ac:dyDescent="0.45">
      <c r="A46">
        <v>37.6666666666667</v>
      </c>
      <c r="B46" s="1">
        <v>537.74843215942383</v>
      </c>
      <c r="C46" t="s">
        <v>9</v>
      </c>
      <c r="D46">
        <v>1112023</v>
      </c>
      <c r="E46">
        <v>0</v>
      </c>
      <c r="F46">
        <v>380240</v>
      </c>
      <c r="G46" s="1">
        <v>674.08866596221924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B0CC-7E4E-49F0-9E9C-5327F7A5B606}">
  <dimension ref="A1:N16"/>
  <sheetViews>
    <sheetView zoomScale="85" workbookViewId="0">
      <selection activeCell="E32" sqref="E32"/>
    </sheetView>
  </sheetViews>
  <sheetFormatPr defaultRowHeight="14.25" x14ac:dyDescent="0.45"/>
  <cols>
    <col min="1" max="1" width="11.86328125" style="1" bestFit="1" customWidth="1"/>
    <col min="2" max="2" width="21.1328125" bestFit="1" customWidth="1"/>
  </cols>
  <sheetData>
    <row r="1" spans="1:14" x14ac:dyDescent="0.45">
      <c r="A1" s="1" t="s">
        <v>7</v>
      </c>
      <c r="B1" t="s">
        <v>10</v>
      </c>
      <c r="D1" t="s">
        <v>13</v>
      </c>
      <c r="E1" t="s">
        <v>11</v>
      </c>
      <c r="F1" t="s">
        <v>12</v>
      </c>
      <c r="H1" t="s">
        <v>13</v>
      </c>
      <c r="I1" t="s">
        <v>11</v>
      </c>
      <c r="J1" t="s">
        <v>12</v>
      </c>
      <c r="L1" t="s">
        <v>13</v>
      </c>
      <c r="M1" t="s">
        <v>11</v>
      </c>
      <c r="N1" t="s">
        <v>12</v>
      </c>
    </row>
    <row r="2" spans="1:14" x14ac:dyDescent="0.45">
      <c r="A2" s="1">
        <v>5.3774843215942383</v>
      </c>
      <c r="B2">
        <v>1.462</v>
      </c>
      <c r="D2">
        <v>1.462</v>
      </c>
      <c r="E2">
        <v>3.7749999999999999</v>
      </c>
      <c r="F2">
        <v>16.233000000000001</v>
      </c>
      <c r="H2">
        <f>MIN(D2:D6)</f>
        <v>1.462</v>
      </c>
      <c r="I2">
        <f>MIN(E2:E6)</f>
        <v>3.2679999999999998</v>
      </c>
      <c r="J2">
        <f>MIN(F2:F6)</f>
        <v>12.396000000000001</v>
      </c>
      <c r="L2">
        <v>1.462</v>
      </c>
      <c r="M2">
        <v>3.2679999999999998</v>
      </c>
      <c r="N2">
        <v>12.396000000000001</v>
      </c>
    </row>
    <row r="3" spans="1:14" x14ac:dyDescent="0.45">
      <c r="A3" s="1">
        <v>5.3774843215942383</v>
      </c>
      <c r="B3">
        <v>1.548</v>
      </c>
      <c r="D3">
        <v>1.548</v>
      </c>
      <c r="E3">
        <v>3.452</v>
      </c>
      <c r="F3">
        <v>12.971</v>
      </c>
      <c r="H3">
        <f>_xlfn.QUARTILE.INC(D2:D6,1)</f>
        <v>1.4890000000000001</v>
      </c>
      <c r="I3">
        <f>_xlfn.QUARTILE.INC(E2:E6,1)</f>
        <v>3.452</v>
      </c>
      <c r="J3">
        <f>_xlfn.QUARTILE.INC(F2:F6,1)</f>
        <v>12.971</v>
      </c>
      <c r="L3">
        <f t="shared" ref="L3:N6" si="0">H3-H2</f>
        <v>2.7000000000000135E-2</v>
      </c>
      <c r="M3">
        <f t="shared" si="0"/>
        <v>0.18400000000000016</v>
      </c>
      <c r="N3">
        <f t="shared" si="0"/>
        <v>0.57499999999999929</v>
      </c>
    </row>
    <row r="4" spans="1:14" x14ac:dyDescent="0.45">
      <c r="A4" s="1">
        <v>5.3774843215942383</v>
      </c>
      <c r="B4">
        <v>1.4890000000000001</v>
      </c>
      <c r="D4">
        <v>1.4890000000000001</v>
      </c>
      <c r="E4">
        <v>4.2140000000000004</v>
      </c>
      <c r="F4">
        <v>16.407</v>
      </c>
      <c r="H4">
        <f>_xlfn.QUARTILE.INC(D2:D6,2)</f>
        <v>1.514</v>
      </c>
      <c r="I4">
        <f>_xlfn.QUARTILE.INC(E2:E6,2)</f>
        <v>3.7749999999999999</v>
      </c>
      <c r="J4">
        <f>_xlfn.QUARTILE.INC(F2:F6,2)</f>
        <v>15.375999999999999</v>
      </c>
      <c r="L4">
        <f t="shared" si="0"/>
        <v>2.4999999999999911E-2</v>
      </c>
      <c r="M4">
        <f t="shared" si="0"/>
        <v>0.32299999999999995</v>
      </c>
      <c r="N4">
        <f t="shared" si="0"/>
        <v>2.4049999999999994</v>
      </c>
    </row>
    <row r="5" spans="1:14" x14ac:dyDescent="0.45">
      <c r="A5" s="1">
        <v>5.3774843215942383</v>
      </c>
      <c r="B5">
        <v>1.5569999999999999</v>
      </c>
      <c r="D5">
        <v>1.5569999999999999</v>
      </c>
      <c r="E5">
        <v>3.806</v>
      </c>
      <c r="F5">
        <v>12.396000000000001</v>
      </c>
      <c r="H5">
        <f>_xlfn.QUARTILE.INC(D2:D6,3)</f>
        <v>1.548</v>
      </c>
      <c r="I5">
        <f>_xlfn.QUARTILE.INC(E2:E6,3)</f>
        <v>3.806</v>
      </c>
      <c r="J5">
        <f>_xlfn.QUARTILE.INC(F2:F6,3)</f>
        <v>16.233000000000001</v>
      </c>
      <c r="L5">
        <f t="shared" si="0"/>
        <v>3.400000000000003E-2</v>
      </c>
      <c r="M5">
        <f t="shared" si="0"/>
        <v>3.1000000000000139E-2</v>
      </c>
      <c r="N5">
        <f t="shared" si="0"/>
        <v>0.85700000000000109</v>
      </c>
    </row>
    <row r="6" spans="1:14" x14ac:dyDescent="0.45">
      <c r="A6" s="1">
        <v>5.3774843215942383</v>
      </c>
      <c r="B6">
        <v>1.514</v>
      </c>
      <c r="D6">
        <v>1.514</v>
      </c>
      <c r="E6">
        <v>3.2679999999999998</v>
      </c>
      <c r="F6">
        <v>15.375999999999999</v>
      </c>
      <c r="H6">
        <f>MAX(D2:D6)</f>
        <v>1.5569999999999999</v>
      </c>
      <c r="I6">
        <f>MAX(E2:E6)</f>
        <v>4.2140000000000004</v>
      </c>
      <c r="J6">
        <f>MAX(F2:F6)</f>
        <v>16.407</v>
      </c>
      <c r="L6">
        <f t="shared" si="0"/>
        <v>8.999999999999897E-3</v>
      </c>
      <c r="M6">
        <f t="shared" si="0"/>
        <v>0.40800000000000036</v>
      </c>
      <c r="N6">
        <f t="shared" si="0"/>
        <v>0.17399999999999949</v>
      </c>
    </row>
    <row r="7" spans="1:14" x14ac:dyDescent="0.45">
      <c r="A7" s="1">
        <v>53.774843215942383</v>
      </c>
      <c r="B7">
        <v>3.7749999999999999</v>
      </c>
    </row>
    <row r="8" spans="1:14" x14ac:dyDescent="0.45">
      <c r="A8" s="1">
        <v>53.774843215942383</v>
      </c>
      <c r="B8">
        <v>3.452</v>
      </c>
    </row>
    <row r="9" spans="1:14" x14ac:dyDescent="0.45">
      <c r="A9" s="1">
        <v>53.774843215942383</v>
      </c>
      <c r="B9">
        <v>4.2140000000000004</v>
      </c>
    </row>
    <row r="10" spans="1:14" x14ac:dyDescent="0.45">
      <c r="A10" s="1">
        <v>53.774843215942383</v>
      </c>
      <c r="B10">
        <v>3.806</v>
      </c>
    </row>
    <row r="11" spans="1:14" x14ac:dyDescent="0.45">
      <c r="A11" s="1">
        <v>53.774843215942383</v>
      </c>
      <c r="B11">
        <v>3.2679999999999998</v>
      </c>
    </row>
    <row r="12" spans="1:14" x14ac:dyDescent="0.45">
      <c r="A12" s="1">
        <v>537.74843215942383</v>
      </c>
      <c r="B12">
        <v>16.233000000000001</v>
      </c>
    </row>
    <row r="13" spans="1:14" x14ac:dyDescent="0.45">
      <c r="A13" s="1">
        <v>537.74843215942383</v>
      </c>
      <c r="B13">
        <v>12.971</v>
      </c>
    </row>
    <row r="14" spans="1:14" x14ac:dyDescent="0.45">
      <c r="A14" s="1">
        <v>537.74843215942383</v>
      </c>
      <c r="B14">
        <v>16.407</v>
      </c>
    </row>
    <row r="15" spans="1:14" x14ac:dyDescent="0.45">
      <c r="A15" s="1">
        <v>537.74843215942383</v>
      </c>
      <c r="B15">
        <v>12.396000000000001</v>
      </c>
    </row>
    <row r="16" spans="1:14" x14ac:dyDescent="0.45">
      <c r="A16" s="1">
        <v>537.74843215942383</v>
      </c>
      <c r="B16">
        <v>15.375999999999999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FC79-0C9E-4A70-AF2B-DA138CD4BD8F}">
  <dimension ref="A1:D10"/>
  <sheetViews>
    <sheetView zoomScale="88" workbookViewId="0">
      <selection activeCell="D2" sqref="D2"/>
    </sheetView>
  </sheetViews>
  <sheetFormatPr defaultRowHeight="14.25" x14ac:dyDescent="0.45"/>
  <cols>
    <col min="1" max="1" width="11.33203125" bestFit="1" customWidth="1"/>
    <col min="2" max="2" width="11.06640625" bestFit="1" customWidth="1"/>
    <col min="3" max="3" width="17.46484375" style="1" bestFit="1" customWidth="1"/>
    <col min="4" max="4" width="18.9296875" style="1" bestFit="1" customWidth="1"/>
  </cols>
  <sheetData>
    <row r="1" spans="1:4" x14ac:dyDescent="0.45">
      <c r="A1" t="s">
        <v>2</v>
      </c>
      <c r="B1" t="s">
        <v>14</v>
      </c>
      <c r="C1" s="1" t="s">
        <v>23</v>
      </c>
      <c r="D1" s="1" t="s">
        <v>24</v>
      </c>
    </row>
    <row r="2" spans="1:4" x14ac:dyDescent="0.45">
      <c r="A2" t="s">
        <v>3</v>
      </c>
      <c r="B2" t="s">
        <v>15</v>
      </c>
      <c r="C2" s="1">
        <v>5.3774843215942383</v>
      </c>
      <c r="D2" s="1">
        <v>0.3598175048828125</v>
      </c>
    </row>
    <row r="3" spans="1:4" x14ac:dyDescent="0.45">
      <c r="A3" t="s">
        <v>3</v>
      </c>
      <c r="B3" t="s">
        <v>15</v>
      </c>
      <c r="C3" s="1">
        <v>53.774843215942383</v>
      </c>
      <c r="D3" s="1">
        <v>0.39178180694580078</v>
      </c>
    </row>
    <row r="4" spans="1:4" x14ac:dyDescent="0.45">
      <c r="A4" t="s">
        <v>3</v>
      </c>
      <c r="B4" t="s">
        <v>15</v>
      </c>
      <c r="C4" s="1">
        <v>537.74843215942383</v>
      </c>
      <c r="D4" s="1">
        <v>0.42374038696289063</v>
      </c>
    </row>
    <row r="5" spans="1:4" x14ac:dyDescent="0.45">
      <c r="A5" t="s">
        <v>9</v>
      </c>
      <c r="B5" t="s">
        <v>15</v>
      </c>
      <c r="C5" s="1">
        <v>5.3774843215942383</v>
      </c>
      <c r="D5" s="1">
        <v>0.35982322692871094</v>
      </c>
    </row>
    <row r="6" spans="1:4" x14ac:dyDescent="0.45">
      <c r="A6" t="s">
        <v>9</v>
      </c>
      <c r="B6" t="s">
        <v>15</v>
      </c>
      <c r="C6" s="1">
        <v>53.774843215942383</v>
      </c>
      <c r="D6" s="1">
        <v>0.39179039001464844</v>
      </c>
    </row>
    <row r="7" spans="1:4" x14ac:dyDescent="0.45">
      <c r="A7" t="s">
        <v>9</v>
      </c>
      <c r="B7" t="s">
        <v>15</v>
      </c>
      <c r="C7" s="1">
        <v>537.74843215942383</v>
      </c>
      <c r="D7" s="1">
        <v>0.42374992370605469</v>
      </c>
    </row>
    <row r="8" spans="1:4" x14ac:dyDescent="0.45">
      <c r="A8" t="s">
        <v>9</v>
      </c>
      <c r="B8" t="s">
        <v>16</v>
      </c>
      <c r="C8" s="1">
        <v>5.3774843215942383</v>
      </c>
      <c r="D8" s="1">
        <v>6.7408838272094727</v>
      </c>
    </row>
    <row r="9" spans="1:4" x14ac:dyDescent="0.45">
      <c r="A9" t="s">
        <v>9</v>
      </c>
      <c r="B9" t="s">
        <v>16</v>
      </c>
      <c r="C9" s="1">
        <v>53.774843215942383</v>
      </c>
      <c r="D9" s="1">
        <v>67.40886402130127</v>
      </c>
    </row>
    <row r="10" spans="1:4" x14ac:dyDescent="0.45">
      <c r="A10" t="s">
        <v>9</v>
      </c>
      <c r="B10" t="s">
        <v>16</v>
      </c>
      <c r="C10" s="1">
        <v>537.74843215942383</v>
      </c>
      <c r="D10" s="1">
        <v>674.08866596221924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BEC2-F785-41D5-A221-5B699BF5CE05}">
  <dimension ref="A1:E31"/>
  <sheetViews>
    <sheetView workbookViewId="0">
      <selection activeCell="A21" sqref="A21"/>
    </sheetView>
  </sheetViews>
  <sheetFormatPr defaultRowHeight="14.25" x14ac:dyDescent="0.45"/>
  <cols>
    <col min="1" max="1" width="11.86328125" style="2" bestFit="1" customWidth="1"/>
    <col min="2" max="2" width="13.6640625" bestFit="1" customWidth="1"/>
    <col min="3" max="3" width="20.19921875" bestFit="1" customWidth="1"/>
    <col min="4" max="4" width="22.3984375" bestFit="1" customWidth="1"/>
    <col min="5" max="5" width="16.86328125" bestFit="1" customWidth="1"/>
  </cols>
  <sheetData>
    <row r="1" spans="1:5" x14ac:dyDescent="0.45">
      <c r="A1" s="2" t="s">
        <v>7</v>
      </c>
      <c r="B1" t="s">
        <v>2</v>
      </c>
      <c r="C1" t="s">
        <v>4</v>
      </c>
      <c r="D1" t="s">
        <v>5</v>
      </c>
      <c r="E1" t="s">
        <v>6</v>
      </c>
    </row>
    <row r="2" spans="1:5" x14ac:dyDescent="0.45">
      <c r="A2" s="2">
        <v>5.3774843215942383</v>
      </c>
      <c r="B2" t="s">
        <v>3</v>
      </c>
      <c r="C2">
        <v>10858</v>
      </c>
      <c r="D2">
        <v>3033</v>
      </c>
      <c r="E2">
        <v>6470</v>
      </c>
    </row>
    <row r="3" spans="1:5" x14ac:dyDescent="0.45">
      <c r="A3" s="2">
        <v>5.3774843215942383</v>
      </c>
      <c r="B3" t="s">
        <v>3</v>
      </c>
      <c r="C3">
        <v>10924</v>
      </c>
      <c r="D3">
        <v>3067</v>
      </c>
      <c r="E3">
        <v>7020</v>
      </c>
    </row>
    <row r="4" spans="1:5" x14ac:dyDescent="0.45">
      <c r="A4" s="2">
        <v>5.3774843215942383</v>
      </c>
      <c r="B4" t="s">
        <v>3</v>
      </c>
      <c r="C4">
        <v>10836</v>
      </c>
      <c r="D4">
        <v>3298</v>
      </c>
      <c r="E4">
        <v>7140</v>
      </c>
    </row>
    <row r="5" spans="1:5" x14ac:dyDescent="0.45">
      <c r="A5" s="2">
        <v>5.3774843215942383</v>
      </c>
      <c r="B5" t="s">
        <v>3</v>
      </c>
      <c r="C5">
        <v>10514</v>
      </c>
      <c r="D5">
        <v>3074</v>
      </c>
      <c r="E5">
        <v>6340</v>
      </c>
    </row>
    <row r="6" spans="1:5" x14ac:dyDescent="0.45">
      <c r="A6" s="2">
        <v>5.3774843215942383</v>
      </c>
      <c r="B6" t="s">
        <v>3</v>
      </c>
      <c r="C6">
        <v>10575</v>
      </c>
      <c r="D6">
        <v>3124</v>
      </c>
      <c r="E6">
        <v>6280</v>
      </c>
    </row>
    <row r="7" spans="1:5" x14ac:dyDescent="0.45">
      <c r="A7" s="2">
        <v>53.774843215942383</v>
      </c>
      <c r="B7" t="s">
        <v>3</v>
      </c>
      <c r="C7">
        <v>50901</v>
      </c>
      <c r="D7">
        <v>10798</v>
      </c>
      <c r="E7">
        <v>64700</v>
      </c>
    </row>
    <row r="8" spans="1:5" x14ac:dyDescent="0.45">
      <c r="A8" s="2">
        <v>53.774843215942383</v>
      </c>
      <c r="B8" t="s">
        <v>3</v>
      </c>
      <c r="C8">
        <v>52055</v>
      </c>
      <c r="D8">
        <v>10789</v>
      </c>
      <c r="E8">
        <v>65990</v>
      </c>
    </row>
    <row r="9" spans="1:5" x14ac:dyDescent="0.45">
      <c r="A9" s="2">
        <v>53.774843215942383</v>
      </c>
      <c r="B9" t="s">
        <v>3</v>
      </c>
      <c r="C9">
        <v>52066</v>
      </c>
      <c r="D9">
        <v>10847</v>
      </c>
      <c r="E9">
        <v>66130</v>
      </c>
    </row>
    <row r="10" spans="1:5" x14ac:dyDescent="0.45">
      <c r="A10" s="2">
        <v>53.774843215942383</v>
      </c>
      <c r="B10" t="s">
        <v>3</v>
      </c>
      <c r="C10">
        <v>50302</v>
      </c>
      <c r="D10">
        <v>10855</v>
      </c>
      <c r="E10">
        <v>64100</v>
      </c>
    </row>
    <row r="11" spans="1:5" x14ac:dyDescent="0.45">
      <c r="A11" s="2">
        <v>53.774843215942383</v>
      </c>
      <c r="B11" t="s">
        <v>3</v>
      </c>
      <c r="C11">
        <v>50624</v>
      </c>
      <c r="D11">
        <v>10893</v>
      </c>
      <c r="E11">
        <v>65000</v>
      </c>
    </row>
    <row r="12" spans="1:5" x14ac:dyDescent="0.45">
      <c r="A12" s="2">
        <v>537.74843215942383</v>
      </c>
      <c r="B12" t="s">
        <v>3</v>
      </c>
      <c r="C12">
        <v>1529576</v>
      </c>
      <c r="D12">
        <v>233722</v>
      </c>
      <c r="E12">
        <v>787560</v>
      </c>
    </row>
    <row r="13" spans="1:5" x14ac:dyDescent="0.45">
      <c r="A13" s="2">
        <v>537.74843215942383</v>
      </c>
      <c r="B13" t="s">
        <v>3</v>
      </c>
      <c r="C13">
        <v>1511336</v>
      </c>
      <c r="D13">
        <v>216605</v>
      </c>
      <c r="E13">
        <v>940910</v>
      </c>
    </row>
    <row r="14" spans="1:5" x14ac:dyDescent="0.45">
      <c r="A14" s="2">
        <v>537.74843215942383</v>
      </c>
      <c r="B14" t="s">
        <v>3</v>
      </c>
      <c r="C14">
        <v>1508765</v>
      </c>
      <c r="D14">
        <v>224747</v>
      </c>
      <c r="E14">
        <v>945520</v>
      </c>
    </row>
    <row r="15" spans="1:5" x14ac:dyDescent="0.45">
      <c r="A15" s="2">
        <v>537.74843215942383</v>
      </c>
      <c r="B15" t="s">
        <v>3</v>
      </c>
      <c r="C15">
        <v>1617141</v>
      </c>
      <c r="D15">
        <v>241196</v>
      </c>
      <c r="E15">
        <v>812770</v>
      </c>
    </row>
    <row r="16" spans="1:5" x14ac:dyDescent="0.45">
      <c r="A16" s="2">
        <v>537.74843215942383</v>
      </c>
      <c r="B16" t="s">
        <v>3</v>
      </c>
      <c r="C16">
        <v>1640255</v>
      </c>
      <c r="D16">
        <v>245110</v>
      </c>
      <c r="E16">
        <v>827790</v>
      </c>
    </row>
    <row r="17" spans="1:5" x14ac:dyDescent="0.45">
      <c r="A17" s="2">
        <v>5.3774843215942383</v>
      </c>
      <c r="B17" t="s">
        <v>9</v>
      </c>
      <c r="C17">
        <v>8921</v>
      </c>
      <c r="D17">
        <v>2712</v>
      </c>
      <c r="E17">
        <v>4560</v>
      </c>
    </row>
    <row r="18" spans="1:5" x14ac:dyDescent="0.45">
      <c r="A18" s="2">
        <v>5.3774843215942383</v>
      </c>
      <c r="B18" t="s">
        <v>9</v>
      </c>
      <c r="C18">
        <v>8654</v>
      </c>
      <c r="D18">
        <v>2718</v>
      </c>
      <c r="E18">
        <v>4570</v>
      </c>
    </row>
    <row r="19" spans="1:5" x14ac:dyDescent="0.45">
      <c r="A19" s="2">
        <v>5.3774843215942383</v>
      </c>
      <c r="B19" t="s">
        <v>9</v>
      </c>
      <c r="C19">
        <v>9351</v>
      </c>
      <c r="D19">
        <v>2871</v>
      </c>
      <c r="E19">
        <v>4870</v>
      </c>
    </row>
    <row r="20" spans="1:5" x14ac:dyDescent="0.45">
      <c r="A20" s="2">
        <v>5.3774843215942383</v>
      </c>
      <c r="B20" t="s">
        <v>9</v>
      </c>
      <c r="C20">
        <v>9363</v>
      </c>
      <c r="D20">
        <v>2892</v>
      </c>
      <c r="E20">
        <v>4970</v>
      </c>
    </row>
    <row r="21" spans="1:5" x14ac:dyDescent="0.45">
      <c r="A21" s="2">
        <v>5.3774843215942383</v>
      </c>
      <c r="B21" t="s">
        <v>9</v>
      </c>
      <c r="C21">
        <v>9602</v>
      </c>
      <c r="D21">
        <v>2884</v>
      </c>
      <c r="E21">
        <v>5040</v>
      </c>
    </row>
    <row r="22" spans="1:5" x14ac:dyDescent="0.45">
      <c r="A22" s="2">
        <v>53.774843215942383</v>
      </c>
      <c r="B22" t="s">
        <v>9</v>
      </c>
      <c r="C22">
        <v>46233</v>
      </c>
      <c r="D22">
        <v>10293</v>
      </c>
      <c r="E22">
        <v>57100</v>
      </c>
    </row>
    <row r="23" spans="1:5" x14ac:dyDescent="0.45">
      <c r="A23" s="2">
        <v>53.774843215942383</v>
      </c>
      <c r="B23" t="s">
        <v>9</v>
      </c>
      <c r="C23">
        <v>47961</v>
      </c>
      <c r="D23">
        <v>10147</v>
      </c>
      <c r="E23">
        <v>56870</v>
      </c>
    </row>
    <row r="24" spans="1:5" x14ac:dyDescent="0.45">
      <c r="A24" s="2">
        <v>53.774843215942383</v>
      </c>
      <c r="B24" t="s">
        <v>9</v>
      </c>
      <c r="C24">
        <v>47589</v>
      </c>
      <c r="D24">
        <v>9895</v>
      </c>
      <c r="E24">
        <v>56110</v>
      </c>
    </row>
    <row r="25" spans="1:5" x14ac:dyDescent="0.45">
      <c r="A25" s="2">
        <v>53.774843215942383</v>
      </c>
      <c r="B25" t="s">
        <v>9</v>
      </c>
      <c r="C25">
        <v>48618</v>
      </c>
      <c r="D25">
        <v>9775</v>
      </c>
      <c r="E25">
        <v>57150</v>
      </c>
    </row>
    <row r="26" spans="1:5" x14ac:dyDescent="0.45">
      <c r="A26" s="2">
        <v>53.774843215942383</v>
      </c>
      <c r="B26" t="s">
        <v>9</v>
      </c>
      <c r="C26">
        <v>48138</v>
      </c>
      <c r="D26">
        <v>9867</v>
      </c>
      <c r="E26">
        <v>56800</v>
      </c>
    </row>
    <row r="27" spans="1:5" x14ac:dyDescent="0.45">
      <c r="A27" s="2">
        <v>537.74843215942383</v>
      </c>
      <c r="B27" t="s">
        <v>9</v>
      </c>
      <c r="C27">
        <v>1356124</v>
      </c>
      <c r="D27">
        <v>217242</v>
      </c>
      <c r="E27">
        <v>580000</v>
      </c>
    </row>
    <row r="28" spans="1:5" x14ac:dyDescent="0.45">
      <c r="A28" s="2">
        <v>537.74843215942383</v>
      </c>
      <c r="B28" t="s">
        <v>9</v>
      </c>
      <c r="C28">
        <v>1031597</v>
      </c>
      <c r="D28">
        <v>174374</v>
      </c>
      <c r="E28">
        <v>572860</v>
      </c>
    </row>
    <row r="29" spans="1:5" x14ac:dyDescent="0.45">
      <c r="A29" s="2">
        <v>537.74843215942383</v>
      </c>
      <c r="B29" t="s">
        <v>9</v>
      </c>
      <c r="C29">
        <v>1130942</v>
      </c>
      <c r="D29">
        <v>198456</v>
      </c>
      <c r="E29">
        <v>579410</v>
      </c>
    </row>
    <row r="30" spans="1:5" x14ac:dyDescent="0.45">
      <c r="A30" s="2">
        <v>537.74843215942383</v>
      </c>
      <c r="B30" t="s">
        <v>9</v>
      </c>
      <c r="C30">
        <v>1049361</v>
      </c>
      <c r="D30">
        <v>177876</v>
      </c>
      <c r="E30">
        <v>570200</v>
      </c>
    </row>
    <row r="31" spans="1:5" x14ac:dyDescent="0.45">
      <c r="A31" s="2">
        <v>537.74843215942383</v>
      </c>
      <c r="B31" t="s">
        <v>9</v>
      </c>
      <c r="C31">
        <v>1295846</v>
      </c>
      <c r="D31">
        <v>209571</v>
      </c>
      <c r="E31">
        <v>562720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710E-EC6D-468D-A580-6163D1C80110}">
  <dimension ref="A1:E7"/>
  <sheetViews>
    <sheetView workbookViewId="0">
      <selection activeCell="P21" sqref="P21"/>
    </sheetView>
  </sheetViews>
  <sheetFormatPr defaultRowHeight="14.25" x14ac:dyDescent="0.45"/>
  <cols>
    <col min="1" max="1" width="7.46484375" bestFit="1" customWidth="1"/>
    <col min="2" max="2" width="10.796875" bestFit="1" customWidth="1"/>
    <col min="3" max="3" width="12.19921875" style="1" bestFit="1" customWidth="1"/>
    <col min="4" max="4" width="14.3984375" style="1" bestFit="1" customWidth="1"/>
    <col min="5" max="5" width="12.3984375" style="1" bestFit="1" customWidth="1"/>
  </cols>
  <sheetData>
    <row r="1" spans="1:5" x14ac:dyDescent="0.45">
      <c r="A1" t="s">
        <v>1</v>
      </c>
      <c r="B1" t="s">
        <v>2</v>
      </c>
      <c r="C1" s="1" t="s">
        <v>20</v>
      </c>
      <c r="D1" s="1" t="s">
        <v>21</v>
      </c>
      <c r="E1" s="1" t="s">
        <v>22</v>
      </c>
    </row>
    <row r="2" spans="1:5" x14ac:dyDescent="0.45">
      <c r="A2" t="s">
        <v>17</v>
      </c>
      <c r="B2" t="s">
        <v>3</v>
      </c>
      <c r="C2" s="1">
        <v>10.741400000000001</v>
      </c>
      <c r="D2" s="1">
        <v>3.1191999999999998</v>
      </c>
      <c r="E2" s="1">
        <v>6.65</v>
      </c>
    </row>
    <row r="3" spans="1:5" x14ac:dyDescent="0.45">
      <c r="A3" t="s">
        <v>17</v>
      </c>
      <c r="B3" t="s">
        <v>9</v>
      </c>
      <c r="C3" s="1">
        <v>9.1782000000000004</v>
      </c>
      <c r="D3" s="1">
        <v>2.8153999999999999</v>
      </c>
      <c r="E3" s="1">
        <v>4.8019999999999996</v>
      </c>
    </row>
    <row r="4" spans="1:5" x14ac:dyDescent="0.45">
      <c r="A4" t="s">
        <v>18</v>
      </c>
      <c r="B4" t="s">
        <v>3</v>
      </c>
      <c r="C4" s="1">
        <v>51.189599999999999</v>
      </c>
      <c r="D4" s="1">
        <v>10.836399999999999</v>
      </c>
      <c r="E4" s="1">
        <v>65.183999999999997</v>
      </c>
    </row>
    <row r="5" spans="1:5" x14ac:dyDescent="0.45">
      <c r="A5" t="s">
        <v>18</v>
      </c>
      <c r="B5" t="s">
        <v>9</v>
      </c>
      <c r="C5" s="1">
        <v>47.707800000000006</v>
      </c>
      <c r="D5" s="1">
        <v>9.9954000000000001</v>
      </c>
      <c r="E5" s="1">
        <v>56.805999999999997</v>
      </c>
    </row>
    <row r="6" spans="1:5" x14ac:dyDescent="0.45">
      <c r="A6" t="s">
        <v>19</v>
      </c>
      <c r="B6" t="s">
        <v>3</v>
      </c>
      <c r="C6" s="1">
        <v>1561.4146000000001</v>
      </c>
      <c r="D6" s="1">
        <v>232.27600000000001</v>
      </c>
      <c r="E6" s="1">
        <v>862.91</v>
      </c>
    </row>
    <row r="7" spans="1:5" x14ac:dyDescent="0.45">
      <c r="A7" t="s">
        <v>19</v>
      </c>
      <c r="B7" t="s">
        <v>9</v>
      </c>
      <c r="C7" s="1">
        <v>1172.7739999999999</v>
      </c>
      <c r="D7" s="1">
        <v>195.50379999999998</v>
      </c>
      <c r="E7" s="1">
        <v>573.03800000000001</v>
      </c>
    </row>
  </sheetData>
  <sortState xmlns:xlrd2="http://schemas.microsoft.com/office/spreadsheetml/2017/richdata2" ref="A2:E7">
    <sortCondition ref="A2:A7"/>
    <sortCondition ref="B2:B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FileTransferTime</vt:lpstr>
      <vt:lpstr>Input vs Output Data Size</vt:lpstr>
      <vt:lpstr>Execution Time</vt:lpstr>
      <vt:lpstr>Average Execution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De</dc:creator>
  <cp:lastModifiedBy>Sandipan De</cp:lastModifiedBy>
  <dcterms:created xsi:type="dcterms:W3CDTF">2023-12-07T03:41:28Z</dcterms:created>
  <dcterms:modified xsi:type="dcterms:W3CDTF">2023-12-07T22:14:04Z</dcterms:modified>
</cp:coreProperties>
</file>