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2. Gráficos\"/>
    </mc:Choice>
  </mc:AlternateContent>
  <xr:revisionPtr revIDLastSave="0" documentId="13_ncr:1_{8FB92160-438E-43DE-8D9D-74D5FDDFB4EA}" xr6:coauthVersionLast="47" xr6:coauthVersionMax="47" xr10:uidLastSave="{00000000-0000-0000-0000-000000000000}"/>
  <bookViews>
    <workbookView xWindow="-108" yWindow="-108" windowWidth="23256" windowHeight="12576" activeTab="1" xr2:uid="{BA3D9B8D-515E-4386-B6C3-66ABD73D6FF5}"/>
  </bookViews>
  <sheets>
    <sheet name="Gabarito" sheetId="1" r:id="rId1"/>
    <sheet name="Do Zero" sheetId="2" r:id="rId2"/>
  </sheets>
  <definedNames>
    <definedName name="_xlnm._FilterDatabase" localSheetId="0" hidden="1">Gabarito!$D$2:$F$16</definedName>
    <definedName name="_xlchart.v1.0" hidden="1">'Do Zero'!$D$2:$D$13</definedName>
    <definedName name="_xlchart.v1.1" hidden="1">'Do Zero'!$E$1</definedName>
    <definedName name="_xlchart.v1.2" hidden="1">'Do Zero'!$E$2:$E$13</definedName>
    <definedName name="SegmentaçãodeDados_Anos">#N/A</definedName>
    <definedName name="SegmentaçãodeDados_Anos__Data">#N/A</definedName>
  </definedNames>
  <calcPr calcId="191029"/>
  <pivotCaches>
    <pivotCache cacheId="0" r:id="rId3"/>
    <pivotCache cacheId="11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5" i="1"/>
  <c r="F6" i="1"/>
  <c r="F7" i="1"/>
  <c r="F8" i="1"/>
  <c r="F9" i="1"/>
  <c r="F10" i="1"/>
  <c r="F11" i="1"/>
  <c r="F12" i="1"/>
  <c r="F13" i="1"/>
  <c r="F14" i="1"/>
  <c r="F15" i="1"/>
  <c r="F4" i="1"/>
  <c r="F16" i="1" l="1"/>
</calcChain>
</file>

<file path=xl/sharedStrings.xml><?xml version="1.0" encoding="utf-8"?>
<sst xmlns="http://schemas.openxmlformats.org/spreadsheetml/2006/main" count="36" uniqueCount="22">
  <si>
    <t>Data</t>
  </si>
  <si>
    <t>Venda</t>
  </si>
  <si>
    <t>2018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</si>
  <si>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</si>
  <si>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</si>
  <si>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</si>
  <si>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</si>
  <si>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</si>
  <si>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</si>
  <si>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</si>
  <si>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</si>
  <si>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</si>
  <si>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</si>
  <si>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</si>
  <si>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</si>
  <si>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Ano</t>
  </si>
  <si>
    <t>Total</t>
  </si>
  <si>
    <t>Vendas</t>
  </si>
  <si>
    <t>Impacto %</t>
  </si>
  <si>
    <t>Rótulos de Linha</t>
  </si>
  <si>
    <t>Total Geral</t>
  </si>
  <si>
    <t>Soma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</si>
</sst>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DC6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pivotButton="1"/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37"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color theme="1"/>
      </font>
    </dxf>
    <dxf>
      <font>
        <color theme="1"/>
      </font>
    </dxf>
    <dxf>
      <fill>
        <patternFill>
          <bgColor rgb="FFFFDC6D"/>
        </patternFill>
      </fill>
    </dxf>
    <dxf>
      <fill>
        <patternFill>
          <bgColor rgb="FFFFDC6D"/>
        </patternFill>
      </fill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alignment horizontal="left"/>
    </dxf>
    <dxf>
      <alignment horizontal="left"/>
    </dxf>
    <dxf>
      <alignment horizontal="left"/>
    </dxf>
    <dxf>
      <font>
        <b/>
      </font>
    </dxf>
    <dxf>
      <font>
        <b/>
      </font>
    </dxf>
    <dxf>
      <fill>
        <patternFill patternType="solid">
          <bgColor rgb="FFFFDC6D"/>
        </patternFill>
      </fill>
    </dxf>
    <dxf>
      <fill>
        <patternFill patternType="solid">
          <bgColor rgb="FFFFDC6D"/>
        </patternFill>
      </fill>
    </dxf>
    <dxf>
      <alignment horizontal="left"/>
    </dxf>
    <dxf>
      <alignment horizontal="left"/>
    </dxf>
    <dxf>
      <alignment horizontal="left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numFmt numFmtId="164" formatCode="&quot;R$&quot;\ #,##0"/>
    </dxf>
    <dxf>
      <numFmt numFmtId="164" formatCode="&quot;R$&quot;\ #,##0"/>
    </dxf>
  </dxfs>
  <tableStyles count="2" defaultTableStyle="TableStyleMedium2" defaultPivotStyle="PivotStyleLight16">
    <tableStyle name="Hashtag" pivot="0" table="0" count="2" xr9:uid="{4F8A06DA-917B-40DB-A3E9-4D0B9C3170A9}"/>
    <tableStyle name="Hashtag_Tabela" table="0" count="0" xr9:uid="{329CFACE-0251-4E73-8683-AA9CD4A35F32}"/>
  </tableStyles>
  <colors>
    <mruColors>
      <color rgb="FFFFDC6D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rgb="FFFFDC6D"/>
            </patternFill>
          </fill>
        </dxf>
        <dxf>
          <fill>
            <patternFill>
              <bgColor rgb="FFFFDC6D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Hashtag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Gabarito!$E$2</c:f>
              <c:strCache>
                <c:ptCount val="1"/>
                <c:pt idx="0">
                  <c:v>Vendas</c:v>
                </c:pt>
              </c:strCache>
            </c:strRef>
          </c:tx>
          <c:spPr>
            <a:gradFill>
              <a:gsLst>
                <a:gs pos="56000">
                  <a:srgbClr val="FFDC6D"/>
                </a:gs>
                <a:gs pos="40000">
                  <a:srgbClr val="FFDC6D"/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dLbls>
            <c:delete val="1"/>
          </c:dLbls>
          <c:cat>
            <c:strRef>
              <c:f>Gabarito!$D$4:$D$15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Gabarito!$E$4:$E$15</c:f>
              <c:numCache>
                <c:formatCode>"R$"\ #,##0</c:formatCode>
                <c:ptCount val="12"/>
                <c:pt idx="0">
                  <c:v>76553</c:v>
                </c:pt>
                <c:pt idx="1">
                  <c:v>84242</c:v>
                </c:pt>
                <c:pt idx="2">
                  <c:v>37736</c:v>
                </c:pt>
                <c:pt idx="3">
                  <c:v>68279</c:v>
                </c:pt>
                <c:pt idx="4">
                  <c:v>75053</c:v>
                </c:pt>
                <c:pt idx="5">
                  <c:v>43545</c:v>
                </c:pt>
                <c:pt idx="6">
                  <c:v>92074</c:v>
                </c:pt>
                <c:pt idx="7">
                  <c:v>41595</c:v>
                </c:pt>
                <c:pt idx="8">
                  <c:v>29543</c:v>
                </c:pt>
                <c:pt idx="9">
                  <c:v>17397</c:v>
                </c:pt>
                <c:pt idx="10">
                  <c:v>81536</c:v>
                </c:pt>
                <c:pt idx="11">
                  <c:v>52359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D-49C4-B219-6F8C3C07D3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64253024"/>
        <c:axId val="278614352"/>
      </c:areaChart>
      <c:lineChart>
        <c:grouping val="standard"/>
        <c:varyColors val="0"/>
        <c:ser>
          <c:idx val="1"/>
          <c:order val="1"/>
          <c:tx>
            <c:strRef>
              <c:f>Gabarito!$E$2</c:f>
              <c:strCache>
                <c:ptCount val="1"/>
                <c:pt idx="0">
                  <c:v>Vendas</c:v>
                </c:pt>
              </c:strCache>
            </c:strRef>
          </c:tx>
          <c:spPr>
            <a:ln w="952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CF258106-9432-44F5-9F04-F1C324119EF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86D-49C4-B219-6F8C3C07D3B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C69D48B-0929-404A-A064-3536A1725C7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86D-49C4-B219-6F8C3C07D3B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6A783D3-3B40-4887-92C9-8EF05BE3703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86D-49C4-B219-6F8C3C07D3B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4EECC22-587B-4503-A823-449697F390E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86D-49C4-B219-6F8C3C07D3B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639403D-0E0F-4201-A094-E02AEB77E43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86D-49C4-B219-6F8C3C07D3B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E9A3183-07CA-40F1-9D18-9C67D184C60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86D-49C4-B219-6F8C3C07D3B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2120B22-4324-48D1-AC42-18237EC4C50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86D-49C4-B219-6F8C3C07D3B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E029DA4-BEBC-416D-A9ED-872F964DAC8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86D-49C4-B219-6F8C3C07D3B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A3F5DA9-4A52-4AED-8C46-B4D7BBB7375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86D-49C4-B219-6F8C3C07D3B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A596C80-E724-41E9-BEB2-F1C7434813E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86D-49C4-B219-6F8C3C07D3B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C9810C9-FB8C-439D-85A1-CE6E7B7856D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86D-49C4-B219-6F8C3C07D3B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56641D9-E6F8-4E36-89DC-FB820DA883B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86D-49C4-B219-6F8C3C07D3B9}"/>
                </c:ext>
              </c:extLst>
            </c:dLbl>
            <c:spPr>
              <a:solidFill>
                <a:schemeClr val="bg1">
                  <a:alpha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Gabarito!$E$4:$E$15</c:f>
              <c:numCache>
                <c:formatCode>"R$"\ #,##0</c:formatCode>
                <c:ptCount val="12"/>
                <c:pt idx="0">
                  <c:v>76553</c:v>
                </c:pt>
                <c:pt idx="1">
                  <c:v>84242</c:v>
                </c:pt>
                <c:pt idx="2">
                  <c:v>37736</c:v>
                </c:pt>
                <c:pt idx="3">
                  <c:v>68279</c:v>
                </c:pt>
                <c:pt idx="4">
                  <c:v>75053</c:v>
                </c:pt>
                <c:pt idx="5">
                  <c:v>43545</c:v>
                </c:pt>
                <c:pt idx="6">
                  <c:v>92074</c:v>
                </c:pt>
                <c:pt idx="7">
                  <c:v>41595</c:v>
                </c:pt>
                <c:pt idx="8">
                  <c:v>29543</c:v>
                </c:pt>
                <c:pt idx="9">
                  <c:v>17397</c:v>
                </c:pt>
                <c:pt idx="10">
                  <c:v>81536</c:v>
                </c:pt>
                <c:pt idx="11">
                  <c:v>52359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Gabarito!$F$4:$F$15</c15:f>
                <c15:dlblRangeCache>
                  <c:ptCount val="12"/>
                  <c:pt idx="0">
                    <c:v>11%</c:v>
                  </c:pt>
                  <c:pt idx="1">
                    <c:v>12%</c:v>
                  </c:pt>
                  <c:pt idx="2">
                    <c:v>5%</c:v>
                  </c:pt>
                  <c:pt idx="3">
                    <c:v>10%</c:v>
                  </c:pt>
                  <c:pt idx="4">
                    <c:v>11%</c:v>
                  </c:pt>
                  <c:pt idx="5">
                    <c:v>6%</c:v>
                  </c:pt>
                  <c:pt idx="6">
                    <c:v>13%</c:v>
                  </c:pt>
                  <c:pt idx="7">
                    <c:v>6%</c:v>
                  </c:pt>
                  <c:pt idx="8">
                    <c:v>4%</c:v>
                  </c:pt>
                  <c:pt idx="9">
                    <c:v>2%</c:v>
                  </c:pt>
                  <c:pt idx="10">
                    <c:v>12%</c:v>
                  </c:pt>
                  <c:pt idx="11">
                    <c:v>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186D-49C4-B219-6F8C3C07D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253024"/>
        <c:axId val="278614352"/>
      </c:lineChart>
      <c:catAx>
        <c:axId val="4642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8614352"/>
        <c:crosses val="autoZero"/>
        <c:auto val="1"/>
        <c:lblAlgn val="ctr"/>
        <c:lblOffset val="100"/>
        <c:noMultiLvlLbl val="0"/>
      </c:catAx>
      <c:valAx>
        <c:axId val="278614352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46425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'Do Zero'!$E$1</c:f>
              <c:strCache>
                <c:ptCount val="1"/>
                <c:pt idx="0">
                  <c:v>Soma de Venda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40000"/>
                    <a:lumOff val="60000"/>
                  </a:schemeClr>
                </a:gs>
                <a:gs pos="100000">
                  <a:schemeClr val="accent1">
                    <a:lumMod val="60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dLbls>
            <c:dLbl>
              <c:idx val="0"/>
              <c:tx>
                <c:rich>
                  <a:bodyPr/>
                  <a:lstStyle/>
                  <a:p>
                    <a:fld id="{21AF6972-6558-4E2E-B401-36F248CE7EB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B08-43E2-AE14-DD2285B6331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1A758DD-170E-4935-9B3C-34485152E30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B08-43E2-AE14-DD2285B6331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0AAF375-1534-45C1-BFB6-BBBEFB517F5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B08-43E2-AE14-DD2285B6331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66D1B90-C6A4-4B96-B2A7-F33B7B8E1AE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B08-43E2-AE14-DD2285B6331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A2631FE-B1A1-4F42-BE38-3B9041507CA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B08-43E2-AE14-DD2285B6331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73006DB-D5D3-4D8E-AA30-F265077BC1E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B08-43E2-AE14-DD2285B6331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61BF685-6F00-46DE-9BDB-99B81518AC9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B08-43E2-AE14-DD2285B6331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6174E87-C61F-4E0A-8602-289CCB868F0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B08-43E2-AE14-DD2285B6331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E26905C-D7DF-41BB-A53A-7042ADB758B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B08-43E2-AE14-DD2285B6331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5B0A1B4-DA77-44E9-A4A7-A168C78ECA1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B08-43E2-AE14-DD2285B6331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3B0E175-9A21-42B4-850C-27FA8911C2E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B08-43E2-AE14-DD2285B6331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526BC79-7DD0-4B98-A479-C9209E4B3EE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B08-43E2-AE14-DD2285B633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 Zero'!$D$2:$D$13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'Do Zero'!$E$2:$E$13</c:f>
              <c:numCache>
                <c:formatCode>"R$"\ #,##0</c:formatCode>
                <c:ptCount val="12"/>
                <c:pt idx="0">
                  <c:v>92124</c:v>
                </c:pt>
                <c:pt idx="1">
                  <c:v>70638</c:v>
                </c:pt>
                <c:pt idx="2">
                  <c:v>40386</c:v>
                </c:pt>
                <c:pt idx="3">
                  <c:v>86222</c:v>
                </c:pt>
                <c:pt idx="4">
                  <c:v>29710</c:v>
                </c:pt>
                <c:pt idx="5">
                  <c:v>66790</c:v>
                </c:pt>
                <c:pt idx="6">
                  <c:v>23091</c:v>
                </c:pt>
                <c:pt idx="7">
                  <c:v>49297</c:v>
                </c:pt>
                <c:pt idx="8">
                  <c:v>29272</c:v>
                </c:pt>
                <c:pt idx="9">
                  <c:v>58157</c:v>
                </c:pt>
                <c:pt idx="10">
                  <c:v>47316</c:v>
                </c:pt>
                <c:pt idx="11">
                  <c:v>26965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'Do Zero'!$F$2:$F$13</c15:f>
                <c15:dlblRangeCache>
                  <c:ptCount val="12"/>
                  <c:pt idx="0">
                    <c:v>14,86%</c:v>
                  </c:pt>
                  <c:pt idx="1">
                    <c:v>11,39%</c:v>
                  </c:pt>
                  <c:pt idx="2">
                    <c:v>6,51%</c:v>
                  </c:pt>
                  <c:pt idx="3">
                    <c:v>13,91%</c:v>
                  </c:pt>
                  <c:pt idx="4">
                    <c:v>4,79%</c:v>
                  </c:pt>
                  <c:pt idx="5">
                    <c:v>10,77%</c:v>
                  </c:pt>
                  <c:pt idx="6">
                    <c:v>3,72%</c:v>
                  </c:pt>
                  <c:pt idx="7">
                    <c:v>7,95%</c:v>
                  </c:pt>
                  <c:pt idx="8">
                    <c:v>4,72%</c:v>
                  </c:pt>
                  <c:pt idx="9">
                    <c:v>9,38%</c:v>
                  </c:pt>
                  <c:pt idx="10">
                    <c:v>7,63%</c:v>
                  </c:pt>
                  <c:pt idx="11">
                    <c:v>4,35%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B08-43E2-AE14-DD2285B633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77764111"/>
        <c:axId val="977765551"/>
      </c:areaChart>
      <c:catAx>
        <c:axId val="977764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7765551"/>
        <c:crosses val="autoZero"/>
        <c:auto val="1"/>
        <c:lblAlgn val="ctr"/>
        <c:lblOffset val="100"/>
        <c:noMultiLvlLbl val="0"/>
      </c:catAx>
      <c:valAx>
        <c:axId val="97776555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97776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134816</xdr:colOff>
      <xdr:row>16</xdr:row>
      <xdr:rowOff>70338</xdr:rowOff>
    </xdr:from>
    <xdr:to>
      <xdr:col>6</xdr:col>
      <xdr:colOff>64477</xdr:colOff>
      <xdr:row>22</xdr:row>
      <xdr:rowOff>47478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os">
              <a:extLst>
                <a:ext uri="{FF2B5EF4-FFF2-40B4-BE49-F238E27FC236}">
                  <a16:creationId xmlns:a16="http://schemas.microsoft.com/office/drawing/2014/main" id="{26FA391E-B97F-493A-BBD1-B4E5716BFE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247" y="2795953"/>
              <a:ext cx="2672861" cy="1067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76199</xdr:colOff>
      <xdr:row>1</xdr:row>
      <xdr:rowOff>11723</xdr:rowOff>
    </xdr:from>
    <xdr:to>
      <xdr:col>16</xdr:col>
      <xdr:colOff>263768</xdr:colOff>
      <xdr:row>16</xdr:row>
      <xdr:rowOff>64478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7FC182C-C5BC-4375-8208-A551BA9E2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167053</xdr:colOff>
      <xdr:row>15</xdr:row>
      <xdr:rowOff>101404</xdr:rowOff>
    </xdr:from>
    <xdr:to>
      <xdr:col>4</xdr:col>
      <xdr:colOff>811822</xdr:colOff>
      <xdr:row>20</xdr:row>
      <xdr:rowOff>136574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Anos (Data)">
              <a:extLst>
                <a:ext uri="{FF2B5EF4-FFF2-40B4-BE49-F238E27FC236}">
                  <a16:creationId xmlns:a16="http://schemas.microsoft.com/office/drawing/2014/main" id="{750F3A2A-9AFC-4FB3-4769-8FC139702C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(Data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653" y="2844604"/>
              <a:ext cx="1825869" cy="9495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7</xdr:col>
      <xdr:colOff>15240</xdr:colOff>
      <xdr:row>0</xdr:row>
      <xdr:rowOff>0</xdr:rowOff>
    </xdr:from>
    <xdr:to>
      <xdr:col>17</xdr:col>
      <xdr:colOff>7620</xdr:colOff>
      <xdr:row>20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26A4F0-9BBC-7C3E-217A-AE800A799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 Ferreira Martins" refreshedDate="44081.718535069442" createdVersion="6" refreshedVersion="6" minRefreshableVersion="3" recordCount="36" xr:uid="{04DFFF91-D8F2-45F8-BA30-7605272CB12D}">
  <cacheSource type="worksheet">
    <worksheetSource ref="A1:B37" sheet="Gabarito"/>
  </cacheSource>
  <cacheFields count="4">
    <cacheField name="Data" numFmtId="17">
      <sharedItems containsSemiMixedTypes="0" containsNonDate="0" containsDate="1" containsString="0" minDate="2018-01-01T00:00:00" maxDate="2020-12-02T00:00:00" count="36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</sharedItems>
      <fieldGroup par="3" base="0">
        <rangePr groupBy="months" startDate="2018-01-01T00:00:00" endDate="2020-12-02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2/2020"/>
        </groupItems>
      </fieldGroup>
    </cacheField>
    <cacheField name="Venda" numFmtId="164">
      <sharedItems containsSemiMixedTypes="0" containsString="0" containsNumber="1" containsInteger="1" minValue="17397" maxValue="92124" count="36">
        <n v="76553"/>
        <n v="84242"/>
        <n v="37736"/>
        <n v="68279"/>
        <n v="75053"/>
        <n v="43545"/>
        <n v="92074"/>
        <n v="41595"/>
        <n v="29543"/>
        <n v="17397"/>
        <n v="81536"/>
        <n v="52359"/>
        <n v="77490"/>
        <n v="45309"/>
        <n v="32916"/>
        <n v="51912"/>
        <n v="20692"/>
        <n v="47169"/>
        <n v="88976"/>
        <n v="23993"/>
        <n v="35822"/>
        <n v="20480"/>
        <n v="82229"/>
        <n v="24998"/>
        <n v="92124"/>
        <n v="70638"/>
        <n v="40386"/>
        <n v="86222"/>
        <n v="29710"/>
        <n v="66790"/>
        <n v="23091"/>
        <n v="49297"/>
        <n v="29272"/>
        <n v="58157"/>
        <n v="47316"/>
        <n v="26965"/>
      </sharedItems>
    </cacheField>
    <cacheField name="Trimestres" numFmtId="0" databaseField="0">
      <fieldGroup base="0">
        <rangePr groupBy="quarters" startDate="2018-01-01T00:00:00" endDate="2020-12-02T00:00:00"/>
        <groupItems count="6">
          <s v="&lt;01/01/2018"/>
          <s v="Trim1"/>
          <s v="Trim2"/>
          <s v="Trim3"/>
          <s v="Trim4"/>
          <s v="&gt;02/12/2020"/>
        </groupItems>
      </fieldGroup>
    </cacheField>
    <cacheField name="Anos" numFmtId="0" databaseField="0">
      <fieldGroup base="0">
        <rangePr groupBy="years" startDate="2018-01-01T00:00:00" endDate="2020-12-02T00:00:00"/>
        <groupItems count="5">
          <s v="&lt;01/01/2018"/>
          <s v="2018"/>
          <s v="2019"/>
          <s v="2020"/>
          <s v="&gt;02/12/2020"/>
        </groupItems>
      </fieldGroup>
    </cacheField>
  </cacheFields>
  <extLst>
    <ext xmlns:x14="http://schemas.microsoft.com/office/spreadsheetml/2009/9/main" uri="{725AE2AE-9491-48be-B2B4-4EB974FC3084}">
      <x14:pivotCacheDefinition pivotCacheId="209783570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ko" refreshedDate="45712.853105439812" createdVersion="8" refreshedVersion="8" minRefreshableVersion="3" recordCount="36" xr:uid="{41CBC154-57F4-4BCB-B615-46D19BBEF8EF}">
  <cacheSource type="worksheet">
    <worksheetSource ref="A1:B37" sheet="Do Zero"/>
  </cacheSource>
  <cacheFields count="5">
    <cacheField name="Data" numFmtId="17">
      <sharedItems containsSemiMixedTypes="0" containsNonDate="0" containsDate="1" containsString="0" minDate="2018-01-01T00:00:00" maxDate="2020-12-02T00:00:00" count="36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</sharedItems>
      <fieldGroup par="4"/>
    </cacheField>
    <cacheField name="Venda" numFmtId="164">
      <sharedItems containsSemiMixedTypes="0" containsString="0" containsNumber="1" containsInteger="1" minValue="17397" maxValue="92124"/>
    </cacheField>
    <cacheField name="Meses (Data)" numFmtId="0" databaseField="0">
      <fieldGroup base="0">
        <rangePr groupBy="months" startDate="2018-01-01T00:00:00" endDate="2020-12-02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2/2020"/>
        </groupItems>
      </fieldGroup>
    </cacheField>
    <cacheField name="Trimestres (Data)" numFmtId="0" databaseField="0">
      <fieldGroup base="0">
        <rangePr groupBy="quarters" startDate="2018-01-01T00:00:00" endDate="2020-12-02T00:00:00"/>
        <groupItems count="6">
          <s v="&lt;01/01/2018"/>
          <s v="Trim1"/>
          <s v="Trim2"/>
          <s v="Trim3"/>
          <s v="Trim4"/>
          <s v="&gt;02/12/2020"/>
        </groupItems>
      </fieldGroup>
    </cacheField>
    <cacheField name="Anos (Data)" numFmtId="0" databaseField="0">
      <fieldGroup base="0">
        <rangePr groupBy="years" startDate="2018-01-01T00:00:00" endDate="2020-12-02T00:00:00"/>
        <groupItems count="5">
          <s v="&lt;01/01/2018"/>
          <s v="2018"/>
          <s v="2019"/>
          <s v="2020"/>
          <s v="&gt;02/12/2020"/>
        </groupItems>
      </fieldGroup>
    </cacheField>
  </cacheFields>
  <extLst>
    <ext xmlns:x14="http://schemas.microsoft.com/office/spreadsheetml/2009/9/main" uri="{725AE2AE-9491-48be-B2B4-4EB974FC3084}">
      <x14:pivotCacheDefinition pivotCacheId="6720263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76553"/>
  </r>
  <r>
    <x v="1"/>
    <n v="84242"/>
  </r>
  <r>
    <x v="2"/>
    <n v="37736"/>
  </r>
  <r>
    <x v="3"/>
    <n v="68279"/>
  </r>
  <r>
    <x v="4"/>
    <n v="75053"/>
  </r>
  <r>
    <x v="5"/>
    <n v="43545"/>
  </r>
  <r>
    <x v="6"/>
    <n v="92074"/>
  </r>
  <r>
    <x v="7"/>
    <n v="41595"/>
  </r>
  <r>
    <x v="8"/>
    <n v="29543"/>
  </r>
  <r>
    <x v="9"/>
    <n v="17397"/>
  </r>
  <r>
    <x v="10"/>
    <n v="81536"/>
  </r>
  <r>
    <x v="11"/>
    <n v="52359"/>
  </r>
  <r>
    <x v="12"/>
    <n v="77490"/>
  </r>
  <r>
    <x v="13"/>
    <n v="45309"/>
  </r>
  <r>
    <x v="14"/>
    <n v="32916"/>
  </r>
  <r>
    <x v="15"/>
    <n v="51912"/>
  </r>
  <r>
    <x v="16"/>
    <n v="20692"/>
  </r>
  <r>
    <x v="17"/>
    <n v="47169"/>
  </r>
  <r>
    <x v="18"/>
    <n v="88976"/>
  </r>
  <r>
    <x v="19"/>
    <n v="23993"/>
  </r>
  <r>
    <x v="20"/>
    <n v="35822"/>
  </r>
  <r>
    <x v="21"/>
    <n v="20480"/>
  </r>
  <r>
    <x v="22"/>
    <n v="82229"/>
  </r>
  <r>
    <x v="23"/>
    <n v="24998"/>
  </r>
  <r>
    <x v="24"/>
    <n v="92124"/>
  </r>
  <r>
    <x v="25"/>
    <n v="70638"/>
  </r>
  <r>
    <x v="26"/>
    <n v="40386"/>
  </r>
  <r>
    <x v="27"/>
    <n v="86222"/>
  </r>
  <r>
    <x v="28"/>
    <n v="29710"/>
  </r>
  <r>
    <x v="29"/>
    <n v="66790"/>
  </r>
  <r>
    <x v="30"/>
    <n v="23091"/>
  </r>
  <r>
    <x v="31"/>
    <n v="49297"/>
  </r>
  <r>
    <x v="32"/>
    <n v="29272"/>
  </r>
  <r>
    <x v="33"/>
    <n v="58157"/>
  </r>
  <r>
    <x v="34"/>
    <n v="47316"/>
  </r>
  <r>
    <x v="35"/>
    <n v="269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BDACA-D2FF-46E4-AEE6-3FAAB85E9487}" name="Tabela dinâmica1" cacheId="0" applyNumberFormats="0" applyBorderFormats="0" applyFontFormats="0" applyPatternFormats="0" applyAlignmentFormats="0" applyWidthHeightFormats="1" dataCaption="Valores" grandTotalCaption="Total" updatedVersion="6" minRefreshableVersion="3" itemPrintTitles="1" createdVersion="6" indent="0" outline="1" outlineData="1" multipleFieldFilters="0" chartFormat="11" rowHeaderCaption="Ano">
  <location ref="D2:E16" firstHeaderRow="1" firstDataRow="1" firstDataCol="1"/>
  <pivotFields count="4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>
      <items count="37">
        <item x="9"/>
        <item x="21"/>
        <item x="16"/>
        <item x="30"/>
        <item x="19"/>
        <item x="23"/>
        <item x="35"/>
        <item x="32"/>
        <item x="8"/>
        <item x="28"/>
        <item x="14"/>
        <item x="20"/>
        <item x="2"/>
        <item x="26"/>
        <item x="7"/>
        <item x="5"/>
        <item x="13"/>
        <item x="17"/>
        <item x="34"/>
        <item x="31"/>
        <item x="15"/>
        <item x="11"/>
        <item x="33"/>
        <item x="29"/>
        <item x="3"/>
        <item x="25"/>
        <item x="4"/>
        <item x="0"/>
        <item x="12"/>
        <item x="10"/>
        <item x="22"/>
        <item x="1"/>
        <item x="27"/>
        <item x="18"/>
        <item x="6"/>
        <item x="2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descending">
      <items count="6">
        <item h="1" x="0"/>
        <item x="1"/>
        <item h="1" x="2"/>
        <item h="1" x="3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3"/>
    <field x="0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Vendas" fld="1" baseField="0" baseItem="0" numFmtId="164"/>
  </dataFields>
  <formats count="37">
    <format dxfId="36">
      <pivotArea outline="0" collapsedLevelsAreSubtotals="1" fieldPosition="0"/>
    </format>
    <format dxfId="35">
      <pivotArea dataOnly="0" labelOnly="1" outline="0" axis="axisValues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3" type="button" dataOnly="0" labelOnly="1" outline="0" axis="axisRow" fieldPosition="0"/>
    </format>
    <format dxfId="31">
      <pivotArea dataOnly="0" labelOnly="1" fieldPosition="0">
        <references count="1">
          <reference field="3" count="0"/>
        </references>
      </pivotArea>
    </format>
    <format dxfId="30">
      <pivotArea dataOnly="0" labelOnly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3" count="0" selected="0"/>
        </references>
      </pivotArea>
    </format>
    <format dxfId="29">
      <pivotArea dataOnly="0" labelOnly="1" outline="0" axis="axisValues" fieldPosition="0"/>
    </format>
    <format dxfId="28">
      <pivotArea type="all" dataOnly="0" outline="0" fieldPosition="0"/>
    </format>
    <format dxfId="27">
      <pivotArea field="3" type="button" dataOnly="0" labelOnly="1" outline="0" axis="axisRow" fieldPosition="0"/>
    </format>
    <format dxfId="26">
      <pivotArea dataOnly="0" labelOnly="1" outline="0" axis="axisValues" fieldPosition="0"/>
    </format>
    <format dxfId="25">
      <pivotArea field="3" type="button" dataOnly="0" labelOnly="1" outline="0" axis="axisRow" fieldPosition="0"/>
    </format>
    <format dxfId="24">
      <pivotArea dataOnly="0" labelOnly="1" outline="0" axis="axisValues" fieldPosition="0"/>
    </format>
    <format dxfId="23">
      <pivotArea field="3" type="button" dataOnly="0" labelOnly="1" outline="0" axis="axisRow" fieldPosition="0"/>
    </format>
    <format dxfId="22">
      <pivotArea dataOnly="0" labelOnly="1" outline="0" axis="axisValues" fieldPosition="0"/>
    </format>
    <format dxfId="21">
      <pivotArea type="all" dataOnly="0" outline="0" fieldPosition="0"/>
    </format>
    <format dxfId="20">
      <pivotArea field="3" type="button" dataOnly="0" labelOnly="1" outline="0" axis="axisRow" fieldPosition="0"/>
    </format>
    <format dxfId="19">
      <pivotArea dataOnly="0" labelOnly="1" outline="0" axis="axisValues" fieldPosition="0"/>
    </format>
    <format dxfId="18">
      <pivotArea field="3" type="button" dataOnly="0" labelOnly="1" outline="0" axis="axisRow" fieldPosition="0"/>
    </format>
    <format dxfId="17">
      <pivotArea dataOnly="0" labelOnly="1" outline="0" axis="axisValues" fieldPosition="0"/>
    </format>
    <format dxfId="16">
      <pivotArea field="3" type="button" dataOnly="0" labelOnly="1" outline="0" axis="axisRow" fieldPosition="0"/>
    </format>
    <format dxfId="15">
      <pivotArea dataOnly="0" labelOnly="1" outline="0" axis="axisValues" fieldPosition="0"/>
    </format>
    <format dxfId="14">
      <pivotArea field="3" type="button" dataOnly="0" labelOnly="1" outline="0" axis="axisRow" fieldPosition="0"/>
    </format>
    <format dxfId="13">
      <pivotArea dataOnly="0" labelOnly="1" outline="0" axis="axisValues" fieldPosition="0"/>
    </format>
    <format dxfId="12">
      <pivotArea field="3" type="button" dataOnly="0" labelOnly="1" outline="0" axis="axisRow" fieldPosition="0"/>
    </format>
    <format dxfId="11">
      <pivotArea dataOnly="0" labelOnly="1" outline="0" axis="axisValues" fieldPosition="0"/>
    </format>
    <format dxfId="10">
      <pivotArea field="3" type="button" dataOnly="0" labelOnly="1" outline="0" axis="axisRow" fieldPosition="0"/>
    </format>
    <format dxfId="9">
      <pivotArea dataOnly="0" labelOnly="1" outline="0" axis="axisValues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3" type="button" dataOnly="0" labelOnly="1" outline="0" axis="axisRow" fieldPosition="0"/>
    </format>
    <format dxfId="5">
      <pivotArea dataOnly="0" labelOnly="1" fieldPosition="0">
        <references count="1">
          <reference field="3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3" count="0" selected="0"/>
        </references>
      </pivotArea>
    </format>
    <format dxfId="2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Hashtag_Tabela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D88A7-6B57-46CB-A1AC-977506046BDC}" name="Tabela dinâmica4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D1:E14" firstHeaderRow="1" firstDataRow="1" firstDataCol="1"/>
  <pivotFields count="5">
    <pivotField numFmtId="17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h="1" sd="0" x="0"/>
        <item h="1" sd="0" x="1"/>
        <item h="1" sd="0" x="2"/>
        <item sd="0" x="3"/>
        <item h="1" sd="0" x="4"/>
        <item t="default"/>
      </items>
    </pivotField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Venda" fld="1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" xr10:uid="{05E605EE-89ED-4636-9140-B8ABE1BBC996}" sourceName="Anos">
  <pivotTables>
    <pivotTable tabId="1" name="Tabela dinâmica1"/>
  </pivotTables>
  <data>
    <tabular pivotCacheId="2097835700">
      <items count="5">
        <i x="1" s="1"/>
        <i x="2"/>
        <i x="3"/>
        <i x="0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__Data" xr10:uid="{920ACB95-F29E-42C2-9437-E62B5C026BE7}" sourceName="Anos (Data)">
  <pivotTables>
    <pivotTable tabId="2" name="Tabela dinâmica4"/>
  </pivotTables>
  <data>
    <tabular pivotCacheId="672026320">
      <items count="5">
        <i x="1"/>
        <i x="2"/>
        <i x="3" s="1"/>
        <i x="0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" xr10:uid="{9509DE69-386E-44DC-8F69-827824EEF0EB}" cache="SegmentaçãodeDados_Anos" caption="Anos" showCaption="0" style="Hashtag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 (Data)" xr10:uid="{84E58612-1CFD-40F0-8339-3D8AC0602903}" cache="SegmentaçãodeDados_Anos__Data" caption="Anos (Data)" showCaption="0" rowHeight="234950"/>
</slicer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09A5-EC01-4E55-9AB6-ADB631141EEA}">
  <dimension ref="A1:F50"/>
  <sheetViews>
    <sheetView showGridLines="0" topLeftCell="C1" zoomScale="130" zoomScaleNormal="130" workbookViewId="0">
      <selection activeCell="D2" sqref="D2"/>
    </sheetView>
  </sheetViews>
  <sheetFormatPr defaultRowHeight="14.4" x14ac:dyDescent="0.3"/>
  <cols>
    <col min="1" max="1" width="12.33203125" style="1" hidden="1" customWidth="1"/>
    <col min="2" max="2" width="12.33203125" hidden="1" customWidth="1"/>
    <col min="3" max="3" width="2.77734375" customWidth="1"/>
    <col min="4" max="4" width="13.33203125" style="1" customWidth="1"/>
    <col min="5" max="5" width="13.33203125" style="3" customWidth="1"/>
    <col min="6" max="6" width="13.33203125" customWidth="1"/>
  </cols>
  <sheetData>
    <row r="1" spans="1:6" x14ac:dyDescent="0.3">
      <c r="A1" s="1" t="s">
        <v>0</v>
      </c>
      <c r="B1" t="s">
        <v>1</v>
      </c>
    </row>
    <row r="2" spans="1:6" x14ac:dyDescent="0.3">
      <c r="A2" s="2">
        <v>43101</v>
      </c>
      <c r="B2" s="3">
        <v>76553</v>
      </c>
      <c r="D2" s="7" t="s">
        <v>15</v>
      </c>
      <c r="E2" s="8" t="s">
        <v>17</v>
      </c>
      <c r="F2" s="8" t="s">
        <v>18</v>
      </c>
    </row>
    <row r="3" spans="1:6" hidden="1" x14ac:dyDescent="0.3">
      <c r="A3" s="2">
        <v>43132</v>
      </c>
      <c r="B3" s="3">
        <v>84242</v>
      </c>
      <c r="D3" s="5" t="s">
        <v>2</v>
      </c>
      <c r="E3" s="4">
        <v>699912</v>
      </c>
    </row>
    <row r="4" spans="1:6" x14ac:dyDescent="0.3">
      <c r="A4" s="2">
        <v>43160</v>
      </c>
      <c r="B4" s="3">
        <v>37736</v>
      </c>
      <c r="D4" s="6" t="s">
        <v>3</v>
      </c>
      <c r="E4" s="4">
        <v>76553</v>
      </c>
      <c r="F4" s="12">
        <f>E4/$E$16</f>
        <v>0.10937517859388038</v>
      </c>
    </row>
    <row r="5" spans="1:6" x14ac:dyDescent="0.3">
      <c r="A5" s="2">
        <v>43191</v>
      </c>
      <c r="B5" s="3">
        <v>68279</v>
      </c>
      <c r="D5" s="6" t="s">
        <v>4</v>
      </c>
      <c r="E5" s="4">
        <v>84242</v>
      </c>
      <c r="F5" s="12">
        <f t="shared" ref="F5:F15" si="0">E5/$E$16</f>
        <v>0.12036084536341711</v>
      </c>
    </row>
    <row r="6" spans="1:6" x14ac:dyDescent="0.3">
      <c r="A6" s="2">
        <v>43221</v>
      </c>
      <c r="B6" s="3">
        <v>75053</v>
      </c>
      <c r="D6" s="6" t="s">
        <v>5</v>
      </c>
      <c r="E6" s="4">
        <v>37736</v>
      </c>
      <c r="F6" s="12">
        <f t="shared" si="0"/>
        <v>5.3915349358205029E-2</v>
      </c>
    </row>
    <row r="7" spans="1:6" x14ac:dyDescent="0.3">
      <c r="A7" s="2">
        <v>43252</v>
      </c>
      <c r="B7" s="3">
        <v>43545</v>
      </c>
      <c r="D7" s="6" t="s">
        <v>6</v>
      </c>
      <c r="E7" s="4">
        <v>68279</v>
      </c>
      <c r="F7" s="12">
        <f t="shared" si="0"/>
        <v>9.7553692464195499E-2</v>
      </c>
    </row>
    <row r="8" spans="1:6" x14ac:dyDescent="0.3">
      <c r="A8" s="2">
        <v>43282</v>
      </c>
      <c r="B8" s="3">
        <v>92074</v>
      </c>
      <c r="D8" s="6" t="s">
        <v>7</v>
      </c>
      <c r="E8" s="4">
        <v>75053</v>
      </c>
      <c r="F8" s="12">
        <f t="shared" si="0"/>
        <v>0.10723205202939798</v>
      </c>
    </row>
    <row r="9" spans="1:6" x14ac:dyDescent="0.3">
      <c r="A9" s="2">
        <v>43313</v>
      </c>
      <c r="B9" s="3">
        <v>41595</v>
      </c>
      <c r="D9" s="6" t="s">
        <v>8</v>
      </c>
      <c r="E9" s="4">
        <v>43545</v>
      </c>
      <c r="F9" s="12">
        <f t="shared" si="0"/>
        <v>6.221496416692384E-2</v>
      </c>
    </row>
    <row r="10" spans="1:6" x14ac:dyDescent="0.3">
      <c r="A10" s="2">
        <v>43344</v>
      </c>
      <c r="B10" s="3">
        <v>29543</v>
      </c>
      <c r="D10" s="6" t="s">
        <v>9</v>
      </c>
      <c r="E10" s="4">
        <v>92074</v>
      </c>
      <c r="F10" s="12">
        <f t="shared" si="0"/>
        <v>0.13155082353210118</v>
      </c>
    </row>
    <row r="11" spans="1:6" x14ac:dyDescent="0.3">
      <c r="A11" s="2">
        <v>43374</v>
      </c>
      <c r="B11" s="3">
        <v>17397</v>
      </c>
      <c r="D11" s="6" t="s">
        <v>10</v>
      </c>
      <c r="E11" s="4">
        <v>41595</v>
      </c>
      <c r="F11" s="12">
        <f t="shared" si="0"/>
        <v>5.9428899633096735E-2</v>
      </c>
    </row>
    <row r="12" spans="1:6" x14ac:dyDescent="0.3">
      <c r="A12" s="2">
        <v>43405</v>
      </c>
      <c r="B12" s="3">
        <v>81536</v>
      </c>
      <c r="D12" s="6" t="s">
        <v>11</v>
      </c>
      <c r="E12" s="4">
        <v>29543</v>
      </c>
      <c r="F12" s="12">
        <f t="shared" si="0"/>
        <v>4.2209592063002205E-2</v>
      </c>
    </row>
    <row r="13" spans="1:6" x14ac:dyDescent="0.3">
      <c r="A13" s="2">
        <v>43435</v>
      </c>
      <c r="B13" s="3">
        <v>52359</v>
      </c>
      <c r="D13" s="6" t="s">
        <v>12</v>
      </c>
      <c r="E13" s="4">
        <v>17397</v>
      </c>
      <c r="F13" s="12">
        <f t="shared" si="0"/>
        <v>2.4855981894866784E-2</v>
      </c>
    </row>
    <row r="14" spans="1:6" x14ac:dyDescent="0.3">
      <c r="A14" s="2">
        <v>43466</v>
      </c>
      <c r="B14" s="3">
        <v>77490</v>
      </c>
      <c r="D14" s="6" t="s">
        <v>13</v>
      </c>
      <c r="E14" s="4">
        <v>81536</v>
      </c>
      <c r="F14" s="12">
        <f t="shared" si="0"/>
        <v>0.11649464504109087</v>
      </c>
    </row>
    <row r="15" spans="1:6" x14ac:dyDescent="0.3">
      <c r="A15" s="2">
        <v>43497</v>
      </c>
      <c r="B15" s="3">
        <v>45309</v>
      </c>
      <c r="D15" s="6" t="s">
        <v>14</v>
      </c>
      <c r="E15" s="4">
        <v>52359</v>
      </c>
      <c r="F15" s="12">
        <f t="shared" si="0"/>
        <v>7.4807975859822379E-2</v>
      </c>
    </row>
    <row r="16" spans="1:6" x14ac:dyDescent="0.3">
      <c r="A16" s="2">
        <v>43525</v>
      </c>
      <c r="B16" s="3">
        <v>32916</v>
      </c>
      <c r="D16" s="9" t="s">
        <v>16</v>
      </c>
      <c r="E16" s="10">
        <v>699912</v>
      </c>
      <c r="F16" s="11">
        <f>SUM(F4:F15)</f>
        <v>0.99999999999999989</v>
      </c>
    </row>
    <row r="17" spans="1:5" x14ac:dyDescent="0.3">
      <c r="A17" s="2">
        <v>43556</v>
      </c>
      <c r="B17" s="3">
        <v>51912</v>
      </c>
      <c r="D17"/>
      <c r="E17"/>
    </row>
    <row r="18" spans="1:5" x14ac:dyDescent="0.3">
      <c r="A18" s="2">
        <v>43586</v>
      </c>
      <c r="B18" s="3">
        <v>20692</v>
      </c>
      <c r="D18"/>
      <c r="E18"/>
    </row>
    <row r="19" spans="1:5" x14ac:dyDescent="0.3">
      <c r="A19" s="2">
        <v>43617</v>
      </c>
      <c r="B19" s="3">
        <v>47169</v>
      </c>
      <c r="D19"/>
      <c r="E19"/>
    </row>
    <row r="20" spans="1:5" x14ac:dyDescent="0.3">
      <c r="A20" s="2">
        <v>43647</v>
      </c>
      <c r="B20" s="3">
        <v>88976</v>
      </c>
      <c r="D20"/>
      <c r="E20"/>
    </row>
    <row r="21" spans="1:5" x14ac:dyDescent="0.3">
      <c r="A21" s="2">
        <v>43678</v>
      </c>
      <c r="B21" s="3">
        <v>23993</v>
      </c>
      <c r="D21"/>
      <c r="E21"/>
    </row>
    <row r="22" spans="1:5" x14ac:dyDescent="0.3">
      <c r="A22" s="2">
        <v>43709</v>
      </c>
      <c r="B22" s="3">
        <v>35822</v>
      </c>
      <c r="D22"/>
      <c r="E22"/>
    </row>
    <row r="23" spans="1:5" x14ac:dyDescent="0.3">
      <c r="A23" s="2">
        <v>43739</v>
      </c>
      <c r="B23" s="3">
        <v>20480</v>
      </c>
      <c r="D23"/>
      <c r="E23"/>
    </row>
    <row r="24" spans="1:5" x14ac:dyDescent="0.3">
      <c r="A24" s="2">
        <v>43770</v>
      </c>
      <c r="B24" s="3">
        <v>82229</v>
      </c>
      <c r="D24"/>
      <c r="E24"/>
    </row>
    <row r="25" spans="1:5" x14ac:dyDescent="0.3">
      <c r="A25" s="2">
        <v>43800</v>
      </c>
      <c r="B25" s="3">
        <v>24998</v>
      </c>
      <c r="D25"/>
      <c r="E25"/>
    </row>
    <row r="26" spans="1:5" x14ac:dyDescent="0.3">
      <c r="A26" s="2">
        <v>43831</v>
      </c>
      <c r="B26" s="3">
        <v>92124</v>
      </c>
      <c r="D26"/>
      <c r="E26"/>
    </row>
    <row r="27" spans="1:5" x14ac:dyDescent="0.3">
      <c r="A27" s="2">
        <v>43862</v>
      </c>
      <c r="B27" s="3">
        <v>70638</v>
      </c>
      <c r="D27"/>
      <c r="E27"/>
    </row>
    <row r="28" spans="1:5" x14ac:dyDescent="0.3">
      <c r="A28" s="2">
        <v>43891</v>
      </c>
      <c r="B28" s="3">
        <v>40386</v>
      </c>
      <c r="D28"/>
      <c r="E28"/>
    </row>
    <row r="29" spans="1:5" x14ac:dyDescent="0.3">
      <c r="A29" s="2">
        <v>43922</v>
      </c>
      <c r="B29" s="3">
        <v>86222</v>
      </c>
      <c r="D29"/>
      <c r="E29"/>
    </row>
    <row r="30" spans="1:5" x14ac:dyDescent="0.3">
      <c r="A30" s="2">
        <v>43952</v>
      </c>
      <c r="B30" s="3">
        <v>29710</v>
      </c>
      <c r="D30"/>
      <c r="E30"/>
    </row>
    <row r="31" spans="1:5" x14ac:dyDescent="0.3">
      <c r="A31" s="2">
        <v>43983</v>
      </c>
      <c r="B31" s="3">
        <v>66790</v>
      </c>
      <c r="D31"/>
      <c r="E31"/>
    </row>
    <row r="32" spans="1:5" x14ac:dyDescent="0.3">
      <c r="A32" s="2">
        <v>44013</v>
      </c>
      <c r="B32" s="3">
        <v>23091</v>
      </c>
      <c r="D32"/>
      <c r="E32"/>
    </row>
    <row r="33" spans="1:5" x14ac:dyDescent="0.3">
      <c r="A33" s="2">
        <v>44044</v>
      </c>
      <c r="B33" s="3">
        <v>49297</v>
      </c>
      <c r="D33"/>
      <c r="E33"/>
    </row>
    <row r="34" spans="1:5" x14ac:dyDescent="0.3">
      <c r="A34" s="2">
        <v>44075</v>
      </c>
      <c r="B34" s="3">
        <v>29272</v>
      </c>
      <c r="D34"/>
      <c r="E34"/>
    </row>
    <row r="35" spans="1:5" x14ac:dyDescent="0.3">
      <c r="A35" s="2">
        <v>44105</v>
      </c>
      <c r="B35" s="3">
        <v>58157</v>
      </c>
      <c r="D35"/>
      <c r="E35"/>
    </row>
    <row r="36" spans="1:5" x14ac:dyDescent="0.3">
      <c r="A36" s="2">
        <v>44136</v>
      </c>
      <c r="B36" s="3">
        <v>47316</v>
      </c>
      <c r="D36"/>
      <c r="E36"/>
    </row>
    <row r="37" spans="1:5" x14ac:dyDescent="0.3">
      <c r="A37" s="2">
        <v>44166</v>
      </c>
      <c r="B37" s="3">
        <v>26965</v>
      </c>
      <c r="D37"/>
      <c r="E37"/>
    </row>
    <row r="38" spans="1:5" x14ac:dyDescent="0.3">
      <c r="D38"/>
      <c r="E38"/>
    </row>
    <row r="39" spans="1:5" x14ac:dyDescent="0.3">
      <c r="D39"/>
      <c r="E39"/>
    </row>
    <row r="40" spans="1:5" x14ac:dyDescent="0.3">
      <c r="D40"/>
      <c r="E40"/>
    </row>
    <row r="41" spans="1:5" x14ac:dyDescent="0.3">
      <c r="D41"/>
      <c r="E41"/>
    </row>
    <row r="42" spans="1:5" x14ac:dyDescent="0.3">
      <c r="E42" s="1"/>
    </row>
    <row r="43" spans="1:5" x14ac:dyDescent="0.3">
      <c r="E43" s="1"/>
    </row>
    <row r="44" spans="1:5" x14ac:dyDescent="0.3">
      <c r="E44" s="1"/>
    </row>
    <row r="45" spans="1:5" x14ac:dyDescent="0.3">
      <c r="E45" s="1"/>
    </row>
    <row r="46" spans="1:5" x14ac:dyDescent="0.3">
      <c r="E46" s="1"/>
    </row>
    <row r="47" spans="1:5" x14ac:dyDescent="0.3">
      <c r="E47" s="1"/>
    </row>
    <row r="48" spans="1:5" x14ac:dyDescent="0.3">
      <c r="E48" s="1"/>
    </row>
    <row r="49" spans="5:5" x14ac:dyDescent="0.3">
      <c r="E49" s="1"/>
    </row>
    <row r="50" spans="5:5" x14ac:dyDescent="0.3">
      <c r="E50" s="1"/>
    </row>
  </sheetData>
  <autoFilter ref="D2:F16" xr:uid="{673B9168-1464-4EA3-82EC-7EEE582DD350}"/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64C22-6C46-4298-A32B-1AB4AD1FA901}">
  <dimension ref="A1:F37"/>
  <sheetViews>
    <sheetView tabSelected="1" topLeftCell="C1" zoomScaleNormal="100" workbookViewId="0">
      <selection activeCell="J22" sqref="J22"/>
    </sheetView>
  </sheetViews>
  <sheetFormatPr defaultRowHeight="14.4" x14ac:dyDescent="0.3"/>
  <cols>
    <col min="1" max="2" width="12.33203125" hidden="1" customWidth="1"/>
    <col min="4" max="4" width="17.21875" bestFit="1" customWidth="1"/>
    <col min="5" max="5" width="14.33203125" bestFit="1" customWidth="1"/>
    <col min="6" max="6" width="14.33203125" customWidth="1"/>
  </cols>
  <sheetData>
    <row r="1" spans="1:6" x14ac:dyDescent="0.3">
      <c r="A1" s="1" t="s">
        <v>0</v>
      </c>
      <c r="B1" t="s">
        <v>1</v>
      </c>
      <c r="D1" s="13" t="s">
        <v>19</v>
      </c>
      <c r="E1" t="s">
        <v>21</v>
      </c>
    </row>
    <row r="2" spans="1:6" x14ac:dyDescent="0.3">
      <c r="A2" s="2">
        <v>43101</v>
      </c>
      <c r="B2" s="3">
        <v>76553</v>
      </c>
      <c r="D2" s="1" t="s">
        <v>3</v>
      </c>
      <c r="E2" s="14">
        <v>92124</v>
      </c>
      <c r="F2" s="15">
        <f>E2/$E$14</f>
        <v>0.14859476618148035</v>
      </c>
    </row>
    <row r="3" spans="1:6" x14ac:dyDescent="0.3">
      <c r="A3" s="2">
        <v>43132</v>
      </c>
      <c r="B3" s="3">
        <v>84242</v>
      </c>
      <c r="D3" s="1" t="s">
        <v>4</v>
      </c>
      <c r="E3" s="14">
        <v>70638</v>
      </c>
      <c r="F3" s="15">
        <f t="shared" ref="F3:F14" si="0">E3/$E$14</f>
        <v>0.11393813874264479</v>
      </c>
    </row>
    <row r="4" spans="1:6" x14ac:dyDescent="0.3">
      <c r="A4" s="2">
        <v>43160</v>
      </c>
      <c r="B4" s="3">
        <v>37736</v>
      </c>
      <c r="D4" s="1" t="s">
        <v>5</v>
      </c>
      <c r="E4" s="14">
        <v>40386</v>
      </c>
      <c r="F4" s="15">
        <f t="shared" si="0"/>
        <v>6.5142071848869623E-2</v>
      </c>
    </row>
    <row r="5" spans="1:6" x14ac:dyDescent="0.3">
      <c r="A5" s="2">
        <v>43191</v>
      </c>
      <c r="B5" s="3">
        <v>68279</v>
      </c>
      <c r="D5" s="1" t="s">
        <v>6</v>
      </c>
      <c r="E5" s="14">
        <v>86222</v>
      </c>
      <c r="F5" s="15">
        <f t="shared" si="0"/>
        <v>0.13907491999587077</v>
      </c>
    </row>
    <row r="6" spans="1:6" x14ac:dyDescent="0.3">
      <c r="A6" s="2">
        <v>43221</v>
      </c>
      <c r="B6" s="3">
        <v>75053</v>
      </c>
      <c r="D6" s="1" t="s">
        <v>7</v>
      </c>
      <c r="E6" s="14">
        <v>29710</v>
      </c>
      <c r="F6" s="15">
        <f t="shared" si="0"/>
        <v>4.7921828223392172E-2</v>
      </c>
    </row>
    <row r="7" spans="1:6" x14ac:dyDescent="0.3">
      <c r="A7" s="2">
        <v>43252</v>
      </c>
      <c r="B7" s="3">
        <v>43545</v>
      </c>
      <c r="D7" s="1" t="s">
        <v>8</v>
      </c>
      <c r="E7" s="14">
        <v>66790</v>
      </c>
      <c r="F7" s="15">
        <f t="shared" si="0"/>
        <v>0.10773136678022091</v>
      </c>
    </row>
    <row r="8" spans="1:6" x14ac:dyDescent="0.3">
      <c r="A8" s="2">
        <v>43282</v>
      </c>
      <c r="B8" s="3">
        <v>92074</v>
      </c>
      <c r="D8" s="1" t="s">
        <v>9</v>
      </c>
      <c r="E8" s="14">
        <v>23091</v>
      </c>
      <c r="F8" s="15">
        <f t="shared" si="0"/>
        <v>3.7245470733973364E-2</v>
      </c>
    </row>
    <row r="9" spans="1:6" x14ac:dyDescent="0.3">
      <c r="A9" s="2">
        <v>43313</v>
      </c>
      <c r="B9" s="3">
        <v>41595</v>
      </c>
      <c r="D9" s="1" t="s">
        <v>10</v>
      </c>
      <c r="E9" s="14">
        <v>49297</v>
      </c>
      <c r="F9" s="15">
        <f t="shared" si="0"/>
        <v>7.9515394342933823E-2</v>
      </c>
    </row>
    <row r="10" spans="1:6" x14ac:dyDescent="0.3">
      <c r="A10" s="2">
        <v>43344</v>
      </c>
      <c r="B10" s="3">
        <v>29543</v>
      </c>
      <c r="D10" s="1" t="s">
        <v>11</v>
      </c>
      <c r="E10" s="14">
        <v>29272</v>
      </c>
      <c r="F10" s="15">
        <f t="shared" si="0"/>
        <v>4.7215340146588208E-2</v>
      </c>
    </row>
    <row r="11" spans="1:6" x14ac:dyDescent="0.3">
      <c r="A11" s="2">
        <v>43374</v>
      </c>
      <c r="B11" s="3">
        <v>17397</v>
      </c>
      <c r="D11" s="1" t="s">
        <v>12</v>
      </c>
      <c r="E11" s="14">
        <v>58157</v>
      </c>
      <c r="F11" s="15">
        <f t="shared" si="0"/>
        <v>9.3806454526685248E-2</v>
      </c>
    </row>
    <row r="12" spans="1:6" x14ac:dyDescent="0.3">
      <c r="A12" s="2">
        <v>43405</v>
      </c>
      <c r="B12" s="3">
        <v>81536</v>
      </c>
      <c r="D12" s="1" t="s">
        <v>13</v>
      </c>
      <c r="E12" s="14">
        <v>47316</v>
      </c>
      <c r="F12" s="15">
        <f t="shared" si="0"/>
        <v>7.6320068132548782E-2</v>
      </c>
    </row>
    <row r="13" spans="1:6" x14ac:dyDescent="0.3">
      <c r="A13" s="2">
        <v>43435</v>
      </c>
      <c r="B13" s="3">
        <v>52359</v>
      </c>
      <c r="D13" s="1" t="s">
        <v>14</v>
      </c>
      <c r="E13" s="14">
        <v>26965</v>
      </c>
      <c r="F13" s="15">
        <f t="shared" si="0"/>
        <v>4.3494180344791987E-2</v>
      </c>
    </row>
    <row r="14" spans="1:6" x14ac:dyDescent="0.3">
      <c r="A14" s="2">
        <v>43466</v>
      </c>
      <c r="B14" s="3">
        <v>77490</v>
      </c>
      <c r="D14" s="1" t="s">
        <v>20</v>
      </c>
      <c r="E14" s="14">
        <v>619968</v>
      </c>
      <c r="F14" s="14"/>
    </row>
    <row r="15" spans="1:6" x14ac:dyDescent="0.3">
      <c r="A15" s="2">
        <v>43497</v>
      </c>
      <c r="B15" s="3">
        <v>45309</v>
      </c>
    </row>
    <row r="16" spans="1:6" x14ac:dyDescent="0.3">
      <c r="A16" s="2">
        <v>43525</v>
      </c>
      <c r="B16" s="3">
        <v>32916</v>
      </c>
    </row>
    <row r="17" spans="1:2" x14ac:dyDescent="0.3">
      <c r="A17" s="2">
        <v>43556</v>
      </c>
      <c r="B17" s="3">
        <v>51912</v>
      </c>
    </row>
    <row r="18" spans="1:2" x14ac:dyDescent="0.3">
      <c r="A18" s="2">
        <v>43586</v>
      </c>
      <c r="B18" s="3">
        <v>20692</v>
      </c>
    </row>
    <row r="19" spans="1:2" x14ac:dyDescent="0.3">
      <c r="A19" s="2">
        <v>43617</v>
      </c>
      <c r="B19" s="3">
        <v>47169</v>
      </c>
    </row>
    <row r="20" spans="1:2" x14ac:dyDescent="0.3">
      <c r="A20" s="2">
        <v>43647</v>
      </c>
      <c r="B20" s="3">
        <v>88976</v>
      </c>
    </row>
    <row r="21" spans="1:2" x14ac:dyDescent="0.3">
      <c r="A21" s="2">
        <v>43678</v>
      </c>
      <c r="B21" s="3">
        <v>23993</v>
      </c>
    </row>
    <row r="22" spans="1:2" x14ac:dyDescent="0.3">
      <c r="A22" s="2">
        <v>43709</v>
      </c>
      <c r="B22" s="3">
        <v>35822</v>
      </c>
    </row>
    <row r="23" spans="1:2" x14ac:dyDescent="0.3">
      <c r="A23" s="2">
        <v>43739</v>
      </c>
      <c r="B23" s="3">
        <v>20480</v>
      </c>
    </row>
    <row r="24" spans="1:2" x14ac:dyDescent="0.3">
      <c r="A24" s="2">
        <v>43770</v>
      </c>
      <c r="B24" s="3">
        <v>82229</v>
      </c>
    </row>
    <row r="25" spans="1:2" x14ac:dyDescent="0.3">
      <c r="A25" s="2">
        <v>43800</v>
      </c>
      <c r="B25" s="3">
        <v>24998</v>
      </c>
    </row>
    <row r="26" spans="1:2" x14ac:dyDescent="0.3">
      <c r="A26" s="2">
        <v>43831</v>
      </c>
      <c r="B26" s="3">
        <v>92124</v>
      </c>
    </row>
    <row r="27" spans="1:2" x14ac:dyDescent="0.3">
      <c r="A27" s="2">
        <v>43862</v>
      </c>
      <c r="B27" s="3">
        <v>70638</v>
      </c>
    </row>
    <row r="28" spans="1:2" x14ac:dyDescent="0.3">
      <c r="A28" s="2">
        <v>43891</v>
      </c>
      <c r="B28" s="3">
        <v>40386</v>
      </c>
    </row>
    <row r="29" spans="1:2" x14ac:dyDescent="0.3">
      <c r="A29" s="2">
        <v>43922</v>
      </c>
      <c r="B29" s="3">
        <v>86222</v>
      </c>
    </row>
    <row r="30" spans="1:2" x14ac:dyDescent="0.3">
      <c r="A30" s="2">
        <v>43952</v>
      </c>
      <c r="B30" s="3">
        <v>29710</v>
      </c>
    </row>
    <row r="31" spans="1:2" x14ac:dyDescent="0.3">
      <c r="A31" s="2">
        <v>43983</v>
      </c>
      <c r="B31" s="3">
        <v>66790</v>
      </c>
    </row>
    <row r="32" spans="1:2" x14ac:dyDescent="0.3">
      <c r="A32" s="2">
        <v>44013</v>
      </c>
      <c r="B32" s="3">
        <v>23091</v>
      </c>
    </row>
    <row r="33" spans="1:2" x14ac:dyDescent="0.3">
      <c r="A33" s="2">
        <v>44044</v>
      </c>
      <c r="B33" s="3">
        <v>49297</v>
      </c>
    </row>
    <row r="34" spans="1:2" x14ac:dyDescent="0.3">
      <c r="A34" s="2">
        <v>44075</v>
      </c>
      <c r="B34" s="3">
        <v>29272</v>
      </c>
    </row>
    <row r="35" spans="1:2" x14ac:dyDescent="0.3">
      <c r="A35" s="2">
        <v>44105</v>
      </c>
      <c r="B35" s="3">
        <v>58157</v>
      </c>
    </row>
    <row r="36" spans="1:2" x14ac:dyDescent="0.3">
      <c r="A36" s="2">
        <v>44136</v>
      </c>
      <c r="B36" s="3">
        <v>47316</v>
      </c>
    </row>
    <row r="37" spans="1:2" x14ac:dyDescent="0.3">
      <c r="A37" s="2">
        <v>44166</v>
      </c>
      <c r="B37" s="3">
        <v>26965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Gabarito</vt:lpstr>
      <vt:lpstr>Do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2020-09-07T20:12:07Z</dcterms:created>
  <dcterms:modified xsi:type="dcterms:W3CDTF">2025-02-24T23:48:54Z</dcterms:modified>
</cp:coreProperties>
</file>