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B914573C-3F6E-4E02-9B25-B57F2FF3E094}" xr6:coauthVersionLast="47" xr6:coauthVersionMax="47" xr10:uidLastSave="{00000000-0000-0000-0000-000000000000}"/>
  <bookViews>
    <workbookView xWindow="-108" yWindow="-108" windowWidth="23256" windowHeight="12576" activeTab="4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1" l="1"/>
  <c r="I6" i="11"/>
  <c r="I5" i="11"/>
  <c r="H6" i="11" a="1"/>
  <c r="H6" i="11" s="1"/>
  <c r="H5" i="11" a="1"/>
  <c r="H5" i="11" s="1"/>
  <c r="H4" i="11" a="1"/>
  <c r="H4" i="11" s="1"/>
  <c r="G4" i="11"/>
  <c r="G5" i="11"/>
  <c r="G6" i="11"/>
  <c r="G7" i="10" a="1"/>
  <c r="G7" i="10" s="1"/>
  <c r="G3" i="10" a="1"/>
  <c r="G3" i="10" s="1"/>
  <c r="C16" i="9"/>
  <c r="H17" i="9"/>
  <c r="C17" i="9"/>
  <c r="D17" i="9"/>
  <c r="E17" i="9"/>
  <c r="F17" i="9"/>
  <c r="G17" i="9"/>
  <c r="D16" i="9"/>
  <c r="E16" i="9"/>
  <c r="F16" i="9"/>
  <c r="G16" i="9"/>
  <c r="H16" i="9"/>
  <c r="H10" i="12"/>
  <c r="H6" i="12"/>
  <c r="G8" i="2"/>
  <c r="G2" i="2"/>
  <c r="G5" i="2"/>
  <c r="J5" i="12"/>
  <c r="G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<sst xmlns="http://schemas.openxmlformats.org/spreadsheetml/2006/main" count="231" uniqueCount="49">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</sst>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9" sqref="G9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8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13</v>
      </c>
      <c r="H1" s="4"/>
    </row>
    <row r="2" spans="1:8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5</v>
      </c>
    </row>
    <row r="3" spans="1:8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3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3">
      <c r="A5" s="4" t="s">
        <v>11</v>
      </c>
      <c r="B5" s="1" t="s">
        <v>32</v>
      </c>
      <c r="C5" s="5">
        <v>9365</v>
      </c>
      <c r="D5" s="4" t="s">
        <v>2</v>
      </c>
      <c r="G5" s="4">
        <f>MATCH(G4,B2:B16,0)</f>
        <v>1</v>
      </c>
    </row>
    <row r="6" spans="1:8" x14ac:dyDescent="0.3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3">
      <c r="A7" s="4" t="s">
        <v>7</v>
      </c>
      <c r="B7" s="1" t="s">
        <v>34</v>
      </c>
      <c r="C7" s="5">
        <v>1248</v>
      </c>
      <c r="D7" s="4" t="s">
        <v>3</v>
      </c>
      <c r="G7" s="15" t="s">
        <v>36</v>
      </c>
    </row>
    <row r="8" spans="1:8" x14ac:dyDescent="0.3">
      <c r="A8" s="4" t="s">
        <v>9</v>
      </c>
      <c r="B8" s="1" t="s">
        <v>35</v>
      </c>
      <c r="C8" s="5">
        <v>5828</v>
      </c>
      <c r="D8" s="4" t="s">
        <v>2</v>
      </c>
      <c r="G8" s="1">
        <f>MATCH(G7,A1:D1,0)</f>
        <v>3</v>
      </c>
    </row>
    <row r="9" spans="1:8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>
      <selection activeCell="H10" sqref="H10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10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3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1</v>
      </c>
      <c r="J5" s="11">
        <f>MATCH(H5,A1:D1,0)</f>
        <v>2</v>
      </c>
    </row>
    <row r="6" spans="1:10" x14ac:dyDescent="0.3">
      <c r="A6" s="4" t="s">
        <v>13</v>
      </c>
      <c r="B6" s="1" t="s">
        <v>33</v>
      </c>
      <c r="C6" s="5">
        <v>6228</v>
      </c>
      <c r="D6" s="4" t="s">
        <v>2</v>
      </c>
      <c r="G6" s="4" t="s">
        <v>13</v>
      </c>
      <c r="H6" s="5" t="str">
        <f>VLOOKUP(G6,A1:D16,J5,FALSE)</f>
        <v>H1935</v>
      </c>
    </row>
    <row r="7" spans="1:10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3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1</v>
      </c>
    </row>
    <row r="10" spans="1:10" x14ac:dyDescent="0.3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 t="str">
        <f>VLOOKUP(G10,A1:D16,MATCH(H9,A1:D1,0),FALSE)</f>
        <v>H5151</v>
      </c>
    </row>
    <row r="11" spans="1:10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>
      <selection activeCell="C16" sqref="C16"/>
    </sheetView>
  </sheetViews>
  <sheetFormatPr defaultColWidth="9.109375" defaultRowHeight="15.6" x14ac:dyDescent="0.3"/>
  <cols>
    <col min="1" max="1" width="7.88671875" style="1" customWidth="1"/>
    <col min="2" max="2" width="7.77734375" style="1" customWidth="1"/>
    <col min="3" max="8" width="13.33203125" style="1" customWidth="1"/>
    <col min="9" max="16384" width="9.109375" style="1"/>
  </cols>
  <sheetData>
    <row r="2" spans="2:8" x14ac:dyDescent="0.3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3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3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3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3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3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3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3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3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3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3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3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3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3">
      <c r="B16" s="14">
        <v>2014</v>
      </c>
      <c r="C16" s="6">
        <f>VLOOKUP($B16,$B$2:$H$13,MATCH(C$15,$B$2:$H$2,0),0)</f>
        <v>110838</v>
      </c>
      <c r="D16" s="6">
        <f t="shared" ref="D16:H17" si="0">VLOOKUP($B16,$B$2:$H$13,MATCH(D$15,$B$2:$H$2,0),0)</f>
        <v>690073</v>
      </c>
      <c r="E16" s="6">
        <f t="shared" si="0"/>
        <v>432799</v>
      </c>
      <c r="F16" s="6">
        <f t="shared" si="0"/>
        <v>332406</v>
      </c>
      <c r="G16" s="6">
        <f t="shared" si="0"/>
        <v>747122</v>
      </c>
      <c r="H16" s="6">
        <f t="shared" si="0"/>
        <v>198046</v>
      </c>
    </row>
    <row r="17" spans="2:8" x14ac:dyDescent="0.3">
      <c r="B17" s="14">
        <v>2017</v>
      </c>
      <c r="C17" s="6">
        <f>VLOOKUP($B17,$B$2:$H$13,MATCH(C$15,$B$2:$H$2,0),0)</f>
        <v>136909</v>
      </c>
      <c r="D17" s="6">
        <f t="shared" si="0"/>
        <v>827119</v>
      </c>
      <c r="E17" s="6">
        <f t="shared" si="0"/>
        <v>804873</v>
      </c>
      <c r="F17" s="6">
        <f t="shared" si="0"/>
        <v>701521</v>
      </c>
      <c r="G17" s="6">
        <f t="shared" si="0"/>
        <v>533749</v>
      </c>
      <c r="H17" s="6">
        <f>VLOOKUP($B17,$B$2:$H$13,MATCH(H$15,$B$2:$H$2,0),0)</f>
        <v>570184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>
      <selection activeCell="G7" sqref="G7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6" width="10.33203125" style="1" customWidth="1"/>
    <col min="7" max="7" width="10.33203125" style="4" customWidth="1"/>
    <col min="8" max="16384" width="9.109375" style="1"/>
  </cols>
  <sheetData>
    <row r="1" spans="1:7" x14ac:dyDescent="0.3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3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3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INDEX(A2:A16,G2)</f>
        <v>Produto 5</v>
      </c>
    </row>
    <row r="4" spans="1:7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3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3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3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INDEX(A1:D16,G5,G6)</f>
        <v>Alpha</v>
      </c>
    </row>
    <row r="8" spans="1:7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tabSelected="1" zoomScale="120" zoomScaleNormal="120" workbookViewId="0">
      <selection activeCell="I4" sqref="I4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9" width="12.33203125" style="1" customWidth="1"/>
    <col min="10" max="16384" width="9.109375" style="1"/>
  </cols>
  <sheetData>
    <row r="1" spans="1:9" x14ac:dyDescent="0.3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9" x14ac:dyDescent="0.3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3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3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5</v>
      </c>
      <c r="H4" s="1" t="str" cm="1">
        <f t="array" ref="H4">INDEX($A$2:$A$16,G4)</f>
        <v>Produto 5</v>
      </c>
      <c r="I4" s="1" t="str">
        <f>INDEX(A2:A16,MATCH(G1,B2:B16,0))</f>
        <v>Produto 5</v>
      </c>
    </row>
    <row r="5" spans="1:9" x14ac:dyDescent="0.3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5</v>
      </c>
      <c r="H5" s="4" cm="1">
        <f t="array" ref="H5">INDEX($C$2:$C$16,G5)</f>
        <v>6228</v>
      </c>
      <c r="I5" s="4">
        <f>INDEX(C2:C16,MATCH(G1,B2:B16,0))</f>
        <v>6228</v>
      </c>
    </row>
    <row r="6" spans="1:9" x14ac:dyDescent="0.3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5</v>
      </c>
      <c r="H6" s="1" t="str" cm="1">
        <f t="array" ref="H6">INDEX($D$2:$D$16,G6)</f>
        <v>Alpha</v>
      </c>
      <c r="I6" s="1" t="str">
        <f>INDEX(D2:D16,MATCH(G1,B2:B16,0))</f>
        <v>Alpha</v>
      </c>
    </row>
    <row r="7" spans="1:9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9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9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disablePrompts="1"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Paulo Pinho</cp:lastModifiedBy>
  <dcterms:created xsi:type="dcterms:W3CDTF">2019-10-16T14:05:57Z</dcterms:created>
  <dcterms:modified xsi:type="dcterms:W3CDTF">2025-01-29T00:08:21Z</dcterms:modified>
</cp:coreProperties>
</file>