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B23" i="1"/>
  <c r="B18" i="1"/>
  <c r="B24" i="1"/>
  <c r="B25" i="1"/>
  <c r="B27" i="1"/>
  <c r="B14" i="1"/>
  <c r="B21" i="1"/>
  <c r="B22" i="1"/>
  <c r="B28" i="1"/>
</calcChain>
</file>

<file path=xl/sharedStrings.xml><?xml version="1.0" encoding="utf-8"?>
<sst xmlns="http://schemas.openxmlformats.org/spreadsheetml/2006/main" count="41" uniqueCount="29">
  <si>
    <t>Barrery capacity</t>
  </si>
  <si>
    <t>mA</t>
  </si>
  <si>
    <t>mAh</t>
  </si>
  <si>
    <t>System states current consumption</t>
  </si>
  <si>
    <t>Deep sleep</t>
  </si>
  <si>
    <t>LED On</t>
  </si>
  <si>
    <t>Alarm on with LED</t>
  </si>
  <si>
    <t>Scenario</t>
  </si>
  <si>
    <t>Number of times alarm goes of</t>
  </si>
  <si>
    <t>Door opens number of times</t>
  </si>
  <si>
    <t>per day</t>
  </si>
  <si>
    <t>per week</t>
  </si>
  <si>
    <t>Mean time door is open</t>
  </si>
  <si>
    <t>s</t>
  </si>
  <si>
    <t>Capacity consumed during a week</t>
  </si>
  <si>
    <t>Door open</t>
  </si>
  <si>
    <t>Alarm goes off</t>
  </si>
  <si>
    <t>Alarm sound period</t>
  </si>
  <si>
    <t>Possible deep sleep time</t>
  </si>
  <si>
    <t>Blink</t>
  </si>
  <si>
    <t>Health blink</t>
  </si>
  <si>
    <t>Real deep sleep</t>
  </si>
  <si>
    <t>s per day</t>
  </si>
  <si>
    <t>Read deep sleep</t>
  </si>
  <si>
    <t>Total</t>
  </si>
  <si>
    <t>Total days expected:</t>
  </si>
  <si>
    <t>Years</t>
  </si>
  <si>
    <t>Blink time</t>
  </si>
  <si>
    <t>Blink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</si>
</sst>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showRuler="0" workbookViewId="0">
      <selection activeCell="A27" sqref="A27"/>
    </sheetView>
  </sheetViews>
  <sheetFormatPr baseColWidth="10" defaultRowHeight="15" x14ac:dyDescent="0"/>
  <cols>
    <col min="1" max="1" width="30" bestFit="1" customWidth="1"/>
  </cols>
  <sheetData>
    <row r="1" spans="1:3">
      <c r="A1" t="s">
        <v>0</v>
      </c>
      <c r="B1">
        <v>2000</v>
      </c>
      <c r="C1" t="s">
        <v>2</v>
      </c>
    </row>
    <row r="3" spans="1:3">
      <c r="A3" t="s">
        <v>3</v>
      </c>
    </row>
    <row r="4" spans="1:3">
      <c r="A4" t="s">
        <v>4</v>
      </c>
      <c r="B4">
        <v>2.4E-2</v>
      </c>
      <c r="C4" t="s">
        <v>1</v>
      </c>
    </row>
    <row r="5" spans="1:3">
      <c r="A5" t="s">
        <v>5</v>
      </c>
      <c r="B5">
        <v>2.2000000000000002</v>
      </c>
      <c r="C5" t="s">
        <v>1</v>
      </c>
    </row>
    <row r="6" spans="1:3">
      <c r="A6" t="s">
        <v>6</v>
      </c>
      <c r="B6">
        <v>5</v>
      </c>
      <c r="C6" t="s">
        <v>1</v>
      </c>
    </row>
    <row r="9" spans="1:3">
      <c r="A9" t="s">
        <v>7</v>
      </c>
    </row>
    <row r="10" spans="1:3">
      <c r="A10" t="s">
        <v>9</v>
      </c>
      <c r="B10">
        <v>15</v>
      </c>
      <c r="C10" t="s">
        <v>10</v>
      </c>
    </row>
    <row r="11" spans="1:3">
      <c r="A11" t="s">
        <v>8</v>
      </c>
      <c r="B11">
        <v>1</v>
      </c>
      <c r="C11" t="s">
        <v>11</v>
      </c>
    </row>
    <row r="12" spans="1:3">
      <c r="A12" t="s">
        <v>12</v>
      </c>
      <c r="B12">
        <v>15</v>
      </c>
      <c r="C12" t="s">
        <v>13</v>
      </c>
    </row>
    <row r="13" spans="1:3">
      <c r="A13" t="s">
        <v>17</v>
      </c>
      <c r="B13">
        <v>10</v>
      </c>
      <c r="C13" t="s">
        <v>13</v>
      </c>
    </row>
    <row r="14" spans="1:3">
      <c r="A14" t="s">
        <v>18</v>
      </c>
      <c r="B14" s="3">
        <f>(3600*24-B10*B12-B11/7*B13)</f>
        <v>86173.571428571435</v>
      </c>
      <c r="C14" t="s">
        <v>22</v>
      </c>
    </row>
    <row r="15" spans="1:3">
      <c r="A15" t="s">
        <v>27</v>
      </c>
      <c r="B15" s="2">
        <v>0.1</v>
      </c>
      <c r="C15" t="s">
        <v>13</v>
      </c>
    </row>
    <row r="16" spans="1:3">
      <c r="A16" t="s">
        <v>28</v>
      </c>
      <c r="B16" s="3">
        <v>8</v>
      </c>
      <c r="C16" t="s">
        <v>13</v>
      </c>
    </row>
    <row r="17" spans="1:3">
      <c r="A17" t="s">
        <v>20</v>
      </c>
      <c r="B17" s="3">
        <f>B14/B16*B15</f>
        <v>1077.1696428571429</v>
      </c>
      <c r="C17" t="s">
        <v>22</v>
      </c>
    </row>
    <row r="18" spans="1:3">
      <c r="A18" t="s">
        <v>21</v>
      </c>
      <c r="B18" s="3">
        <f>B14-B17</f>
        <v>85096.40178571429</v>
      </c>
      <c r="C18" t="s">
        <v>22</v>
      </c>
    </row>
    <row r="20" spans="1:3">
      <c r="A20" t="s">
        <v>14</v>
      </c>
    </row>
    <row r="21" spans="1:3">
      <c r="A21" t="s">
        <v>15</v>
      </c>
      <c r="B21" s="1">
        <f>B10*B12/3600*B5*7</f>
        <v>0.96250000000000013</v>
      </c>
      <c r="C21" t="s">
        <v>2</v>
      </c>
    </row>
    <row r="22" spans="1:3">
      <c r="A22" t="s">
        <v>16</v>
      </c>
      <c r="B22" s="1">
        <f>B13*B11/3600*B6</f>
        <v>1.388888888888889E-2</v>
      </c>
      <c r="C22" t="s">
        <v>2</v>
      </c>
    </row>
    <row r="23" spans="1:3">
      <c r="A23" t="s">
        <v>19</v>
      </c>
      <c r="B23" s="1">
        <f>B17*B5/3600*7</f>
        <v>4.6078923611111113</v>
      </c>
      <c r="C23" t="s">
        <v>2</v>
      </c>
    </row>
    <row r="24" spans="1:3">
      <c r="A24" t="s">
        <v>23</v>
      </c>
      <c r="B24" s="1">
        <f>B18*B4/3600*7</f>
        <v>3.971165416666667</v>
      </c>
      <c r="C24" t="s">
        <v>2</v>
      </c>
    </row>
    <row r="25" spans="1:3">
      <c r="A25" t="s">
        <v>24</v>
      </c>
      <c r="B25" s="2">
        <f>SUM(B21:B24)</f>
        <v>9.5554466666666666</v>
      </c>
      <c r="C25" t="s">
        <v>2</v>
      </c>
    </row>
    <row r="27" spans="1:3">
      <c r="A27" t="s">
        <v>25</v>
      </c>
      <c r="B27" s="3">
        <f>B1/B25*7</f>
        <v>1465.1329747711079</v>
      </c>
    </row>
    <row r="28" spans="1:3">
      <c r="A28" t="s">
        <v>26</v>
      </c>
      <c r="B28" s="2">
        <f>B27/365</f>
        <v>4.0140629445783782</v>
      </c>
    </row>
  </sheetData>
  <conditionalFormatting sqref="B21:B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2016-10-01T07:50:17Z</dcterms:created>
  <dcterms:modified xsi:type="dcterms:W3CDTF">2016-10-01T08:55:42Z</dcterms:modified>
</cp:coreProperties>
</file>