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1"/>
  </bookViews>
  <sheets>
    <sheet name="Every month" sheetId="2" r:id="rId1"/>
    <sheet name="Every Quarterly" sheetId="1" r:id="rId2"/>
    <sheet name="Overall KPI" sheetId="3" r:id="rId3"/>
    <sheet name="State Sel KPI" sheetId="4" r:id="rId4"/>
    <sheet name="Sheet1" sheetId="5" r:id="rId5"/>
  </sheets>
  <definedNames>
    <definedName name="_xlnm.Print_Area" localSheetId="0">'Every month'!$B$1:$AJ$18</definedName>
    <definedName name="_xlnm.Print_Area" localSheetId="1">'Every Quarterly'!$C$1:$O$28</definedName>
  </definedNames>
  <calcPr calcId="125725"/>
</workbook>
</file>

<file path=xl/calcChain.xml><?xml version="1.0" encoding="utf-8"?>
<calcChain xmlns="http://schemas.openxmlformats.org/spreadsheetml/2006/main">
  <c r="M27" i="1"/>
  <c r="M25"/>
  <c r="AJ18" i="2"/>
  <c r="AJ17"/>
  <c r="AJ16" l="1"/>
  <c r="AJ15"/>
  <c r="AJ14"/>
  <c r="AJ13"/>
  <c r="AJ12"/>
  <c r="AJ11"/>
  <c r="AJ10"/>
  <c r="AJ8"/>
  <c r="N20" i="1" l="1"/>
  <c r="M23"/>
  <c r="M19"/>
  <c r="M21"/>
  <c r="M17"/>
  <c r="M15"/>
  <c r="M13"/>
  <c r="M11"/>
  <c r="AI16" i="2"/>
  <c r="M7" i="1"/>
  <c r="M9"/>
  <c r="AJ9" i="2"/>
  <c r="AI9"/>
  <c r="N19" i="1"/>
  <c r="AI15" i="2"/>
  <c r="AH15"/>
  <c r="AA15"/>
  <c r="Z15"/>
  <c r="S15"/>
  <c r="R15"/>
  <c r="K15"/>
  <c r="J15"/>
  <c r="AA14"/>
  <c r="Z14"/>
  <c r="S14"/>
  <c r="R14"/>
  <c r="K14"/>
  <c r="J14"/>
  <c r="K9" l="1"/>
  <c r="S9"/>
  <c r="AA9"/>
  <c r="AA16"/>
  <c r="S16"/>
  <c r="K16"/>
  <c r="J16"/>
</calcChain>
</file>

<file path=xl/sharedStrings.xml><?xml version="1.0" encoding="utf-8"?>
<sst xmlns="http://schemas.openxmlformats.org/spreadsheetml/2006/main" count="208" uniqueCount="99">
  <si>
    <t xml:space="preserve">SUB-INITIATIVES </t>
  </si>
  <si>
    <t xml:space="preserve">KPI DETAILS </t>
  </si>
  <si>
    <t xml:space="preserve">Q1 </t>
  </si>
  <si>
    <t xml:space="preserve">Q2 </t>
  </si>
  <si>
    <t xml:space="preserve">Q3 </t>
  </si>
  <si>
    <t xml:space="preserve">Q4 </t>
  </si>
  <si>
    <t xml:space="preserve">CUMMULATIVE </t>
  </si>
  <si>
    <t xml:space="preserve">QUARTERLY </t>
  </si>
  <si>
    <t xml:space="preserve">YEARLY </t>
  </si>
  <si>
    <t xml:space="preserve">TARG </t>
  </si>
  <si>
    <t xml:space="preserve">ACV </t>
  </si>
  <si>
    <t xml:space="preserve">NO. </t>
  </si>
  <si>
    <t xml:space="preserve">% </t>
  </si>
  <si>
    <t xml:space="preserve">NO </t>
  </si>
  <si>
    <t xml:space="preserve">S11-040 </t>
  </si>
  <si>
    <t xml:space="preserve">2 000 contractors participated in business management training managed by CIDB state offices </t>
  </si>
  <si>
    <t xml:space="preserve">S11-042 </t>
  </si>
  <si>
    <t xml:space="preserve">100% targetted annual training and assessment monitored by CIDB state offices </t>
  </si>
  <si>
    <t xml:space="preserve">S11-043 </t>
  </si>
  <si>
    <t xml:space="preserve">80% targeted annual investigation paper by CIDB state offices approved by GM/State Director within 3 months from the appointment of Investigation Officer (I.O) </t>
  </si>
  <si>
    <t xml:space="preserve">S11-044 </t>
  </si>
  <si>
    <t xml:space="preserve">3 200 construction site inspected by CIDB state offices </t>
  </si>
  <si>
    <t xml:space="preserve">S11-047 </t>
  </si>
  <si>
    <t xml:space="preserve">2 500 contractors undergo SCORE evaluation in 2017 and increase to 3 500 by 2020 </t>
  </si>
  <si>
    <t xml:space="preserve">S11-048 </t>
  </si>
  <si>
    <t xml:space="preserve">5 000 contractors evaluated under CCA in 2017 and double in number by 2020  </t>
  </si>
  <si>
    <t xml:space="preserve">BULAN </t>
  </si>
  <si>
    <t xml:space="preserve">JAN </t>
  </si>
  <si>
    <t xml:space="preserve">FEB </t>
  </si>
  <si>
    <t xml:space="preserve">MAC </t>
  </si>
  <si>
    <t xml:space="preserve">JUMLAH </t>
  </si>
  <si>
    <t xml:space="preserve">APR </t>
  </si>
  <si>
    <t xml:space="preserve">MAY </t>
  </si>
  <si>
    <t xml:space="preserve">JUN </t>
  </si>
  <si>
    <t xml:space="preserve">TAR </t>
  </si>
  <si>
    <t xml:space="preserve">JUL </t>
  </si>
  <si>
    <t xml:space="preserve">AUG </t>
  </si>
  <si>
    <t xml:space="preserve">SEP </t>
  </si>
  <si>
    <t xml:space="preserve">OKT </t>
  </si>
  <si>
    <t xml:space="preserve">NOV </t>
  </si>
  <si>
    <t xml:space="preserve">DIS </t>
  </si>
  <si>
    <t xml:space="preserve">OWNER </t>
  </si>
  <si>
    <t xml:space="preserve">S11-034 </t>
  </si>
  <si>
    <t xml:space="preserve">HJ.SAZALI </t>
  </si>
  <si>
    <t xml:space="preserve">100% certificate of compliance to material standards (PPS) for local building materials issued within 10 days from verification date by CIDB state offices </t>
  </si>
  <si>
    <t xml:space="preserve">As per application </t>
  </si>
  <si>
    <t xml:space="preserve">S11-035 </t>
  </si>
  <si>
    <t xml:space="preserve">100% certificate of approval (COA) for imported building materials issued within 3 days from verification date by CIDB state offices </t>
  </si>
  <si>
    <t xml:space="preserve">S11-036 </t>
  </si>
  <si>
    <t xml:space="preserve">Ir. RASLIM </t>
  </si>
  <si>
    <t xml:space="preserve">24,600 assessment on competency of skilled workers executed by Accredited Assessment Centres via CIDB state offices </t>
  </si>
  <si>
    <t xml:space="preserve">S11-037 </t>
  </si>
  <si>
    <t xml:space="preserve">PN. HERYANTI </t>
  </si>
  <si>
    <t xml:space="preserve">150,000 construction personnel participated in SICW course through training providers managed by CIDB state offices  </t>
  </si>
  <si>
    <t xml:space="preserve">S11-038 </t>
  </si>
  <si>
    <t xml:space="preserve">2 500 site supervisors assessment by Accredited Assessors managed by CIDB state offices </t>
  </si>
  <si>
    <t xml:space="preserve">S11-039 </t>
  </si>
  <si>
    <t xml:space="preserve">Sr. AZIZAH YUSOFF </t>
  </si>
  <si>
    <t xml:space="preserve">7 000 contractors participated in integrity &amp; concractors’s code ethics course managed by CIDB state offices </t>
  </si>
  <si>
    <t xml:space="preserve">EN. IBRAHIM YUSOFF </t>
  </si>
  <si>
    <t xml:space="preserve">EN. ABD. JAIZ ABD AZIZ </t>
  </si>
  <si>
    <t xml:space="preserve">As per no </t>
  </si>
  <si>
    <t xml:space="preserve">S11-046 </t>
  </si>
  <si>
    <r>
      <t xml:space="preserve">200 disciplinary reports completed by CIDB state offices  </t>
    </r>
    <r>
      <rPr>
        <i/>
        <sz val="12"/>
        <color rgb="FFFF0000"/>
        <rFont val="Arial"/>
        <family val="2"/>
      </rPr>
      <t xml:space="preserve">(To Be Dropped) </t>
    </r>
  </si>
  <si>
    <t xml:space="preserve">HJ.SUHAIMI MANSOR </t>
  </si>
  <si>
    <t>YEARLY TARGET CIDBN SELANGOR</t>
  </si>
  <si>
    <t>OVERALL KPI DETAILS  FOR STATES</t>
  </si>
  <si>
    <t xml:space="preserve">TARGET </t>
  </si>
  <si>
    <t xml:space="preserve">Achieved by Quarter </t>
  </si>
  <si>
    <t xml:space="preserve">192 construction site inspected by CIDB state offices </t>
  </si>
  <si>
    <t xml:space="preserve">balanced 65 </t>
  </si>
  <si>
    <t xml:space="preserve">160 contractors undergo SCORE evaluation in 2017 </t>
  </si>
  <si>
    <t xml:space="preserve">27 000 construction personnel participated in SICW course </t>
  </si>
  <si>
    <t xml:space="preserve">500 site supervisors assessment by Accredited Assessors </t>
  </si>
  <si>
    <t xml:space="preserve">600 contractors participated in integrity &amp; concractors’s code ethics </t>
  </si>
  <si>
    <t xml:space="preserve">230 contractors participated in business management training </t>
  </si>
  <si>
    <t xml:space="preserve">100% targetted annual training and assessment monitored by CIDB state offices (155 Nos.) </t>
  </si>
  <si>
    <t xml:space="preserve">1329 contractors evaluated under CCA in 2017 </t>
  </si>
  <si>
    <t xml:space="preserve">1329 contractors evaluated under CCA in 2017 and double in number by 2020 </t>
  </si>
  <si>
    <t>100% targetted annual training and assessment monitored by CIDB state offices (155 Nos)</t>
  </si>
  <si>
    <t>230 contractors participated in business management training managed by CIDB state offices</t>
  </si>
  <si>
    <t xml:space="preserve">27,000 construction personnel participated in SICW course through training providers managed by CIDB state offices  </t>
  </si>
  <si>
    <t xml:space="preserve">500 site supervisors assessment by Accredited Assessors managed by CIDB state offices </t>
  </si>
  <si>
    <t xml:space="preserve">320 construction site inspected by CIDB state offices </t>
  </si>
  <si>
    <t xml:space="preserve">1329 contractors evaluated under CCA in 2017 and double in number by 2020  </t>
  </si>
  <si>
    <t xml:space="preserve">230 contractors participated in business management training managed by CIDB state offices </t>
  </si>
  <si>
    <t xml:space="preserve">3,200 assessment on competency of skilled workers executed by Accredited Assessment Centres via CIDB state offices </t>
  </si>
  <si>
    <t xml:space="preserve">3 200 assessment on competency of skilled workers </t>
  </si>
  <si>
    <t>800 contractors participated in integrity &amp; concractors’s code ethics course managed by CIDB state offices</t>
  </si>
  <si>
    <t>Levi</t>
  </si>
  <si>
    <t xml:space="preserve">45  juta               </t>
  </si>
  <si>
    <t>SICW</t>
  </si>
  <si>
    <t>Pemantauan SICW</t>
  </si>
  <si>
    <t>100% targetted annual training and assessment monitored by CIDB state offices (150 Nos)</t>
  </si>
  <si>
    <t>JUMLAH</t>
  </si>
  <si>
    <t>TAHUNAN</t>
  </si>
  <si>
    <t>PENCAPAIAN KPI BERDASARKAN BULANAN DAN SUKU TAHUNAN</t>
  </si>
  <si>
    <t>CIDB NEGERI SELANGOR 2018</t>
  </si>
  <si>
    <t>TARGET DAN PENCAPAIAN KPI BERDASARKAN  SUKU TAHUNAN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</si>
</sst>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sz val="18"/>
      <color rgb="FF000000"/>
      <name val="Century Gothic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Calibri"/>
      <family val="2"/>
      <scheme val="minor"/>
    </font>
    <font>
      <i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4"/>
      <color rgb="FFFF0000"/>
      <name val="Arial"/>
      <family val="2"/>
    </font>
    <font>
      <b/>
      <sz val="18"/>
      <color rgb="FF000000"/>
      <name val="Century Gothic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6E4B"/>
        <bgColor indexed="64"/>
      </patternFill>
    </fill>
    <fill>
      <patternFill patternType="solid">
        <fgColor rgb="FFF39E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E8E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6" fillId="9" borderId="1" xfId="0" applyFont="1" applyFill="1" applyBorder="1" applyAlignment="1">
      <alignment horizontal="center" vertical="center" wrapText="1" readingOrder="1"/>
    </xf>
    <xf numFmtId="0" fontId="8" fillId="10" borderId="1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readingOrder="1"/>
    </xf>
    <xf numFmtId="0" fontId="11" fillId="15" borderId="1" xfId="0" applyFont="1" applyFill="1" applyBorder="1" applyAlignment="1">
      <alignment horizontal="center" vertical="center" wrapText="1" readingOrder="1"/>
    </xf>
    <xf numFmtId="0" fontId="11" fillId="15" borderId="11" xfId="0" applyFont="1" applyFill="1" applyBorder="1" applyAlignment="1">
      <alignment horizontal="center" vertical="center" wrapText="1" readingOrder="1"/>
    </xf>
    <xf numFmtId="0" fontId="6" fillId="12" borderId="1" xfId="0" applyFont="1" applyFill="1" applyBorder="1" applyAlignment="1">
      <alignment horizontal="center" vertical="center" wrapText="1" readingOrder="1"/>
    </xf>
    <xf numFmtId="0" fontId="7" fillId="9" borderId="1" xfId="0" applyFont="1" applyFill="1" applyBorder="1" applyAlignment="1">
      <alignment horizontal="left" vertical="top" wrapText="1" readingOrder="1"/>
    </xf>
    <xf numFmtId="0" fontId="7" fillId="9" borderId="1" xfId="0" applyFont="1" applyFill="1" applyBorder="1" applyAlignment="1">
      <alignment horizontal="center" vertical="center" wrapText="1" readingOrder="1"/>
    </xf>
    <xf numFmtId="0" fontId="6" fillId="9" borderId="1" xfId="0" applyFont="1" applyFill="1" applyBorder="1" applyAlignment="1">
      <alignment horizontal="center" vertical="top" wrapText="1" readingOrder="1"/>
    </xf>
    <xf numFmtId="0" fontId="8" fillId="12" borderId="1" xfId="0" applyFont="1" applyFill="1" applyBorder="1" applyAlignment="1">
      <alignment horizontal="center" vertical="center" wrapText="1" readingOrder="1"/>
    </xf>
    <xf numFmtId="0" fontId="8" fillId="9" borderId="1" xfId="0" applyFont="1" applyFill="1" applyBorder="1" applyAlignment="1">
      <alignment horizontal="center" vertical="center" wrapText="1" readingOrder="1"/>
    </xf>
    <xf numFmtId="0" fontId="9" fillId="9" borderId="1" xfId="0" applyFont="1" applyFill="1" applyBorder="1" applyAlignment="1">
      <alignment horizontal="left" vertical="top" wrapText="1" readingOrder="1"/>
    </xf>
    <xf numFmtId="0" fontId="8" fillId="9" borderId="1" xfId="0" applyFont="1" applyFill="1" applyBorder="1" applyAlignment="1">
      <alignment horizontal="center" vertical="top" wrapText="1" readingOrder="1"/>
    </xf>
    <xf numFmtId="0" fontId="9" fillId="11" borderId="4" xfId="0" applyFont="1" applyFill="1" applyBorder="1" applyAlignment="1">
      <alignment horizontal="center" vertical="center" wrapText="1" readingOrder="1"/>
    </xf>
    <xf numFmtId="0" fontId="12" fillId="0" borderId="17" xfId="0" applyFont="1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 readingOrder="1"/>
    </xf>
    <xf numFmtId="0" fontId="2" fillId="9" borderId="23" xfId="0" applyFont="1" applyFill="1" applyBorder="1" applyAlignment="1">
      <alignment horizontal="center" vertical="center" wrapText="1" readingOrder="1"/>
    </xf>
    <xf numFmtId="0" fontId="2" fillId="9" borderId="27" xfId="0" applyFont="1" applyFill="1" applyBorder="1" applyAlignment="1">
      <alignment horizontal="center" vertical="center" wrapText="1" readingOrder="1"/>
    </xf>
    <xf numFmtId="0" fontId="2" fillId="9" borderId="29" xfId="0" applyFont="1" applyFill="1" applyBorder="1" applyAlignment="1">
      <alignment horizontal="center" vertical="center" wrapText="1" readingOrder="1"/>
    </xf>
    <xf numFmtId="0" fontId="2" fillId="16" borderId="21" xfId="0" applyFont="1" applyFill="1" applyBorder="1" applyAlignment="1">
      <alignment horizontal="center" vertical="center" wrapText="1" readingOrder="1"/>
    </xf>
    <xf numFmtId="0" fontId="2" fillId="16" borderId="23" xfId="0" applyFont="1" applyFill="1" applyBorder="1" applyAlignment="1">
      <alignment horizontal="center" vertical="center" wrapText="1" readingOrder="1"/>
    </xf>
    <xf numFmtId="0" fontId="2" fillId="16" borderId="26" xfId="0" applyFont="1" applyFill="1" applyBorder="1" applyAlignment="1">
      <alignment horizontal="center" vertical="center" wrapText="1" readingOrder="1"/>
    </xf>
    <xf numFmtId="0" fontId="2" fillId="16" borderId="28" xfId="0" applyFont="1" applyFill="1" applyBorder="1" applyAlignment="1">
      <alignment horizontal="center" vertical="center" wrapText="1" readingOrder="1"/>
    </xf>
    <xf numFmtId="0" fontId="2" fillId="17" borderId="1" xfId="0" applyFont="1" applyFill="1" applyBorder="1" applyAlignment="1">
      <alignment horizontal="center" vertical="center" wrapText="1" readingOrder="1"/>
    </xf>
    <xf numFmtId="0" fontId="11" fillId="16" borderId="2" xfId="0" applyFont="1" applyFill="1" applyBorder="1" applyAlignment="1">
      <alignment horizontal="center" vertical="center" wrapText="1" readingOrder="1"/>
    </xf>
    <xf numFmtId="0" fontId="11" fillId="16" borderId="13" xfId="0" applyFont="1" applyFill="1" applyBorder="1" applyAlignment="1">
      <alignment horizontal="center" vertical="center" wrapText="1" readingOrder="1"/>
    </xf>
    <xf numFmtId="0" fontId="11" fillId="12" borderId="13" xfId="0" applyFont="1" applyFill="1" applyBorder="1" applyAlignment="1">
      <alignment horizontal="center" vertical="center" wrapText="1" readingOrder="1"/>
    </xf>
    <xf numFmtId="0" fontId="2" fillId="12" borderId="23" xfId="0" applyFont="1" applyFill="1" applyBorder="1" applyAlignment="1">
      <alignment horizontal="center" vertical="center" wrapText="1" readingOrder="1"/>
    </xf>
    <xf numFmtId="0" fontId="18" fillId="9" borderId="1" xfId="0" applyFont="1" applyFill="1" applyBorder="1" applyAlignment="1">
      <alignment horizontal="left" vertical="top" wrapText="1" readingOrder="1"/>
    </xf>
    <xf numFmtId="0" fontId="19" fillId="9" borderId="1" xfId="0" applyFont="1" applyFill="1" applyBorder="1" applyAlignment="1">
      <alignment horizontal="center" vertical="center" wrapText="1" readingOrder="1"/>
    </xf>
    <xf numFmtId="0" fontId="20" fillId="9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right"/>
    </xf>
    <xf numFmtId="0" fontId="2" fillId="8" borderId="9" xfId="0" applyFont="1" applyFill="1" applyBorder="1" applyAlignment="1">
      <alignment horizontal="center" vertical="center" wrapText="1" readingOrder="1"/>
    </xf>
    <xf numFmtId="0" fontId="7" fillId="12" borderId="23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 readingOrder="1"/>
    </xf>
    <xf numFmtId="0" fontId="11" fillId="18" borderId="13" xfId="0" applyFont="1" applyFill="1" applyBorder="1" applyAlignment="1">
      <alignment horizontal="center" vertical="center" wrapText="1" readingOrder="1"/>
    </xf>
    <xf numFmtId="0" fontId="11" fillId="18" borderId="2" xfId="0" applyFont="1" applyFill="1" applyBorder="1" applyAlignment="1">
      <alignment horizontal="center" vertical="center" wrapText="1" readingOrder="1"/>
    </xf>
    <xf numFmtId="0" fontId="2" fillId="12" borderId="21" xfId="0" applyFont="1" applyFill="1" applyBorder="1" applyAlignment="1">
      <alignment horizontal="center" vertical="center" wrapText="1" readingOrder="1"/>
    </xf>
    <xf numFmtId="0" fontId="6" fillId="12" borderId="21" xfId="0" applyFont="1" applyFill="1" applyBorder="1" applyAlignment="1">
      <alignment horizontal="center" vertical="center" wrapText="1"/>
    </xf>
    <xf numFmtId="0" fontId="6" fillId="12" borderId="23" xfId="0" applyFont="1" applyFill="1" applyBorder="1" applyAlignment="1">
      <alignment horizontal="center" vertical="center" wrapText="1"/>
    </xf>
    <xf numFmtId="0" fontId="6" fillId="16" borderId="21" xfId="0" applyFont="1" applyFill="1" applyBorder="1" applyAlignment="1">
      <alignment horizontal="center" vertical="center" wrapText="1" readingOrder="1"/>
    </xf>
    <xf numFmtId="0" fontId="11" fillId="15" borderId="9" xfId="0" applyFont="1" applyFill="1" applyBorder="1" applyAlignment="1">
      <alignment horizontal="center" vertical="center" wrapText="1" readingOrder="1"/>
    </xf>
    <xf numFmtId="0" fontId="0" fillId="0" borderId="19" xfId="0" applyBorder="1"/>
    <xf numFmtId="0" fontId="11" fillId="12" borderId="5" xfId="0" applyFont="1" applyFill="1" applyBorder="1" applyAlignment="1">
      <alignment horizontal="center" vertical="center" wrapText="1" readingOrder="1"/>
    </xf>
    <xf numFmtId="0" fontId="11" fillId="12" borderId="30" xfId="0" applyFont="1" applyFill="1" applyBorder="1" applyAlignment="1">
      <alignment horizontal="center" vertical="center" wrapText="1" readingOrder="1"/>
    </xf>
    <xf numFmtId="0" fontId="4" fillId="17" borderId="18" xfId="0" applyFont="1" applyFill="1" applyBorder="1"/>
    <xf numFmtId="9" fontId="2" fillId="16" borderId="9" xfId="0" applyNumberFormat="1" applyFont="1" applyFill="1" applyBorder="1" applyAlignment="1">
      <alignment horizontal="center" vertical="center" wrapText="1" readingOrder="1"/>
    </xf>
    <xf numFmtId="0" fontId="2" fillId="16" borderId="5" xfId="0" applyFont="1" applyFill="1" applyBorder="1" applyAlignment="1">
      <alignment horizontal="center" vertical="center" wrapText="1" readingOrder="1"/>
    </xf>
    <xf numFmtId="9" fontId="2" fillId="16" borderId="32" xfId="0" applyNumberFormat="1" applyFont="1" applyFill="1" applyBorder="1" applyAlignment="1">
      <alignment horizontal="center" vertical="center" wrapText="1" readingOrder="1"/>
    </xf>
    <xf numFmtId="0" fontId="2" fillId="16" borderId="33" xfId="0" applyFont="1" applyFill="1" applyBorder="1" applyAlignment="1">
      <alignment horizontal="center" vertical="center" wrapText="1" readingOrder="1"/>
    </xf>
    <xf numFmtId="9" fontId="2" fillId="16" borderId="28" xfId="0" applyNumberFormat="1" applyFont="1" applyFill="1" applyBorder="1" applyAlignment="1">
      <alignment horizontal="center" vertical="center" wrapText="1" readingOrder="1"/>
    </xf>
    <xf numFmtId="0" fontId="2" fillId="16" borderId="30" xfId="0" applyFont="1" applyFill="1" applyBorder="1" applyAlignment="1">
      <alignment horizontal="center" vertical="center" wrapText="1" readingOrder="1"/>
    </xf>
    <xf numFmtId="9" fontId="2" fillId="16" borderId="30" xfId="0" applyNumberFormat="1" applyFont="1" applyFill="1" applyBorder="1" applyAlignment="1">
      <alignment horizontal="center" vertical="center" wrapText="1" readingOrder="1"/>
    </xf>
    <xf numFmtId="9" fontId="2" fillId="16" borderId="7" xfId="0" applyNumberFormat="1" applyFont="1" applyFill="1" applyBorder="1" applyAlignment="1">
      <alignment horizontal="center" vertical="center" wrapText="1" readingOrder="1"/>
    </xf>
    <xf numFmtId="0" fontId="2" fillId="16" borderId="9" xfId="0" applyFont="1" applyFill="1" applyBorder="1" applyAlignment="1">
      <alignment horizontal="center" vertical="center" wrapText="1" readingOrder="1"/>
    </xf>
    <xf numFmtId="0" fontId="2" fillId="17" borderId="2" xfId="0" applyFont="1" applyFill="1" applyBorder="1" applyAlignment="1">
      <alignment horizontal="center" vertical="center" wrapText="1" readingOrder="1"/>
    </xf>
    <xf numFmtId="0" fontId="6" fillId="16" borderId="17" xfId="0" applyFont="1" applyFill="1" applyBorder="1" applyAlignment="1">
      <alignment horizontal="center" vertical="center" wrapText="1" readingOrder="1"/>
    </xf>
    <xf numFmtId="0" fontId="7" fillId="16" borderId="19" xfId="0" applyFont="1" applyFill="1" applyBorder="1" applyAlignment="1">
      <alignment horizontal="center" vertical="center" wrapText="1" readingOrder="1"/>
    </xf>
    <xf numFmtId="0" fontId="2" fillId="16" borderId="17" xfId="0" applyFont="1" applyFill="1" applyBorder="1" applyAlignment="1">
      <alignment horizontal="center" vertical="center" wrapText="1" readingOrder="1"/>
    </xf>
    <xf numFmtId="0" fontId="6" fillId="9" borderId="21" xfId="0" applyFont="1" applyFill="1" applyBorder="1" applyAlignment="1">
      <alignment horizontal="center" vertical="center" wrapText="1" readingOrder="1"/>
    </xf>
    <xf numFmtId="0" fontId="6" fillId="12" borderId="21" xfId="0" applyFont="1" applyFill="1" applyBorder="1" applyAlignment="1">
      <alignment horizontal="center" vertical="center" wrapText="1" readingOrder="1"/>
    </xf>
    <xf numFmtId="0" fontId="6" fillId="12" borderId="21" xfId="0" applyFont="1" applyFill="1" applyBorder="1" applyAlignment="1">
      <alignment horizontal="left" vertical="center" wrapText="1" indent="1"/>
    </xf>
    <xf numFmtId="9" fontId="6" fillId="16" borderId="32" xfId="0" applyNumberFormat="1" applyFont="1" applyFill="1" applyBorder="1" applyAlignment="1">
      <alignment horizontal="center" vertical="center" wrapText="1" readingOrder="1"/>
    </xf>
    <xf numFmtId="0" fontId="6" fillId="9" borderId="23" xfId="0" applyFont="1" applyFill="1" applyBorder="1" applyAlignment="1">
      <alignment horizontal="center" vertical="center" wrapText="1" readingOrder="1"/>
    </xf>
    <xf numFmtId="0" fontId="6" fillId="12" borderId="23" xfId="0" applyFont="1" applyFill="1" applyBorder="1" applyAlignment="1">
      <alignment horizontal="center" vertical="center" wrapText="1" readingOrder="1"/>
    </xf>
    <xf numFmtId="0" fontId="6" fillId="16" borderId="23" xfId="0" applyFont="1" applyFill="1" applyBorder="1" applyAlignment="1">
      <alignment horizontal="center" vertical="center" wrapText="1" readingOrder="1"/>
    </xf>
    <xf numFmtId="0" fontId="21" fillId="12" borderId="23" xfId="0" applyFont="1" applyFill="1" applyBorder="1" applyAlignment="1">
      <alignment horizontal="left" vertical="center" wrapText="1" indent="1"/>
    </xf>
    <xf numFmtId="0" fontId="6" fillId="16" borderId="33" xfId="0" applyFont="1" applyFill="1" applyBorder="1" applyAlignment="1">
      <alignment horizontal="center" vertical="center" wrapText="1" readingOrder="1"/>
    </xf>
    <xf numFmtId="0" fontId="11" fillId="16" borderId="6" xfId="0" applyFont="1" applyFill="1" applyBorder="1" applyAlignment="1">
      <alignment horizontal="center" vertical="center" wrapText="1" readingOrder="1"/>
    </xf>
    <xf numFmtId="0" fontId="11" fillId="13" borderId="9" xfId="0" applyFont="1" applyFill="1" applyBorder="1" applyAlignment="1">
      <alignment horizontal="center" vertical="center" wrapText="1" readingOrder="1"/>
    </xf>
    <xf numFmtId="0" fontId="11" fillId="13" borderId="11" xfId="0" applyFont="1" applyFill="1" applyBorder="1" applyAlignment="1">
      <alignment horizontal="center" vertical="center" wrapText="1" readingOrder="1"/>
    </xf>
    <xf numFmtId="0" fontId="11" fillId="13" borderId="10" xfId="0" applyFont="1" applyFill="1" applyBorder="1" applyAlignment="1">
      <alignment horizontal="center" vertical="center" wrapText="1" readingOrder="1"/>
    </xf>
    <xf numFmtId="0" fontId="13" fillId="14" borderId="9" xfId="0" applyFont="1" applyFill="1" applyBorder="1" applyAlignment="1">
      <alignment horizontal="center" vertical="center" wrapText="1" readingOrder="1"/>
    </xf>
    <xf numFmtId="0" fontId="13" fillId="14" borderId="11" xfId="0" applyFont="1" applyFill="1" applyBorder="1" applyAlignment="1">
      <alignment horizontal="center" vertical="center" wrapText="1" readingOrder="1"/>
    </xf>
    <xf numFmtId="0" fontId="13" fillId="14" borderId="10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6" fillId="12" borderId="2" xfId="0" applyFont="1" applyFill="1" applyBorder="1" applyAlignment="1">
      <alignment horizontal="left" vertical="center" wrapText="1" indent="1"/>
    </xf>
    <xf numFmtId="0" fontId="6" fillId="12" borderId="4" xfId="0" applyFont="1" applyFill="1" applyBorder="1" applyAlignment="1">
      <alignment horizontal="left" vertical="center" wrapText="1" indent="1"/>
    </xf>
    <xf numFmtId="0" fontId="2" fillId="16" borderId="2" xfId="0" applyFont="1" applyFill="1" applyBorder="1" applyAlignment="1">
      <alignment horizontal="center" vertical="center" wrapText="1" readingOrder="1"/>
    </xf>
    <xf numFmtId="0" fontId="2" fillId="16" borderId="4" xfId="0" applyFont="1" applyFill="1" applyBorder="1" applyAlignment="1">
      <alignment horizontal="center" vertical="center" wrapText="1" readingOrder="1"/>
    </xf>
    <xf numFmtId="0" fontId="6" fillId="16" borderId="35" xfId="0" applyFont="1" applyFill="1" applyBorder="1" applyAlignment="1">
      <alignment horizontal="center" vertical="center" wrapText="1" readingOrder="1"/>
    </xf>
    <xf numFmtId="0" fontId="6" fillId="16" borderId="19" xfId="0" applyFont="1" applyFill="1" applyBorder="1" applyAlignment="1">
      <alignment horizontal="center" vertical="center" wrapText="1" readingOrder="1"/>
    </xf>
    <xf numFmtId="0" fontId="2" fillId="9" borderId="2" xfId="0" applyFont="1" applyFill="1" applyBorder="1" applyAlignment="1">
      <alignment horizontal="center" vertical="center" wrapText="1" readingOrder="1"/>
    </xf>
    <xf numFmtId="0" fontId="2" fillId="9" borderId="4" xfId="0" applyFont="1" applyFill="1" applyBorder="1" applyAlignment="1">
      <alignment horizontal="center" vertical="center" wrapText="1" readingOrder="1"/>
    </xf>
    <xf numFmtId="0" fontId="7" fillId="9" borderId="2" xfId="0" applyFont="1" applyFill="1" applyBorder="1" applyAlignment="1">
      <alignment vertical="top" wrapText="1" readingOrder="1"/>
    </xf>
    <xf numFmtId="0" fontId="3" fillId="9" borderId="4" xfId="0" applyFont="1" applyFill="1" applyBorder="1" applyAlignment="1">
      <alignment vertical="top" wrapText="1" readingOrder="1"/>
    </xf>
    <xf numFmtId="0" fontId="6" fillId="9" borderId="2" xfId="0" applyFont="1" applyFill="1" applyBorder="1" applyAlignment="1">
      <alignment horizontal="center" vertical="center" wrapText="1" readingOrder="1"/>
    </xf>
    <xf numFmtId="0" fontId="6" fillId="9" borderId="4" xfId="0" applyFont="1" applyFill="1" applyBorder="1" applyAlignment="1">
      <alignment horizontal="center" vertical="center" wrapText="1" readingOrder="1"/>
    </xf>
    <xf numFmtId="0" fontId="6" fillId="12" borderId="2" xfId="0" applyFont="1" applyFill="1" applyBorder="1" applyAlignment="1">
      <alignment horizontal="center" vertical="center" wrapText="1" readingOrder="1"/>
    </xf>
    <xf numFmtId="0" fontId="6" fillId="12" borderId="4" xfId="0" applyFont="1" applyFill="1" applyBorder="1" applyAlignment="1">
      <alignment horizontal="center" vertical="center" wrapText="1" readingOrder="1"/>
    </xf>
    <xf numFmtId="0" fontId="6" fillId="16" borderId="2" xfId="0" applyFont="1" applyFill="1" applyBorder="1" applyAlignment="1">
      <alignment horizontal="center" vertical="center" wrapText="1" readingOrder="1"/>
    </xf>
    <xf numFmtId="0" fontId="6" fillId="16" borderId="4" xfId="0" applyFont="1" applyFill="1" applyBorder="1" applyAlignment="1">
      <alignment horizontal="center" vertical="center" wrapText="1" readingOrder="1"/>
    </xf>
    <xf numFmtId="0" fontId="6" fillId="16" borderId="35" xfId="0" applyFont="1" applyFill="1" applyBorder="1" applyAlignment="1">
      <alignment horizontal="center" vertical="center" wrapText="1"/>
    </xf>
    <xf numFmtId="0" fontId="2" fillId="16" borderId="3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 readingOrder="1"/>
    </xf>
    <xf numFmtId="0" fontId="2" fillId="12" borderId="4" xfId="0" applyFont="1" applyFill="1" applyBorder="1" applyAlignment="1">
      <alignment horizontal="center" vertical="center" wrapText="1" readingOrder="1"/>
    </xf>
    <xf numFmtId="0" fontId="2" fillId="16" borderId="35" xfId="0" applyFont="1" applyFill="1" applyBorder="1" applyAlignment="1">
      <alignment horizontal="center" vertical="center" wrapText="1" readingOrder="1"/>
    </xf>
    <xf numFmtId="0" fontId="2" fillId="16" borderId="34" xfId="0" applyFont="1" applyFill="1" applyBorder="1" applyAlignment="1">
      <alignment horizontal="center" vertical="center" wrapText="1" readingOrder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6" borderId="18" xfId="0" applyFont="1" applyFill="1" applyBorder="1" applyAlignment="1">
      <alignment horizontal="center" vertical="center" wrapText="1" readingOrder="1"/>
    </xf>
    <xf numFmtId="0" fontId="3" fillId="9" borderId="2" xfId="0" applyFont="1" applyFill="1" applyBorder="1" applyAlignment="1">
      <alignment vertical="top" wrapText="1" readingOrder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 readingOrder="1"/>
    </xf>
    <xf numFmtId="0" fontId="2" fillId="16" borderId="3" xfId="0" applyFont="1" applyFill="1" applyBorder="1" applyAlignment="1">
      <alignment horizontal="center" vertical="center" wrapText="1" readingOrder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left" vertical="center" wrapText="1" indent="1"/>
    </xf>
    <xf numFmtId="0" fontId="2" fillId="16" borderId="17" xfId="0" applyFont="1" applyFill="1" applyBorder="1" applyAlignment="1">
      <alignment horizontal="center" vertical="center" wrapText="1" readingOrder="1"/>
    </xf>
    <xf numFmtId="0" fontId="2" fillId="9" borderId="3" xfId="0" applyFont="1" applyFill="1" applyBorder="1" applyAlignment="1">
      <alignment horizontal="center" vertical="center" wrapText="1" readingOrder="1"/>
    </xf>
    <xf numFmtId="0" fontId="7" fillId="9" borderId="3" xfId="0" applyFont="1" applyFill="1" applyBorder="1" applyAlignment="1">
      <alignment vertical="top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2" fillId="7" borderId="9" xfId="0" applyFont="1" applyFill="1" applyBorder="1" applyAlignment="1">
      <alignment horizontal="center" vertical="center" wrapText="1" readingOrder="1"/>
    </xf>
    <xf numFmtId="0" fontId="2" fillId="7" borderId="11" xfId="0" applyFont="1" applyFill="1" applyBorder="1" applyAlignment="1">
      <alignment horizontal="center" vertical="center" wrapText="1" readingOrder="1"/>
    </xf>
    <xf numFmtId="0" fontId="17" fillId="0" borderId="17" xfId="0" applyFont="1" applyBorder="1" applyAlignment="1">
      <alignment horizontal="center" vertical="top" wrapText="1"/>
    </xf>
    <xf numFmtId="0" fontId="17" fillId="0" borderId="19" xfId="0" applyFont="1" applyBorder="1" applyAlignment="1">
      <alignment horizontal="center" vertical="top" wrapText="1"/>
    </xf>
    <xf numFmtId="0" fontId="16" fillId="0" borderId="17" xfId="0" applyFont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2" fillId="9" borderId="6" xfId="0" applyFont="1" applyFill="1" applyBorder="1" applyAlignment="1">
      <alignment horizontal="center" vertical="center" wrapText="1" readingOrder="1"/>
    </xf>
    <xf numFmtId="0" fontId="2" fillId="9" borderId="12" xfId="0" applyFont="1" applyFill="1" applyBorder="1" applyAlignment="1">
      <alignment horizontal="center" vertical="center" wrapText="1" readingOrder="1"/>
    </xf>
    <xf numFmtId="0" fontId="5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2" borderId="19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5" borderId="5" xfId="0" applyFont="1" applyFill="1" applyBorder="1" applyAlignment="1">
      <alignment horizontal="center" vertical="center" wrapText="1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2" fillId="5" borderId="7" xfId="0" applyFont="1" applyFill="1" applyBorder="1" applyAlignment="1">
      <alignment horizontal="center" vertical="center" wrapText="1" readingOrder="1"/>
    </xf>
    <xf numFmtId="0" fontId="2" fillId="5" borderId="8" xfId="0" applyFont="1" applyFill="1" applyBorder="1" applyAlignment="1">
      <alignment horizontal="center" vertical="center" wrapText="1" readingOrder="1"/>
    </xf>
    <xf numFmtId="0" fontId="2" fillId="6" borderId="5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6" borderId="7" xfId="0" applyFont="1" applyFill="1" applyBorder="1" applyAlignment="1">
      <alignment horizontal="center" vertical="center" wrapText="1" readingOrder="1"/>
    </xf>
    <xf numFmtId="0" fontId="2" fillId="6" borderId="8" xfId="0" applyFont="1" applyFill="1" applyBorder="1" applyAlignment="1">
      <alignment horizontal="center" vertical="center" wrapText="1" readingOrder="1"/>
    </xf>
    <xf numFmtId="0" fontId="2" fillId="9" borderId="20" xfId="0" applyFont="1" applyFill="1" applyBorder="1" applyAlignment="1">
      <alignment horizontal="center" vertical="center" wrapText="1" readingOrder="1"/>
    </xf>
    <xf numFmtId="0" fontId="2" fillId="9" borderId="22" xfId="0" applyFont="1" applyFill="1" applyBorder="1" applyAlignment="1">
      <alignment horizontal="center" vertical="center" wrapText="1" readingOrder="1"/>
    </xf>
    <xf numFmtId="0" fontId="7" fillId="9" borderId="24" xfId="0" applyFont="1" applyFill="1" applyBorder="1" applyAlignment="1">
      <alignment vertical="top" wrapText="1" readingOrder="1"/>
    </xf>
    <xf numFmtId="0" fontId="3" fillId="9" borderId="25" xfId="0" applyFont="1" applyFill="1" applyBorder="1" applyAlignment="1">
      <alignment vertical="top" wrapText="1" readingOrder="1"/>
    </xf>
    <xf numFmtId="0" fontId="16" fillId="0" borderId="29" xfId="0" applyFont="1" applyBorder="1" applyAlignment="1">
      <alignment vertical="top" wrapText="1"/>
    </xf>
    <xf numFmtId="0" fontId="16" fillId="0" borderId="27" xfId="0" applyFont="1" applyBorder="1" applyAlignment="1">
      <alignment vertical="top" wrapText="1"/>
    </xf>
    <xf numFmtId="0" fontId="16" fillId="0" borderId="19" xfId="0" applyFont="1" applyBorder="1" applyAlignment="1">
      <alignment wrapText="1"/>
    </xf>
    <xf numFmtId="0" fontId="17" fillId="0" borderId="14" xfId="0" applyFont="1" applyBorder="1" applyAlignment="1">
      <alignment horizontal="center" vertical="top" wrapText="1"/>
    </xf>
    <xf numFmtId="0" fontId="17" fillId="0" borderId="16" xfId="0" applyFont="1" applyBorder="1" applyAlignment="1">
      <alignment horizontal="center" wrapText="1"/>
    </xf>
    <xf numFmtId="0" fontId="16" fillId="0" borderId="29" xfId="0" applyFont="1" applyBorder="1" applyAlignment="1">
      <alignment wrapText="1"/>
    </xf>
    <xf numFmtId="0" fontId="0" fillId="0" borderId="27" xfId="0" applyBorder="1" applyAlignment="1">
      <alignment wrapText="1"/>
    </xf>
    <xf numFmtId="0" fontId="17" fillId="0" borderId="17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top" wrapText="1" readingOrder="1"/>
    </xf>
    <xf numFmtId="0" fontId="6" fillId="9" borderId="4" xfId="0" applyFont="1" applyFill="1" applyBorder="1" applyAlignment="1">
      <alignment horizontal="center" vertical="top" wrapText="1" readingOrder="1"/>
    </xf>
    <xf numFmtId="0" fontId="6" fillId="9" borderId="3" xfId="0" applyFont="1" applyFill="1" applyBorder="1" applyAlignment="1">
      <alignment horizontal="center" vertical="center" wrapText="1" readingOrder="1"/>
    </xf>
    <xf numFmtId="0" fontId="8" fillId="9" borderId="2" xfId="0" applyFont="1" applyFill="1" applyBorder="1" applyAlignment="1">
      <alignment horizontal="center" vertical="top" wrapText="1" readingOrder="1"/>
    </xf>
    <xf numFmtId="0" fontId="8" fillId="9" borderId="4" xfId="0" applyFont="1" applyFill="1" applyBorder="1" applyAlignment="1">
      <alignment horizontal="center" vertical="top" wrapText="1" readingOrder="1"/>
    </xf>
    <xf numFmtId="0" fontId="9" fillId="9" borderId="2" xfId="0" applyFont="1" applyFill="1" applyBorder="1" applyAlignment="1">
      <alignment horizontal="left" vertical="top" wrapText="1" readingOrder="1"/>
    </xf>
    <xf numFmtId="0" fontId="9" fillId="9" borderId="4" xfId="0" applyFont="1" applyFill="1" applyBorder="1" applyAlignment="1">
      <alignment horizontal="left" vertical="top" wrapText="1" readingOrder="1"/>
    </xf>
    <xf numFmtId="0" fontId="22" fillId="9" borderId="9" xfId="0" applyFont="1" applyFill="1" applyBorder="1" applyAlignment="1">
      <alignment horizontal="left" vertical="top" wrapText="1" readingOrder="1"/>
    </xf>
    <xf numFmtId="0" fontId="23" fillId="9" borderId="1" xfId="0" applyFont="1" applyFill="1" applyBorder="1" applyAlignment="1">
      <alignment horizontal="center" vertical="center" wrapText="1" readingOrder="1"/>
    </xf>
    <xf numFmtId="0" fontId="2" fillId="9" borderId="17" xfId="0" applyFont="1" applyFill="1" applyBorder="1" applyAlignment="1">
      <alignment horizontal="center" vertical="center" wrapText="1" readingOrder="1"/>
    </xf>
    <xf numFmtId="0" fontId="16" fillId="0" borderId="17" xfId="0" applyFont="1" applyBorder="1" applyAlignment="1">
      <alignment horizontal="left" wrapText="1"/>
    </xf>
    <xf numFmtId="0" fontId="17" fillId="0" borderId="17" xfId="0" applyFont="1" applyBorder="1" applyAlignment="1">
      <alignment horizontal="center" vertical="center"/>
    </xf>
    <xf numFmtId="0" fontId="17" fillId="0" borderId="13" xfId="0" applyFont="1" applyBorder="1" applyAlignment="1">
      <alignment vertical="center"/>
    </xf>
    <xf numFmtId="0" fontId="2" fillId="9" borderId="19" xfId="0" applyFont="1" applyFill="1" applyBorder="1" applyAlignment="1">
      <alignment horizontal="center" vertical="center" wrapText="1" readingOrder="1"/>
    </xf>
    <xf numFmtId="0" fontId="16" fillId="0" borderId="19" xfId="0" applyFont="1" applyBorder="1" applyAlignment="1">
      <alignment horizontal="left" wrapText="1"/>
    </xf>
    <xf numFmtId="0" fontId="17" fillId="0" borderId="19" xfId="0" applyFont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top" wrapText="1" readingOrder="1"/>
    </xf>
    <xf numFmtId="0" fontId="3" fillId="9" borderId="17" xfId="0" applyFont="1" applyFill="1" applyBorder="1" applyAlignment="1">
      <alignment horizontal="left" vertical="top" wrapText="1" readingOrder="1"/>
    </xf>
    <xf numFmtId="0" fontId="17" fillId="0" borderId="30" xfId="0" applyFont="1" applyBorder="1" applyAlignment="1">
      <alignment vertical="center"/>
    </xf>
    <xf numFmtId="0" fontId="2" fillId="9" borderId="19" xfId="0" applyFont="1" applyFill="1" applyBorder="1" applyAlignment="1">
      <alignment horizontal="center" vertical="top" wrapText="1" readingOrder="1"/>
    </xf>
    <xf numFmtId="0" fontId="3" fillId="9" borderId="19" xfId="0" applyFont="1" applyFill="1" applyBorder="1" applyAlignment="1">
      <alignment horizontal="left" vertical="top" wrapText="1" readingOrder="1"/>
    </xf>
    <xf numFmtId="0" fontId="17" fillId="12" borderId="17" xfId="0" applyFont="1" applyFill="1" applyBorder="1" applyAlignment="1">
      <alignment horizontal="center" vertical="center"/>
    </xf>
    <xf numFmtId="0" fontId="17" fillId="12" borderId="19" xfId="0" applyFont="1" applyFill="1" applyBorder="1" applyAlignment="1">
      <alignment horizontal="center" vertical="center"/>
    </xf>
    <xf numFmtId="9" fontId="17" fillId="0" borderId="17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 readingOrder="1"/>
    </xf>
    <xf numFmtId="0" fontId="4" fillId="19" borderId="18" xfId="0" applyFont="1" applyFill="1" applyBorder="1" applyAlignment="1">
      <alignment vertical="center" readingOrder="1"/>
    </xf>
    <xf numFmtId="0" fontId="4" fillId="19" borderId="13" xfId="0" applyFont="1" applyFill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18" borderId="13" xfId="0" applyFont="1" applyFill="1" applyBorder="1" applyAlignment="1">
      <alignment vertical="center" readingOrder="1"/>
    </xf>
    <xf numFmtId="0" fontId="4" fillId="12" borderId="13" xfId="0" applyFont="1" applyFill="1" applyBorder="1" applyAlignment="1">
      <alignment vertical="center" readingOrder="1"/>
    </xf>
    <xf numFmtId="0" fontId="4" fillId="12" borderId="30" xfId="0" applyFont="1" applyFill="1" applyBorder="1" applyAlignment="1">
      <alignment vertical="center" readingOrder="1"/>
    </xf>
    <xf numFmtId="0" fontId="4" fillId="0" borderId="17" xfId="0" applyFont="1" applyBorder="1" applyAlignment="1">
      <alignment vertical="center" readingOrder="1"/>
    </xf>
    <xf numFmtId="0" fontId="4" fillId="12" borderId="17" xfId="0" applyFont="1" applyFill="1" applyBorder="1" applyAlignment="1">
      <alignment vertical="center" readingOrder="1"/>
    </xf>
    <xf numFmtId="0" fontId="4" fillId="18" borderId="30" xfId="0" applyFont="1" applyFill="1" applyBorder="1" applyAlignment="1">
      <alignment vertical="center" readingOrder="1"/>
    </xf>
    <xf numFmtId="0" fontId="4" fillId="0" borderId="31" xfId="0" applyFont="1" applyBorder="1" applyAlignment="1">
      <alignment vertical="center" readingOrder="1"/>
    </xf>
    <xf numFmtId="0" fontId="4" fillId="16" borderId="13" xfId="0" applyFont="1" applyFill="1" applyBorder="1" applyAlignment="1">
      <alignment vertical="center" readingOrder="1"/>
    </xf>
    <xf numFmtId="0" fontId="4" fillId="19" borderId="19" xfId="0" applyFont="1" applyFill="1" applyBorder="1" applyAlignment="1">
      <alignment vertical="center" readingOrder="1"/>
    </xf>
    <xf numFmtId="0" fontId="4" fillId="0" borderId="13" xfId="0" applyFont="1" applyBorder="1" applyAlignment="1">
      <alignment horizontal="center" vertical="center" readingOrder="1"/>
    </xf>
    <xf numFmtId="0" fontId="4" fillId="18" borderId="13" xfId="0" applyFont="1" applyFill="1" applyBorder="1" applyAlignment="1">
      <alignment horizontal="center" vertical="center" readingOrder="1"/>
    </xf>
    <xf numFmtId="0" fontId="4" fillId="12" borderId="13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11" fillId="3" borderId="36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1" fillId="4" borderId="7" xfId="0" applyFont="1" applyFill="1" applyBorder="1" applyAlignment="1">
      <alignment horizontal="center" vertical="center" wrapText="1" readingOrder="1"/>
    </xf>
    <xf numFmtId="0" fontId="11" fillId="4" borderId="36" xfId="0" applyFont="1" applyFill="1" applyBorder="1" applyAlignment="1">
      <alignment horizontal="center" vertical="center" wrapText="1" readingOrder="1"/>
    </xf>
    <xf numFmtId="0" fontId="11" fillId="4" borderId="8" xfId="0" applyFont="1" applyFill="1" applyBorder="1" applyAlignment="1">
      <alignment horizontal="center" vertical="center" wrapText="1" readingOrder="1"/>
    </xf>
    <xf numFmtId="0" fontId="11" fillId="5" borderId="7" xfId="0" applyFont="1" applyFill="1" applyBorder="1" applyAlignment="1">
      <alignment horizontal="center" vertical="center" wrapText="1" readingOrder="1"/>
    </xf>
    <xf numFmtId="0" fontId="11" fillId="5" borderId="36" xfId="0" applyFont="1" applyFill="1" applyBorder="1" applyAlignment="1">
      <alignment horizontal="center" vertical="center" wrapText="1" readingOrder="1"/>
    </xf>
    <xf numFmtId="0" fontId="11" fillId="5" borderId="8" xfId="0" applyFont="1" applyFill="1" applyBorder="1" applyAlignment="1">
      <alignment horizontal="center" vertical="center" wrapText="1" readingOrder="1"/>
    </xf>
    <xf numFmtId="0" fontId="11" fillId="6" borderId="7" xfId="0" applyFont="1" applyFill="1" applyBorder="1" applyAlignment="1">
      <alignment horizontal="center" vertical="center" wrapText="1" readingOrder="1"/>
    </xf>
    <xf numFmtId="0" fontId="11" fillId="6" borderId="36" xfId="0" applyFont="1" applyFill="1" applyBorder="1" applyAlignment="1">
      <alignment horizontal="center" vertical="center" wrapText="1" readingOrder="1"/>
    </xf>
    <xf numFmtId="0" fontId="11" fillId="12" borderId="30" xfId="0" applyFont="1" applyFill="1" applyBorder="1" applyAlignment="1">
      <alignment horizontal="center" vertical="center" wrapText="1" readingOrder="1"/>
    </xf>
    <xf numFmtId="0" fontId="11" fillId="12" borderId="37" xfId="0" applyFont="1" applyFill="1" applyBorder="1" applyAlignment="1">
      <alignment horizontal="center" vertical="center" wrapText="1" readingOrder="1"/>
    </xf>
    <xf numFmtId="0" fontId="12" fillId="0" borderId="37" xfId="0" applyFont="1" applyBorder="1" applyAlignment="1">
      <alignment wrapText="1" readingOrder="1"/>
    </xf>
    <xf numFmtId="0" fontId="0" fillId="0" borderId="31" xfId="0" applyBorder="1" applyAlignment="1">
      <alignment wrapText="1" readingOrder="1"/>
    </xf>
    <xf numFmtId="0" fontId="25" fillId="0" borderId="0" xfId="0" applyFont="1" applyAlignment="1">
      <alignment horizontal="center"/>
    </xf>
    <xf numFmtId="0" fontId="2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18"/>
  <sheetViews>
    <sheetView workbookViewId="0">
      <selection activeCell="C12" sqref="C12"/>
    </sheetView>
  </sheetViews>
  <sheetFormatPr defaultRowHeight="15"/>
  <cols>
    <col min="1" max="1" width="8.28515625" customWidth="1"/>
    <col min="2" max="2" width="14.7109375" customWidth="1"/>
    <col min="3" max="3" width="24" customWidth="1"/>
    <col min="4" max="35" width="5.7109375" customWidth="1"/>
    <col min="36" max="36" width="9.85546875" customWidth="1"/>
  </cols>
  <sheetData>
    <row r="1" spans="2:36" ht="28.5">
      <c r="B1" s="207" t="s">
        <v>97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</row>
    <row r="2" spans="2:36" ht="18.75">
      <c r="B2" s="209" t="s">
        <v>96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</row>
    <row r="3" spans="2:36" ht="24.75" thickBot="1">
      <c r="J3" s="3"/>
    </row>
    <row r="4" spans="2:36" ht="29.25" customHeight="1" thickBot="1">
      <c r="B4" s="80" t="s">
        <v>0</v>
      </c>
      <c r="C4" s="83" t="s">
        <v>1</v>
      </c>
      <c r="D4" s="221" t="s">
        <v>26</v>
      </c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4"/>
    </row>
    <row r="5" spans="2:36" ht="15.75" thickBot="1">
      <c r="B5" s="81"/>
      <c r="C5" s="84"/>
      <c r="D5" s="211" t="s">
        <v>2</v>
      </c>
      <c r="E5" s="211"/>
      <c r="F5" s="211"/>
      <c r="G5" s="211"/>
      <c r="H5" s="211"/>
      <c r="I5" s="211"/>
      <c r="J5" s="211"/>
      <c r="K5" s="212"/>
      <c r="L5" s="213" t="s">
        <v>3</v>
      </c>
      <c r="M5" s="214"/>
      <c r="N5" s="214"/>
      <c r="O5" s="214"/>
      <c r="P5" s="214"/>
      <c r="Q5" s="214"/>
      <c r="R5" s="214"/>
      <c r="S5" s="215"/>
      <c r="T5" s="216" t="s">
        <v>4</v>
      </c>
      <c r="U5" s="217"/>
      <c r="V5" s="217"/>
      <c r="W5" s="217"/>
      <c r="X5" s="217"/>
      <c r="Y5" s="217"/>
      <c r="Z5" s="217"/>
      <c r="AA5" s="218"/>
      <c r="AB5" s="219" t="s">
        <v>5</v>
      </c>
      <c r="AC5" s="220"/>
      <c r="AD5" s="220"/>
      <c r="AE5" s="220"/>
      <c r="AF5" s="220"/>
      <c r="AG5" s="220"/>
      <c r="AH5" s="220"/>
      <c r="AI5" s="220"/>
      <c r="AJ5" s="50" t="s">
        <v>94</v>
      </c>
    </row>
    <row r="6" spans="2:36" ht="18.75" customHeight="1" thickBot="1">
      <c r="B6" s="81"/>
      <c r="C6" s="84"/>
      <c r="D6" s="76" t="s">
        <v>27</v>
      </c>
      <c r="E6" s="75"/>
      <c r="F6" s="74" t="s">
        <v>28</v>
      </c>
      <c r="G6" s="75"/>
      <c r="H6" s="74" t="s">
        <v>29</v>
      </c>
      <c r="I6" s="75"/>
      <c r="J6" s="77" t="s">
        <v>30</v>
      </c>
      <c r="K6" s="78"/>
      <c r="L6" s="74" t="s">
        <v>31</v>
      </c>
      <c r="M6" s="75"/>
      <c r="N6" s="74" t="s">
        <v>32</v>
      </c>
      <c r="O6" s="75"/>
      <c r="P6" s="74" t="s">
        <v>33</v>
      </c>
      <c r="Q6" s="75"/>
      <c r="R6" s="77" t="s">
        <v>30</v>
      </c>
      <c r="S6" s="78"/>
      <c r="T6" s="74" t="s">
        <v>35</v>
      </c>
      <c r="U6" s="75"/>
      <c r="V6" s="74" t="s">
        <v>36</v>
      </c>
      <c r="W6" s="75"/>
      <c r="X6" s="74" t="s">
        <v>37</v>
      </c>
      <c r="Y6" s="75"/>
      <c r="Z6" s="77" t="s">
        <v>30</v>
      </c>
      <c r="AA6" s="78"/>
      <c r="AB6" s="74" t="s">
        <v>38</v>
      </c>
      <c r="AC6" s="75"/>
      <c r="AD6" s="74" t="s">
        <v>39</v>
      </c>
      <c r="AE6" s="75"/>
      <c r="AF6" s="74" t="s">
        <v>40</v>
      </c>
      <c r="AG6" s="75"/>
      <c r="AH6" s="77" t="s">
        <v>30</v>
      </c>
      <c r="AI6" s="79"/>
      <c r="AJ6" s="50" t="s">
        <v>95</v>
      </c>
    </row>
    <row r="7" spans="2:36" ht="15.75" thickBot="1">
      <c r="B7" s="82"/>
      <c r="C7" s="85"/>
      <c r="D7" s="5" t="s">
        <v>34</v>
      </c>
      <c r="E7" s="4" t="s">
        <v>10</v>
      </c>
      <c r="F7" s="4" t="s">
        <v>34</v>
      </c>
      <c r="G7" s="4" t="s">
        <v>10</v>
      </c>
      <c r="H7" s="4" t="s">
        <v>34</v>
      </c>
      <c r="I7" s="4" t="s">
        <v>10</v>
      </c>
      <c r="J7" s="4" t="s">
        <v>34</v>
      </c>
      <c r="K7" s="4" t="s">
        <v>10</v>
      </c>
      <c r="L7" s="4" t="s">
        <v>34</v>
      </c>
      <c r="M7" s="4" t="s">
        <v>10</v>
      </c>
      <c r="N7" s="4" t="s">
        <v>34</v>
      </c>
      <c r="O7" s="4" t="s">
        <v>10</v>
      </c>
      <c r="P7" s="4" t="s">
        <v>34</v>
      </c>
      <c r="Q7" s="4" t="s">
        <v>10</v>
      </c>
      <c r="R7" s="4" t="s">
        <v>34</v>
      </c>
      <c r="S7" s="4" t="s">
        <v>10</v>
      </c>
      <c r="T7" s="4" t="s">
        <v>34</v>
      </c>
      <c r="U7" s="4" t="s">
        <v>10</v>
      </c>
      <c r="V7" s="4" t="s">
        <v>34</v>
      </c>
      <c r="W7" s="4" t="s">
        <v>10</v>
      </c>
      <c r="X7" s="4" t="s">
        <v>34</v>
      </c>
      <c r="Y7" s="4" t="s">
        <v>10</v>
      </c>
      <c r="Z7" s="4" t="s">
        <v>34</v>
      </c>
      <c r="AA7" s="4" t="s">
        <v>10</v>
      </c>
      <c r="AB7" s="4" t="s">
        <v>34</v>
      </c>
      <c r="AC7" s="4" t="s">
        <v>10</v>
      </c>
      <c r="AD7" s="4" t="s">
        <v>34</v>
      </c>
      <c r="AE7" s="4" t="s">
        <v>10</v>
      </c>
      <c r="AF7" s="4" t="s">
        <v>34</v>
      </c>
      <c r="AG7" s="4" t="s">
        <v>10</v>
      </c>
      <c r="AH7" s="4" t="s">
        <v>34</v>
      </c>
      <c r="AI7" s="46" t="s">
        <v>10</v>
      </c>
      <c r="AJ7" s="47"/>
    </row>
    <row r="8" spans="2:36" ht="66.75" customHeight="1" thickBot="1">
      <c r="B8" s="18" t="s">
        <v>48</v>
      </c>
      <c r="C8" s="15" t="s">
        <v>86</v>
      </c>
      <c r="D8" s="73">
        <v>457</v>
      </c>
      <c r="E8" s="41">
        <v>167</v>
      </c>
      <c r="F8" s="29">
        <v>457</v>
      </c>
      <c r="G8" s="41">
        <v>638</v>
      </c>
      <c r="H8" s="29">
        <v>457</v>
      </c>
      <c r="I8" s="41">
        <v>682</v>
      </c>
      <c r="J8" s="29">
        <v>1371</v>
      </c>
      <c r="K8" s="39">
        <v>1487</v>
      </c>
      <c r="L8" s="29">
        <v>457</v>
      </c>
      <c r="M8" s="41">
        <v>1831</v>
      </c>
      <c r="N8" s="29">
        <v>457</v>
      </c>
      <c r="O8" s="41">
        <v>1391</v>
      </c>
      <c r="P8" s="29">
        <v>457</v>
      </c>
      <c r="Q8" s="41">
        <v>679</v>
      </c>
      <c r="R8" s="29">
        <v>1371</v>
      </c>
      <c r="S8" s="39">
        <v>3901</v>
      </c>
      <c r="T8" s="29">
        <v>458</v>
      </c>
      <c r="U8" s="41">
        <v>313</v>
      </c>
      <c r="V8" s="29">
        <v>0</v>
      </c>
      <c r="W8" s="41">
        <v>308</v>
      </c>
      <c r="X8" s="29">
        <v>0</v>
      </c>
      <c r="Y8" s="41">
        <v>126</v>
      </c>
      <c r="Z8" s="29">
        <v>458</v>
      </c>
      <c r="AA8" s="39">
        <v>747</v>
      </c>
      <c r="AB8" s="29">
        <v>0</v>
      </c>
      <c r="AC8" s="41">
        <v>140</v>
      </c>
      <c r="AD8" s="29">
        <v>0</v>
      </c>
      <c r="AE8" s="41">
        <v>7</v>
      </c>
      <c r="AF8" s="29">
        <v>0</v>
      </c>
      <c r="AG8" s="41">
        <v>0</v>
      </c>
      <c r="AH8" s="29">
        <v>0</v>
      </c>
      <c r="AI8" s="48">
        <v>147</v>
      </c>
      <c r="AJ8" s="191">
        <f t="shared" ref="AJ8:AJ16" si="0">K8+S8+AA8+AI8</f>
        <v>6282</v>
      </c>
    </row>
    <row r="9" spans="2:36" ht="66.75" customHeight="1" thickBot="1">
      <c r="B9" s="18" t="s">
        <v>51</v>
      </c>
      <c r="C9" s="15" t="s">
        <v>81</v>
      </c>
      <c r="D9" s="30">
        <v>2250</v>
      </c>
      <c r="E9" s="40">
        <v>763</v>
      </c>
      <c r="F9" s="30">
        <v>2250</v>
      </c>
      <c r="G9" s="40">
        <v>2793</v>
      </c>
      <c r="H9" s="30">
        <v>2250</v>
      </c>
      <c r="I9" s="40">
        <v>3303</v>
      </c>
      <c r="J9" s="30">
        <v>6750</v>
      </c>
      <c r="K9" s="31">
        <f>E9+G9+I9</f>
        <v>6859</v>
      </c>
      <c r="L9" s="30">
        <v>2250</v>
      </c>
      <c r="M9" s="40">
        <v>3173</v>
      </c>
      <c r="N9" s="30">
        <v>2250</v>
      </c>
      <c r="O9" s="40">
        <v>3813</v>
      </c>
      <c r="P9" s="30">
        <v>2250</v>
      </c>
      <c r="Q9" s="40">
        <v>2040</v>
      </c>
      <c r="R9" s="30">
        <v>6750</v>
      </c>
      <c r="S9" s="31">
        <f>M9+O9+Q9</f>
        <v>9026</v>
      </c>
      <c r="T9" s="30">
        <v>2250</v>
      </c>
      <c r="U9" s="40">
        <v>2594</v>
      </c>
      <c r="V9" s="30">
        <v>2250</v>
      </c>
      <c r="W9" s="40">
        <v>3609</v>
      </c>
      <c r="X9" s="30">
        <v>2250</v>
      </c>
      <c r="Y9" s="40">
        <v>3997</v>
      </c>
      <c r="Z9" s="30">
        <v>6750</v>
      </c>
      <c r="AA9" s="31">
        <f>U9+W9+Y9</f>
        <v>10200</v>
      </c>
      <c r="AB9" s="30">
        <v>2250</v>
      </c>
      <c r="AC9" s="40">
        <v>5085</v>
      </c>
      <c r="AD9" s="30">
        <v>2250</v>
      </c>
      <c r="AE9" s="40">
        <v>3089</v>
      </c>
      <c r="AF9" s="30">
        <v>2250</v>
      </c>
      <c r="AG9" s="40">
        <v>3648</v>
      </c>
      <c r="AH9" s="30">
        <v>6750</v>
      </c>
      <c r="AI9" s="49">
        <f>AC9+AE9+AG9</f>
        <v>11822</v>
      </c>
      <c r="AJ9" s="192">
        <f t="shared" si="0"/>
        <v>37907</v>
      </c>
    </row>
    <row r="10" spans="2:36" ht="53.25" customHeight="1" thickBot="1">
      <c r="B10" s="18" t="s">
        <v>54</v>
      </c>
      <c r="C10" s="15" t="s">
        <v>82</v>
      </c>
      <c r="D10" s="30">
        <v>71</v>
      </c>
      <c r="E10" s="40">
        <v>38</v>
      </c>
      <c r="F10" s="30">
        <v>71</v>
      </c>
      <c r="G10" s="40">
        <v>63</v>
      </c>
      <c r="H10" s="30">
        <v>71</v>
      </c>
      <c r="I10" s="40">
        <v>64</v>
      </c>
      <c r="J10" s="30">
        <v>213</v>
      </c>
      <c r="K10" s="31">
        <v>165</v>
      </c>
      <c r="L10" s="30">
        <v>71</v>
      </c>
      <c r="M10" s="40">
        <v>133</v>
      </c>
      <c r="N10" s="30">
        <v>71</v>
      </c>
      <c r="O10" s="40">
        <v>63</v>
      </c>
      <c r="P10" s="30">
        <v>71</v>
      </c>
      <c r="Q10" s="40">
        <v>87</v>
      </c>
      <c r="R10" s="30">
        <v>213</v>
      </c>
      <c r="S10" s="31">
        <v>283</v>
      </c>
      <c r="T10" s="30">
        <v>74</v>
      </c>
      <c r="U10" s="40">
        <v>93</v>
      </c>
      <c r="V10" s="30">
        <v>0</v>
      </c>
      <c r="W10" s="40">
        <v>61</v>
      </c>
      <c r="X10" s="30">
        <v>0</v>
      </c>
      <c r="Y10" s="40">
        <v>39</v>
      </c>
      <c r="Z10" s="30">
        <v>74</v>
      </c>
      <c r="AA10" s="31">
        <v>193</v>
      </c>
      <c r="AB10" s="30">
        <v>0</v>
      </c>
      <c r="AC10" s="40">
        <v>0</v>
      </c>
      <c r="AD10" s="30">
        <v>0</v>
      </c>
      <c r="AE10" s="40">
        <v>0</v>
      </c>
      <c r="AF10" s="30">
        <v>0</v>
      </c>
      <c r="AG10" s="40">
        <v>0</v>
      </c>
      <c r="AH10" s="30">
        <v>0</v>
      </c>
      <c r="AI10" s="49">
        <v>0</v>
      </c>
      <c r="AJ10" s="191">
        <f t="shared" si="0"/>
        <v>641</v>
      </c>
    </row>
    <row r="11" spans="2:36" ht="56.25" customHeight="1" thickBot="1">
      <c r="B11" s="18" t="s">
        <v>56</v>
      </c>
      <c r="C11" s="15" t="s">
        <v>88</v>
      </c>
      <c r="D11" s="30">
        <v>114</v>
      </c>
      <c r="E11" s="40">
        <v>196</v>
      </c>
      <c r="F11" s="30">
        <v>114</v>
      </c>
      <c r="G11" s="40">
        <v>98</v>
      </c>
      <c r="H11" s="30">
        <v>114</v>
      </c>
      <c r="I11" s="40">
        <v>154</v>
      </c>
      <c r="J11" s="30">
        <v>342</v>
      </c>
      <c r="K11" s="31">
        <v>448</v>
      </c>
      <c r="L11" s="30">
        <v>114</v>
      </c>
      <c r="M11" s="40">
        <v>102</v>
      </c>
      <c r="N11" s="30">
        <v>114</v>
      </c>
      <c r="O11" s="40">
        <v>95</v>
      </c>
      <c r="P11" s="30">
        <v>114</v>
      </c>
      <c r="Q11" s="40">
        <v>51</v>
      </c>
      <c r="R11" s="30">
        <v>342</v>
      </c>
      <c r="S11" s="31">
        <v>248</v>
      </c>
      <c r="T11" s="30">
        <v>116</v>
      </c>
      <c r="U11" s="40">
        <v>83</v>
      </c>
      <c r="V11" s="30">
        <v>0</v>
      </c>
      <c r="W11" s="40">
        <v>101</v>
      </c>
      <c r="X11" s="30">
        <v>0</v>
      </c>
      <c r="Y11" s="40">
        <v>53</v>
      </c>
      <c r="Z11" s="30">
        <v>116</v>
      </c>
      <c r="AA11" s="31">
        <v>237</v>
      </c>
      <c r="AB11" s="30">
        <v>0</v>
      </c>
      <c r="AC11" s="40">
        <v>97</v>
      </c>
      <c r="AD11" s="30">
        <v>0</v>
      </c>
      <c r="AE11" s="40">
        <v>54</v>
      </c>
      <c r="AF11" s="30">
        <v>0</v>
      </c>
      <c r="AG11" s="40">
        <v>0</v>
      </c>
      <c r="AH11" s="30">
        <v>0</v>
      </c>
      <c r="AI11" s="49">
        <v>151</v>
      </c>
      <c r="AJ11" s="192">
        <f t="shared" si="0"/>
        <v>1084</v>
      </c>
    </row>
    <row r="12" spans="2:36" ht="66.75" customHeight="1" thickBot="1">
      <c r="B12" s="18" t="s">
        <v>14</v>
      </c>
      <c r="C12" s="15" t="s">
        <v>80</v>
      </c>
      <c r="D12" s="30">
        <v>32</v>
      </c>
      <c r="E12" s="40">
        <v>58</v>
      </c>
      <c r="F12" s="30">
        <v>32</v>
      </c>
      <c r="G12" s="40">
        <v>56</v>
      </c>
      <c r="H12" s="30">
        <v>32</v>
      </c>
      <c r="I12" s="40">
        <v>53</v>
      </c>
      <c r="J12" s="30">
        <v>96</v>
      </c>
      <c r="K12" s="31">
        <v>167</v>
      </c>
      <c r="L12" s="30">
        <v>32</v>
      </c>
      <c r="M12" s="40">
        <v>78</v>
      </c>
      <c r="N12" s="30">
        <v>32</v>
      </c>
      <c r="O12" s="40">
        <v>37</v>
      </c>
      <c r="P12" s="30">
        <v>32</v>
      </c>
      <c r="Q12" s="40">
        <v>32</v>
      </c>
      <c r="R12" s="30">
        <v>96</v>
      </c>
      <c r="S12" s="31">
        <v>147</v>
      </c>
      <c r="T12" s="30">
        <v>38</v>
      </c>
      <c r="U12" s="40">
        <v>56</v>
      </c>
      <c r="V12" s="30">
        <v>0</v>
      </c>
      <c r="W12" s="40">
        <v>69</v>
      </c>
      <c r="X12" s="30">
        <v>0</v>
      </c>
      <c r="Y12" s="40">
        <v>35</v>
      </c>
      <c r="Z12" s="30">
        <v>38</v>
      </c>
      <c r="AA12" s="31">
        <v>160</v>
      </c>
      <c r="AB12" s="30">
        <v>0</v>
      </c>
      <c r="AC12" s="40">
        <v>0</v>
      </c>
      <c r="AD12" s="30">
        <v>0</v>
      </c>
      <c r="AE12" s="40">
        <v>0</v>
      </c>
      <c r="AF12" s="30">
        <v>0</v>
      </c>
      <c r="AG12" s="40">
        <v>0</v>
      </c>
      <c r="AH12" s="30">
        <v>0</v>
      </c>
      <c r="AI12" s="49">
        <v>0</v>
      </c>
      <c r="AJ12" s="191">
        <f t="shared" si="0"/>
        <v>474</v>
      </c>
    </row>
    <row r="13" spans="2:36" ht="65.25" customHeight="1" thickBot="1">
      <c r="B13" s="19" t="s">
        <v>16</v>
      </c>
      <c r="C13" s="16" t="s">
        <v>93</v>
      </c>
      <c r="D13" s="193">
        <v>21</v>
      </c>
      <c r="E13" s="194">
        <v>24</v>
      </c>
      <c r="F13" s="193">
        <v>21</v>
      </c>
      <c r="G13" s="194">
        <v>12</v>
      </c>
      <c r="H13" s="193">
        <v>21</v>
      </c>
      <c r="I13" s="194">
        <v>19</v>
      </c>
      <c r="J13" s="193">
        <v>63</v>
      </c>
      <c r="K13" s="195">
        <v>55</v>
      </c>
      <c r="L13" s="193">
        <v>21</v>
      </c>
      <c r="M13" s="194">
        <v>18</v>
      </c>
      <c r="N13" s="193">
        <v>21</v>
      </c>
      <c r="O13" s="194">
        <v>31</v>
      </c>
      <c r="P13" s="193">
        <v>21</v>
      </c>
      <c r="Q13" s="194">
        <v>10</v>
      </c>
      <c r="R13" s="193">
        <v>63</v>
      </c>
      <c r="S13" s="195">
        <v>59</v>
      </c>
      <c r="T13" s="193">
        <v>24</v>
      </c>
      <c r="U13" s="194">
        <v>24</v>
      </c>
      <c r="V13" s="193">
        <v>0</v>
      </c>
      <c r="W13" s="194">
        <v>13</v>
      </c>
      <c r="X13" s="193">
        <v>0</v>
      </c>
      <c r="Y13" s="194">
        <v>0</v>
      </c>
      <c r="Z13" s="193">
        <v>24</v>
      </c>
      <c r="AA13" s="195">
        <v>37</v>
      </c>
      <c r="AB13" s="193">
        <v>0</v>
      </c>
      <c r="AC13" s="194">
        <v>0</v>
      </c>
      <c r="AD13" s="193">
        <v>0</v>
      </c>
      <c r="AE13" s="194">
        <v>0</v>
      </c>
      <c r="AF13" s="193">
        <v>0</v>
      </c>
      <c r="AG13" s="194">
        <v>0</v>
      </c>
      <c r="AH13" s="193">
        <v>0</v>
      </c>
      <c r="AI13" s="196">
        <v>0</v>
      </c>
      <c r="AJ13" s="192">
        <f t="shared" si="0"/>
        <v>151</v>
      </c>
    </row>
    <row r="14" spans="2:36" ht="112.5" customHeight="1" thickBot="1">
      <c r="B14" s="19" t="s">
        <v>18</v>
      </c>
      <c r="C14" s="17" t="s">
        <v>19</v>
      </c>
      <c r="D14" s="193">
        <v>0</v>
      </c>
      <c r="E14" s="194">
        <v>0</v>
      </c>
      <c r="F14" s="193">
        <v>6</v>
      </c>
      <c r="G14" s="194">
        <v>2</v>
      </c>
      <c r="H14" s="193">
        <v>11</v>
      </c>
      <c r="I14" s="194">
        <v>14</v>
      </c>
      <c r="J14" s="197">
        <f t="shared" ref="J14:K16" si="1">D14+F14+H14</f>
        <v>17</v>
      </c>
      <c r="K14" s="198">
        <f t="shared" si="1"/>
        <v>16</v>
      </c>
      <c r="L14" s="193">
        <v>8</v>
      </c>
      <c r="M14" s="194">
        <v>11</v>
      </c>
      <c r="N14" s="193">
        <v>4</v>
      </c>
      <c r="O14" s="194">
        <v>3</v>
      </c>
      <c r="P14" s="193">
        <v>2</v>
      </c>
      <c r="Q14" s="194">
        <v>2</v>
      </c>
      <c r="R14" s="193">
        <f>L14+N14+P14</f>
        <v>14</v>
      </c>
      <c r="S14" s="195">
        <f>M14+O14+Q14</f>
        <v>16</v>
      </c>
      <c r="T14" s="193">
        <v>12</v>
      </c>
      <c r="U14" s="194">
        <v>15</v>
      </c>
      <c r="V14" s="193">
        <v>3</v>
      </c>
      <c r="W14" s="194">
        <v>4</v>
      </c>
      <c r="X14" s="193">
        <v>2</v>
      </c>
      <c r="Y14" s="194">
        <v>3</v>
      </c>
      <c r="Z14" s="193">
        <f>T14+V14+X14</f>
        <v>17</v>
      </c>
      <c r="AA14" s="195">
        <f>U14+W14+Y14</f>
        <v>22</v>
      </c>
      <c r="AB14" s="193">
        <v>4</v>
      </c>
      <c r="AC14" s="194">
        <v>5</v>
      </c>
      <c r="AD14" s="193">
        <v>1</v>
      </c>
      <c r="AE14" s="194">
        <v>1</v>
      </c>
      <c r="AF14" s="193">
        <v>5</v>
      </c>
      <c r="AG14" s="194">
        <v>6</v>
      </c>
      <c r="AH14" s="193">
        <v>10</v>
      </c>
      <c r="AI14" s="196">
        <v>12</v>
      </c>
      <c r="AJ14" s="191">
        <f t="shared" si="0"/>
        <v>66</v>
      </c>
    </row>
    <row r="15" spans="2:36" ht="48.75" customHeight="1" thickBot="1">
      <c r="B15" s="19" t="s">
        <v>20</v>
      </c>
      <c r="C15" s="17" t="s">
        <v>83</v>
      </c>
      <c r="D15" s="193">
        <v>32</v>
      </c>
      <c r="E15" s="194">
        <v>58</v>
      </c>
      <c r="F15" s="193">
        <v>32</v>
      </c>
      <c r="G15" s="194">
        <v>28</v>
      </c>
      <c r="H15" s="193">
        <v>32</v>
      </c>
      <c r="I15" s="199">
        <v>52</v>
      </c>
      <c r="J15" s="197">
        <f t="shared" si="1"/>
        <v>96</v>
      </c>
      <c r="K15" s="198">
        <f t="shared" si="1"/>
        <v>138</v>
      </c>
      <c r="L15" s="200">
        <v>32</v>
      </c>
      <c r="M15" s="194">
        <v>41</v>
      </c>
      <c r="N15" s="193">
        <v>32</v>
      </c>
      <c r="O15" s="194">
        <v>40</v>
      </c>
      <c r="P15" s="193">
        <v>32</v>
      </c>
      <c r="Q15" s="194">
        <v>16</v>
      </c>
      <c r="R15" s="193">
        <f>L15+N15+P15</f>
        <v>96</v>
      </c>
      <c r="S15" s="195">
        <f>M15+O15+Q15</f>
        <v>97</v>
      </c>
      <c r="T15" s="193">
        <v>32</v>
      </c>
      <c r="U15" s="194">
        <v>62</v>
      </c>
      <c r="V15" s="193">
        <v>32</v>
      </c>
      <c r="W15" s="194">
        <v>33</v>
      </c>
      <c r="X15" s="193">
        <v>32</v>
      </c>
      <c r="Y15" s="194">
        <v>10</v>
      </c>
      <c r="Z15" s="193">
        <f>T15+V15+X15</f>
        <v>96</v>
      </c>
      <c r="AA15" s="195">
        <f>U15+W15+Y15</f>
        <v>105</v>
      </c>
      <c r="AB15" s="193">
        <v>32</v>
      </c>
      <c r="AC15" s="194">
        <v>31</v>
      </c>
      <c r="AD15" s="193">
        <v>0</v>
      </c>
      <c r="AE15" s="194">
        <v>4</v>
      </c>
      <c r="AF15" s="193">
        <v>0</v>
      </c>
      <c r="AG15" s="194">
        <v>0</v>
      </c>
      <c r="AH15" s="193">
        <f>AB15+AD15+AF15</f>
        <v>32</v>
      </c>
      <c r="AI15" s="196">
        <f>AC15+AE15+AG15</f>
        <v>35</v>
      </c>
      <c r="AJ15" s="192">
        <f t="shared" si="0"/>
        <v>375</v>
      </c>
    </row>
    <row r="16" spans="2:36" ht="63" customHeight="1" thickBot="1">
      <c r="B16" s="19" t="s">
        <v>24</v>
      </c>
      <c r="C16" s="17" t="s">
        <v>78</v>
      </c>
      <c r="D16" s="193">
        <v>111</v>
      </c>
      <c r="E16" s="194">
        <v>117</v>
      </c>
      <c r="F16" s="193">
        <v>111</v>
      </c>
      <c r="G16" s="194">
        <v>283</v>
      </c>
      <c r="H16" s="193">
        <v>111</v>
      </c>
      <c r="I16" s="194">
        <v>388</v>
      </c>
      <c r="J16" s="201">
        <f t="shared" si="1"/>
        <v>333</v>
      </c>
      <c r="K16" s="195">
        <f t="shared" si="1"/>
        <v>788</v>
      </c>
      <c r="L16" s="193">
        <v>111</v>
      </c>
      <c r="M16" s="194">
        <v>345</v>
      </c>
      <c r="N16" s="193">
        <v>111</v>
      </c>
      <c r="O16" s="194">
        <v>221</v>
      </c>
      <c r="P16" s="193">
        <v>111</v>
      </c>
      <c r="Q16" s="194">
        <v>101</v>
      </c>
      <c r="R16" s="201">
        <v>333</v>
      </c>
      <c r="S16" s="195">
        <f>M16+O16+Q16</f>
        <v>667</v>
      </c>
      <c r="T16" s="193">
        <v>111</v>
      </c>
      <c r="U16" s="194">
        <v>213</v>
      </c>
      <c r="V16" s="193">
        <v>111</v>
      </c>
      <c r="W16" s="194">
        <v>239</v>
      </c>
      <c r="X16" s="193">
        <v>111</v>
      </c>
      <c r="Y16" s="194">
        <v>158</v>
      </c>
      <c r="Z16" s="201">
        <v>333</v>
      </c>
      <c r="AA16" s="195">
        <f>U16+W16+Y16</f>
        <v>610</v>
      </c>
      <c r="AB16" s="193">
        <v>110</v>
      </c>
      <c r="AC16" s="194">
        <v>241</v>
      </c>
      <c r="AD16" s="193">
        <v>110</v>
      </c>
      <c r="AE16" s="194">
        <v>180</v>
      </c>
      <c r="AF16" s="193">
        <v>110</v>
      </c>
      <c r="AG16" s="194">
        <v>132</v>
      </c>
      <c r="AH16" s="193">
        <v>330</v>
      </c>
      <c r="AI16" s="196">
        <f>AC16+AE16+AG16</f>
        <v>553</v>
      </c>
      <c r="AJ16" s="202">
        <f t="shared" si="0"/>
        <v>2618</v>
      </c>
    </row>
    <row r="17" spans="2:36" ht="90" thickBot="1">
      <c r="B17" s="19" t="s">
        <v>42</v>
      </c>
      <c r="C17" s="173" t="s">
        <v>44</v>
      </c>
      <c r="D17" s="203">
        <v>5</v>
      </c>
      <c r="E17" s="204">
        <v>12</v>
      </c>
      <c r="F17" s="203">
        <v>5</v>
      </c>
      <c r="G17" s="204">
        <v>6</v>
      </c>
      <c r="H17" s="203">
        <v>5</v>
      </c>
      <c r="I17" s="204">
        <v>6</v>
      </c>
      <c r="J17" s="203">
        <v>15</v>
      </c>
      <c r="K17" s="205">
        <v>24</v>
      </c>
      <c r="L17" s="203">
        <v>5</v>
      </c>
      <c r="M17" s="204">
        <v>8</v>
      </c>
      <c r="N17" s="203">
        <v>5</v>
      </c>
      <c r="O17" s="204">
        <v>4</v>
      </c>
      <c r="P17" s="203">
        <v>5</v>
      </c>
      <c r="Q17" s="204">
        <v>7</v>
      </c>
      <c r="R17" s="203">
        <v>15</v>
      </c>
      <c r="S17" s="205">
        <v>19</v>
      </c>
      <c r="T17" s="203">
        <v>5</v>
      </c>
      <c r="U17" s="204">
        <v>10</v>
      </c>
      <c r="V17" s="203">
        <v>0</v>
      </c>
      <c r="W17" s="204">
        <v>9</v>
      </c>
      <c r="X17" s="203">
        <v>0</v>
      </c>
      <c r="Y17" s="204">
        <v>7</v>
      </c>
      <c r="Z17" s="203">
        <v>5</v>
      </c>
      <c r="AA17" s="205">
        <v>26</v>
      </c>
      <c r="AB17" s="203">
        <v>0</v>
      </c>
      <c r="AC17" s="204">
        <v>10</v>
      </c>
      <c r="AD17" s="203">
        <v>0</v>
      </c>
      <c r="AE17" s="204">
        <v>10</v>
      </c>
      <c r="AF17" s="203">
        <v>0</v>
      </c>
      <c r="AG17" s="204">
        <v>3</v>
      </c>
      <c r="AH17" s="203">
        <v>0</v>
      </c>
      <c r="AI17" s="205">
        <v>23</v>
      </c>
      <c r="AJ17" s="192">
        <f>K17+S17+AA17+AI17</f>
        <v>92</v>
      </c>
    </row>
    <row r="18" spans="2:36" ht="77.25" thickBot="1">
      <c r="B18" s="174" t="s">
        <v>46</v>
      </c>
      <c r="C18" s="173" t="s">
        <v>47</v>
      </c>
      <c r="D18" s="203">
        <v>267</v>
      </c>
      <c r="E18" s="204">
        <v>429</v>
      </c>
      <c r="F18" s="203">
        <v>267</v>
      </c>
      <c r="G18" s="204">
        <v>261</v>
      </c>
      <c r="H18" s="203">
        <v>267</v>
      </c>
      <c r="I18" s="204">
        <v>306</v>
      </c>
      <c r="J18" s="203">
        <v>801</v>
      </c>
      <c r="K18" s="205">
        <v>996</v>
      </c>
      <c r="L18" s="203">
        <v>267</v>
      </c>
      <c r="M18" s="204">
        <v>353</v>
      </c>
      <c r="N18" s="203">
        <v>267</v>
      </c>
      <c r="O18" s="204">
        <v>416</v>
      </c>
      <c r="P18" s="203">
        <v>267</v>
      </c>
      <c r="Q18" s="204">
        <v>357</v>
      </c>
      <c r="R18" s="203">
        <v>801</v>
      </c>
      <c r="S18" s="205">
        <v>1126</v>
      </c>
      <c r="T18" s="203">
        <v>267</v>
      </c>
      <c r="U18" s="204">
        <v>393</v>
      </c>
      <c r="V18" s="203">
        <v>267</v>
      </c>
      <c r="W18" s="204">
        <v>483</v>
      </c>
      <c r="X18" s="203">
        <v>266</v>
      </c>
      <c r="Y18" s="204">
        <v>301</v>
      </c>
      <c r="Z18" s="203">
        <v>800</v>
      </c>
      <c r="AA18" s="205">
        <v>1177</v>
      </c>
      <c r="AB18" s="203">
        <v>266</v>
      </c>
      <c r="AC18" s="204">
        <v>367</v>
      </c>
      <c r="AD18" s="203">
        <v>266</v>
      </c>
      <c r="AE18" s="204">
        <v>394</v>
      </c>
      <c r="AF18" s="203">
        <v>266</v>
      </c>
      <c r="AG18" s="204">
        <v>339</v>
      </c>
      <c r="AH18" s="203">
        <v>798</v>
      </c>
      <c r="AI18" s="205">
        <v>1100</v>
      </c>
      <c r="AJ18" s="192">
        <f>K18+S18+AA18+AI18</f>
        <v>4399</v>
      </c>
    </row>
  </sheetData>
  <mergeCells count="25">
    <mergeCell ref="B1:AJ1"/>
    <mergeCell ref="B2:AJ2"/>
    <mergeCell ref="B4:B7"/>
    <mergeCell ref="C4:C7"/>
    <mergeCell ref="R6:S6"/>
    <mergeCell ref="T5:AA5"/>
    <mergeCell ref="AB5:AI5"/>
    <mergeCell ref="T6:U6"/>
    <mergeCell ref="V6:W6"/>
    <mergeCell ref="X6:Y6"/>
    <mergeCell ref="Z6:AA6"/>
    <mergeCell ref="AB6:AC6"/>
    <mergeCell ref="AD6:AE6"/>
    <mergeCell ref="D5:K5"/>
    <mergeCell ref="L5:S5"/>
    <mergeCell ref="D4:AJ4"/>
    <mergeCell ref="N6:O6"/>
    <mergeCell ref="P6:Q6"/>
    <mergeCell ref="D6:E6"/>
    <mergeCell ref="F6:G6"/>
    <mergeCell ref="H6:I6"/>
    <mergeCell ref="J6:K6"/>
    <mergeCell ref="L6:M6"/>
    <mergeCell ref="AF6:AG6"/>
    <mergeCell ref="AH6:AI6"/>
  </mergeCells>
  <printOptions horizontalCentered="1" verticalCentered="1"/>
  <pageMargins left="0.11811023622047245" right="0.11811023622047245" top="0.35433070866141736" bottom="0.35433070866141736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28"/>
  <sheetViews>
    <sheetView tabSelected="1" topLeftCell="A22" workbookViewId="0">
      <selection activeCell="D7" sqref="D7:D8"/>
    </sheetView>
  </sheetViews>
  <sheetFormatPr defaultRowHeight="15"/>
  <cols>
    <col min="3" max="3" width="11.5703125" customWidth="1"/>
    <col min="4" max="4" width="31.5703125" customWidth="1"/>
    <col min="12" max="12" width="9.85546875" customWidth="1"/>
    <col min="15" max="15" width="11.140625" customWidth="1"/>
  </cols>
  <sheetData>
    <row r="1" spans="3:37" ht="28.5" customHeight="1">
      <c r="C1" s="207" t="s">
        <v>97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</row>
    <row r="2" spans="3:37" ht="18.75">
      <c r="C2" s="209" t="s">
        <v>98</v>
      </c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  <c r="AH2" s="226"/>
      <c r="AI2" s="226"/>
      <c r="AJ2" s="226"/>
      <c r="AK2" s="226"/>
    </row>
    <row r="3" spans="3:37" ht="15.75" thickBot="1"/>
    <row r="4" spans="3:37" ht="16.5" thickBot="1">
      <c r="C4" s="132" t="s">
        <v>0</v>
      </c>
      <c r="D4" s="135" t="s">
        <v>1</v>
      </c>
      <c r="E4" s="137" t="s">
        <v>2</v>
      </c>
      <c r="F4" s="138"/>
      <c r="G4" s="141" t="s">
        <v>3</v>
      </c>
      <c r="H4" s="142"/>
      <c r="I4" s="145" t="s">
        <v>4</v>
      </c>
      <c r="J4" s="146"/>
      <c r="K4" s="149" t="s">
        <v>5</v>
      </c>
      <c r="L4" s="150"/>
      <c r="M4" s="122" t="s">
        <v>6</v>
      </c>
      <c r="N4" s="123"/>
      <c r="O4" s="123"/>
    </row>
    <row r="5" spans="3:37" ht="16.5" customHeight="1" thickBot="1">
      <c r="C5" s="133"/>
      <c r="D5" s="136"/>
      <c r="E5" s="139"/>
      <c r="F5" s="140"/>
      <c r="G5" s="143"/>
      <c r="H5" s="144"/>
      <c r="I5" s="147"/>
      <c r="J5" s="148"/>
      <c r="K5" s="151"/>
      <c r="L5" s="152"/>
      <c r="M5" s="124" t="s">
        <v>7</v>
      </c>
      <c r="N5" s="125"/>
      <c r="O5" s="37" t="s">
        <v>8</v>
      </c>
    </row>
    <row r="6" spans="3:37" ht="16.5" thickBot="1">
      <c r="C6" s="134"/>
      <c r="D6" s="136"/>
      <c r="E6" s="28" t="s">
        <v>9</v>
      </c>
      <c r="F6" s="28" t="s">
        <v>10</v>
      </c>
      <c r="G6" s="28" t="s">
        <v>9</v>
      </c>
      <c r="H6" s="28" t="s">
        <v>10</v>
      </c>
      <c r="I6" s="28" t="s">
        <v>9</v>
      </c>
      <c r="J6" s="28" t="s">
        <v>10</v>
      </c>
      <c r="K6" s="28" t="s">
        <v>9</v>
      </c>
      <c r="L6" s="28" t="s">
        <v>10</v>
      </c>
      <c r="M6" s="28" t="s">
        <v>11</v>
      </c>
      <c r="N6" s="28" t="s">
        <v>12</v>
      </c>
      <c r="O6" s="60" t="s">
        <v>13</v>
      </c>
    </row>
    <row r="7" spans="3:37" ht="55.5" customHeight="1" thickBot="1">
      <c r="C7" s="126" t="s">
        <v>48</v>
      </c>
      <c r="D7" s="128" t="s">
        <v>86</v>
      </c>
      <c r="E7" s="130">
        <v>1371</v>
      </c>
      <c r="F7" s="104">
        <v>1487</v>
      </c>
      <c r="G7" s="88">
        <v>1371</v>
      </c>
      <c r="H7" s="104">
        <v>3901</v>
      </c>
      <c r="I7" s="88">
        <v>458</v>
      </c>
      <c r="J7" s="104">
        <v>747</v>
      </c>
      <c r="K7" s="88">
        <v>0</v>
      </c>
      <c r="L7" s="86">
        <v>147</v>
      </c>
      <c r="M7" s="88">
        <f>F7+H7+J7+L7</f>
        <v>6282</v>
      </c>
      <c r="N7" s="51">
        <v>1.96</v>
      </c>
      <c r="O7" s="119">
        <v>3200</v>
      </c>
    </row>
    <row r="8" spans="3:37" ht="25.5" customHeight="1" thickBot="1">
      <c r="C8" s="127"/>
      <c r="D8" s="129"/>
      <c r="E8" s="131"/>
      <c r="F8" s="114"/>
      <c r="G8" s="115"/>
      <c r="H8" s="114"/>
      <c r="I8" s="115"/>
      <c r="J8" s="114"/>
      <c r="K8" s="115"/>
      <c r="L8" s="118"/>
      <c r="M8" s="115"/>
      <c r="N8" s="52"/>
      <c r="O8" s="110"/>
    </row>
    <row r="9" spans="3:37" ht="49.5" customHeight="1" thickBot="1">
      <c r="C9" s="126" t="s">
        <v>51</v>
      </c>
      <c r="D9" s="157" t="s">
        <v>81</v>
      </c>
      <c r="E9" s="64">
        <v>6750</v>
      </c>
      <c r="F9" s="65">
        <v>6859</v>
      </c>
      <c r="G9" s="45">
        <v>6750</v>
      </c>
      <c r="H9" s="65">
        <v>9026</v>
      </c>
      <c r="I9" s="45">
        <v>6759</v>
      </c>
      <c r="J9" s="65">
        <v>10200</v>
      </c>
      <c r="K9" s="45">
        <v>6759</v>
      </c>
      <c r="L9" s="66">
        <v>11822</v>
      </c>
      <c r="M9" s="45">
        <f>F9+H9+J9+L9</f>
        <v>37907</v>
      </c>
      <c r="N9" s="67">
        <v>1.4</v>
      </c>
      <c r="O9" s="61">
        <v>27000</v>
      </c>
    </row>
    <row r="10" spans="3:37" ht="33" customHeight="1" thickBot="1">
      <c r="C10" s="127"/>
      <c r="D10" s="158"/>
      <c r="E10" s="68"/>
      <c r="F10" s="69"/>
      <c r="G10" s="70"/>
      <c r="H10" s="69"/>
      <c r="I10" s="70"/>
      <c r="J10" s="69"/>
      <c r="K10" s="70"/>
      <c r="L10" s="71"/>
      <c r="M10" s="70"/>
      <c r="N10" s="72"/>
      <c r="O10" s="62"/>
    </row>
    <row r="11" spans="3:37" ht="42.75" customHeight="1" thickBot="1">
      <c r="C11" s="160" t="s">
        <v>54</v>
      </c>
      <c r="D11" s="128" t="s">
        <v>82</v>
      </c>
      <c r="E11" s="23">
        <v>213</v>
      </c>
      <c r="F11" s="42">
        <v>165</v>
      </c>
      <c r="G11" s="24">
        <v>213</v>
      </c>
      <c r="H11" s="42">
        <v>283</v>
      </c>
      <c r="I11" s="24">
        <v>74</v>
      </c>
      <c r="J11" s="42">
        <v>193</v>
      </c>
      <c r="K11" s="24">
        <v>0</v>
      </c>
      <c r="L11" s="43">
        <v>0</v>
      </c>
      <c r="M11" s="24">
        <f>F11+H11+J11+L11</f>
        <v>641</v>
      </c>
      <c r="N11" s="53">
        <v>1.28</v>
      </c>
      <c r="O11" s="63">
        <v>500</v>
      </c>
    </row>
    <row r="12" spans="3:37" ht="19.5" customHeight="1" thickBot="1">
      <c r="C12" s="161"/>
      <c r="D12" s="159"/>
      <c r="E12" s="22"/>
      <c r="F12" s="32"/>
      <c r="G12" s="25"/>
      <c r="H12" s="32"/>
      <c r="I12" s="25"/>
      <c r="J12" s="32"/>
      <c r="K12" s="25"/>
      <c r="L12" s="44"/>
      <c r="M12" s="25"/>
      <c r="N12" s="54"/>
      <c r="O12" s="62"/>
    </row>
    <row r="13" spans="3:37" ht="45.75" customHeight="1" thickBot="1">
      <c r="C13" s="164" t="s">
        <v>56</v>
      </c>
      <c r="D13" s="162" t="s">
        <v>88</v>
      </c>
      <c r="E13" s="20">
        <v>342</v>
      </c>
      <c r="F13" s="42">
        <v>448</v>
      </c>
      <c r="G13" s="24">
        <v>342</v>
      </c>
      <c r="H13" s="42">
        <v>248</v>
      </c>
      <c r="I13" s="24">
        <v>116</v>
      </c>
      <c r="J13" s="42">
        <v>237</v>
      </c>
      <c r="K13" s="24">
        <v>0</v>
      </c>
      <c r="L13" s="43">
        <v>151</v>
      </c>
      <c r="M13" s="24">
        <f>F13+H13+J13+L13</f>
        <v>1084</v>
      </c>
      <c r="N13" s="55">
        <v>1.17</v>
      </c>
      <c r="O13" s="63">
        <v>800</v>
      </c>
    </row>
    <row r="14" spans="3:37" ht="23.25" customHeight="1" thickBot="1">
      <c r="C14" s="165"/>
      <c r="D14" s="163"/>
      <c r="E14" s="21"/>
      <c r="F14" s="32"/>
      <c r="G14" s="25"/>
      <c r="H14" s="32"/>
      <c r="I14" s="25"/>
      <c r="J14" s="32"/>
      <c r="K14" s="25"/>
      <c r="L14" s="44"/>
      <c r="M14" s="26"/>
      <c r="N14" s="56"/>
      <c r="O14" s="62"/>
    </row>
    <row r="15" spans="3:37" ht="54" customHeight="1" thickBot="1">
      <c r="C15" s="153" t="s">
        <v>14</v>
      </c>
      <c r="D15" s="155" t="s">
        <v>85</v>
      </c>
      <c r="E15" s="23">
        <v>96</v>
      </c>
      <c r="F15" s="42">
        <v>167</v>
      </c>
      <c r="G15" s="24">
        <v>96</v>
      </c>
      <c r="H15" s="42">
        <v>147</v>
      </c>
      <c r="I15" s="24">
        <v>38</v>
      </c>
      <c r="J15" s="42">
        <v>160</v>
      </c>
      <c r="K15" s="24">
        <v>0</v>
      </c>
      <c r="L15" s="43">
        <v>0</v>
      </c>
      <c r="M15" s="27">
        <f>F15+H15+J15+L15</f>
        <v>474</v>
      </c>
      <c r="N15" s="57">
        <v>2.06</v>
      </c>
      <c r="O15" s="63">
        <v>230</v>
      </c>
    </row>
    <row r="16" spans="3:37" ht="25.5" customHeight="1" thickBot="1">
      <c r="C16" s="154"/>
      <c r="D16" s="156"/>
      <c r="E16" s="22"/>
      <c r="F16" s="32"/>
      <c r="G16" s="25"/>
      <c r="H16" s="32"/>
      <c r="I16" s="25"/>
      <c r="J16" s="32"/>
      <c r="K16" s="25"/>
      <c r="L16" s="38"/>
      <c r="M16" s="26"/>
      <c r="N16" s="56"/>
      <c r="O16" s="62"/>
    </row>
    <row r="17" spans="3:15" ht="66" customHeight="1" thickBot="1">
      <c r="C17" s="120" t="s">
        <v>16</v>
      </c>
      <c r="D17" s="121" t="s">
        <v>79</v>
      </c>
      <c r="E17" s="120">
        <v>63</v>
      </c>
      <c r="F17" s="114">
        <v>55</v>
      </c>
      <c r="G17" s="115">
        <v>63</v>
      </c>
      <c r="H17" s="114">
        <v>59</v>
      </c>
      <c r="I17" s="115">
        <v>24</v>
      </c>
      <c r="J17" s="114">
        <v>37</v>
      </c>
      <c r="K17" s="115">
        <v>0</v>
      </c>
      <c r="L17" s="116">
        <v>0</v>
      </c>
      <c r="M17" s="88">
        <f>F17+H17+J17+L17</f>
        <v>151</v>
      </c>
      <c r="N17" s="58">
        <v>1.01</v>
      </c>
      <c r="O17" s="110">
        <v>150</v>
      </c>
    </row>
    <row r="18" spans="3:15" ht="16.5" customHeight="1" thickBot="1">
      <c r="C18" s="93"/>
      <c r="D18" s="95"/>
      <c r="E18" s="93"/>
      <c r="F18" s="105"/>
      <c r="G18" s="89"/>
      <c r="H18" s="105"/>
      <c r="I18" s="89"/>
      <c r="J18" s="105"/>
      <c r="K18" s="89"/>
      <c r="L18" s="117"/>
      <c r="M18" s="89"/>
      <c r="N18" s="59"/>
      <c r="O18" s="107"/>
    </row>
    <row r="19" spans="3:15" ht="91.5" customHeight="1" thickBot="1">
      <c r="C19" s="92" t="s">
        <v>18</v>
      </c>
      <c r="D19" s="111" t="s">
        <v>19</v>
      </c>
      <c r="E19" s="92">
        <v>17</v>
      </c>
      <c r="F19" s="104">
        <v>16</v>
      </c>
      <c r="G19" s="88">
        <v>14</v>
      </c>
      <c r="H19" s="104">
        <v>16</v>
      </c>
      <c r="I19" s="88">
        <v>17</v>
      </c>
      <c r="J19" s="104">
        <v>22</v>
      </c>
      <c r="K19" s="112">
        <v>6</v>
      </c>
      <c r="L19" s="108">
        <v>12</v>
      </c>
      <c r="M19" s="88">
        <f>F19+H19+J19+L19</f>
        <v>66</v>
      </c>
      <c r="N19" s="51">
        <f>(N20/M19)</f>
        <v>1</v>
      </c>
      <c r="O19" s="102">
        <v>54</v>
      </c>
    </row>
    <row r="20" spans="3:15" ht="16.5" customHeight="1" thickBot="1">
      <c r="C20" s="93"/>
      <c r="D20" s="95"/>
      <c r="E20" s="93"/>
      <c r="F20" s="105"/>
      <c r="G20" s="89"/>
      <c r="H20" s="105"/>
      <c r="I20" s="89"/>
      <c r="J20" s="105"/>
      <c r="K20" s="113"/>
      <c r="L20" s="109"/>
      <c r="M20" s="89"/>
      <c r="N20" s="59">
        <f>F19+H19+J19+L19</f>
        <v>66</v>
      </c>
      <c r="O20" s="103"/>
    </row>
    <row r="21" spans="3:15" ht="42.75" customHeight="1" thickBot="1">
      <c r="C21" s="92" t="s">
        <v>20</v>
      </c>
      <c r="D21" s="94" t="s">
        <v>83</v>
      </c>
      <c r="E21" s="92">
        <v>96</v>
      </c>
      <c r="F21" s="104">
        <v>138</v>
      </c>
      <c r="G21" s="88">
        <v>96</v>
      </c>
      <c r="H21" s="104">
        <v>97</v>
      </c>
      <c r="I21" s="88">
        <v>96</v>
      </c>
      <c r="J21" s="104">
        <v>105</v>
      </c>
      <c r="K21" s="88">
        <v>32</v>
      </c>
      <c r="L21" s="104">
        <v>35</v>
      </c>
      <c r="M21" s="88">
        <f>F21+H21+J21+L21</f>
        <v>375</v>
      </c>
      <c r="N21" s="51">
        <v>1.17</v>
      </c>
      <c r="O21" s="106">
        <v>320</v>
      </c>
    </row>
    <row r="22" spans="3:15" ht="16.5" customHeight="1" thickBot="1">
      <c r="C22" s="93"/>
      <c r="D22" s="95"/>
      <c r="E22" s="93"/>
      <c r="F22" s="105"/>
      <c r="G22" s="89"/>
      <c r="H22" s="105"/>
      <c r="I22" s="89"/>
      <c r="J22" s="105"/>
      <c r="K22" s="89"/>
      <c r="L22" s="105"/>
      <c r="M22" s="89"/>
      <c r="N22" s="59"/>
      <c r="O22" s="107"/>
    </row>
    <row r="23" spans="3:15" ht="48" customHeight="1" thickBot="1">
      <c r="C23" s="92" t="s">
        <v>24</v>
      </c>
      <c r="D23" s="94" t="s">
        <v>84</v>
      </c>
      <c r="E23" s="96">
        <v>333</v>
      </c>
      <c r="F23" s="98">
        <v>788</v>
      </c>
      <c r="G23" s="100">
        <v>333</v>
      </c>
      <c r="H23" s="98">
        <v>667</v>
      </c>
      <c r="I23" s="100">
        <v>333</v>
      </c>
      <c r="J23" s="98">
        <v>610</v>
      </c>
      <c r="K23" s="100">
        <v>330</v>
      </c>
      <c r="L23" s="86">
        <v>553</v>
      </c>
      <c r="M23" s="88">
        <f>F23+H23+J23+L23</f>
        <v>2618</v>
      </c>
      <c r="N23" s="51">
        <v>1.97</v>
      </c>
      <c r="O23" s="90">
        <v>1329</v>
      </c>
    </row>
    <row r="24" spans="3:15" ht="15.75" customHeight="1" thickBot="1">
      <c r="C24" s="93"/>
      <c r="D24" s="95"/>
      <c r="E24" s="97"/>
      <c r="F24" s="99"/>
      <c r="G24" s="101"/>
      <c r="H24" s="99"/>
      <c r="I24" s="101"/>
      <c r="J24" s="99"/>
      <c r="K24" s="101"/>
      <c r="L24" s="87"/>
      <c r="M24" s="89"/>
      <c r="N24" s="59"/>
      <c r="O24" s="91"/>
    </row>
    <row r="25" spans="3:15" ht="16.5" thickBot="1">
      <c r="C25" s="175" t="s">
        <v>42</v>
      </c>
      <c r="D25" s="176" t="s">
        <v>44</v>
      </c>
      <c r="E25" s="177">
        <v>15</v>
      </c>
      <c r="F25" s="187">
        <v>24</v>
      </c>
      <c r="G25" s="177">
        <v>15</v>
      </c>
      <c r="H25" s="187">
        <v>19</v>
      </c>
      <c r="I25" s="177">
        <v>5</v>
      </c>
      <c r="J25" s="187">
        <v>26</v>
      </c>
      <c r="K25" s="177">
        <v>0</v>
      </c>
      <c r="L25" s="187">
        <v>23</v>
      </c>
      <c r="M25" s="177">
        <f>F25+H25+J25+L25</f>
        <v>92</v>
      </c>
      <c r="N25" s="178"/>
      <c r="O25" s="189">
        <v>1</v>
      </c>
    </row>
    <row r="26" spans="3:15" ht="100.5" customHeight="1" thickBot="1">
      <c r="C26" s="179"/>
      <c r="D26" s="180"/>
      <c r="E26" s="181"/>
      <c r="F26" s="188"/>
      <c r="G26" s="181"/>
      <c r="H26" s="188"/>
      <c r="I26" s="181"/>
      <c r="J26" s="188"/>
      <c r="K26" s="181"/>
      <c r="L26" s="188"/>
      <c r="M26" s="181"/>
      <c r="N26" s="178"/>
      <c r="O26" s="181"/>
    </row>
    <row r="27" spans="3:15" ht="16.5" thickBot="1">
      <c r="C27" s="182" t="s">
        <v>46</v>
      </c>
      <c r="D27" s="183" t="s">
        <v>47</v>
      </c>
      <c r="E27" s="177">
        <v>801</v>
      </c>
      <c r="F27" s="187">
        <v>996</v>
      </c>
      <c r="G27" s="177">
        <v>801</v>
      </c>
      <c r="H27" s="187">
        <v>1126</v>
      </c>
      <c r="I27" s="177">
        <v>800</v>
      </c>
      <c r="J27" s="187">
        <v>1177</v>
      </c>
      <c r="K27" s="177">
        <v>798</v>
      </c>
      <c r="L27" s="187">
        <v>1100</v>
      </c>
      <c r="M27" s="177">
        <f>F27+H27+J27+L27</f>
        <v>4399</v>
      </c>
      <c r="N27" s="184"/>
      <c r="O27" s="189">
        <v>1</v>
      </c>
    </row>
    <row r="28" spans="3:15" ht="67.5" customHeight="1" thickBot="1">
      <c r="C28" s="185"/>
      <c r="D28" s="186"/>
      <c r="E28" s="181"/>
      <c r="F28" s="188"/>
      <c r="G28" s="181"/>
      <c r="H28" s="188"/>
      <c r="I28" s="181"/>
      <c r="J28" s="188"/>
      <c r="K28" s="181"/>
      <c r="L28" s="188"/>
      <c r="M28" s="181"/>
      <c r="N28" s="178"/>
      <c r="O28" s="181"/>
    </row>
  </sheetData>
  <mergeCells count="102">
    <mergeCell ref="C1:O1"/>
    <mergeCell ref="C2:O2"/>
    <mergeCell ref="M25:M26"/>
    <mergeCell ref="O25:O26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O27:O28"/>
    <mergeCell ref="H25:H26"/>
    <mergeCell ref="I25:I26"/>
    <mergeCell ref="J25:J26"/>
    <mergeCell ref="K25:K26"/>
    <mergeCell ref="L25:L26"/>
    <mergeCell ref="C25:C26"/>
    <mergeCell ref="D25:D26"/>
    <mergeCell ref="E25:E26"/>
    <mergeCell ref="F25:F26"/>
    <mergeCell ref="G25:G26"/>
    <mergeCell ref="C15:C16"/>
    <mergeCell ref="D15:D16"/>
    <mergeCell ref="D9:D10"/>
    <mergeCell ref="C9:C10"/>
    <mergeCell ref="D11:D12"/>
    <mergeCell ref="C11:C12"/>
    <mergeCell ref="D13:D14"/>
    <mergeCell ref="C13:C14"/>
    <mergeCell ref="M4:O4"/>
    <mergeCell ref="M5:N5"/>
    <mergeCell ref="C7:C8"/>
    <mergeCell ref="D7:D8"/>
    <mergeCell ref="E7:E8"/>
    <mergeCell ref="F7:F8"/>
    <mergeCell ref="G7:G8"/>
    <mergeCell ref="H7:H8"/>
    <mergeCell ref="I7:I8"/>
    <mergeCell ref="C4:C6"/>
    <mergeCell ref="D4:D6"/>
    <mergeCell ref="E4:F5"/>
    <mergeCell ref="G4:H5"/>
    <mergeCell ref="I4:J5"/>
    <mergeCell ref="K4:L5"/>
    <mergeCell ref="C17:C18"/>
    <mergeCell ref="D17:D18"/>
    <mergeCell ref="E17:E18"/>
    <mergeCell ref="F17:F18"/>
    <mergeCell ref="G17:G18"/>
    <mergeCell ref="J7:J8"/>
    <mergeCell ref="K7:K8"/>
    <mergeCell ref="L7:L8"/>
    <mergeCell ref="M7:M8"/>
    <mergeCell ref="O7:O8"/>
    <mergeCell ref="O17:O18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H17:H18"/>
    <mergeCell ref="I17:I18"/>
    <mergeCell ref="J17:J18"/>
    <mergeCell ref="K17:K18"/>
    <mergeCell ref="L17:L18"/>
    <mergeCell ref="M17:M18"/>
    <mergeCell ref="O19:O20"/>
    <mergeCell ref="C21:C22"/>
    <mergeCell ref="D21:D22"/>
    <mergeCell ref="E21:E22"/>
    <mergeCell ref="F21:F22"/>
    <mergeCell ref="G21:G22"/>
    <mergeCell ref="H21:H22"/>
    <mergeCell ref="I21:I22"/>
    <mergeCell ref="O21:O22"/>
    <mergeCell ref="J21:J22"/>
    <mergeCell ref="K21:K22"/>
    <mergeCell ref="L21:L22"/>
    <mergeCell ref="M21:M22"/>
    <mergeCell ref="L19:L20"/>
    <mergeCell ref="M19:M20"/>
    <mergeCell ref="L23:L24"/>
    <mergeCell ref="M23:M24"/>
    <mergeCell ref="O23:O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</mergeCells>
  <printOptions horizontalCentered="1" verticalCentered="1"/>
  <pageMargins left="0.31496062992125984" right="0.31496062992125984" top="0.35433070866141736" bottom="0.35433070866141736" header="0" footer="0"/>
  <pageSetup scale="65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5"/>
  <sheetViews>
    <sheetView workbookViewId="0">
      <selection activeCell="I5" sqref="I5"/>
    </sheetView>
  </sheetViews>
  <sheetFormatPr defaultRowHeight="15"/>
  <cols>
    <col min="2" max="2" width="15.28515625" customWidth="1"/>
    <col min="3" max="3" width="24" customWidth="1"/>
    <col min="4" max="4" width="81.85546875" customWidth="1"/>
    <col min="5" max="5" width="16.28515625" customWidth="1"/>
    <col min="10" max="10" width="9.140625" customWidth="1"/>
  </cols>
  <sheetData>
    <row r="1" spans="2:5" ht="15.75" thickBot="1"/>
    <row r="2" spans="2:5" ht="63.75" thickBot="1">
      <c r="B2" s="6" t="s">
        <v>0</v>
      </c>
      <c r="C2" s="6" t="s">
        <v>41</v>
      </c>
      <c r="D2" s="6" t="s">
        <v>66</v>
      </c>
      <c r="E2" s="6" t="s">
        <v>65</v>
      </c>
    </row>
    <row r="3" spans="2:5" ht="37.5" customHeight="1" thickBot="1">
      <c r="B3" s="1" t="s">
        <v>42</v>
      </c>
      <c r="C3" s="166" t="s">
        <v>43</v>
      </c>
      <c r="D3" s="7" t="s">
        <v>44</v>
      </c>
      <c r="E3" s="190" t="s">
        <v>45</v>
      </c>
    </row>
    <row r="4" spans="2:5" ht="33.75" customHeight="1" thickBot="1">
      <c r="B4" s="9" t="s">
        <v>46</v>
      </c>
      <c r="C4" s="167"/>
      <c r="D4" s="7" t="s">
        <v>47</v>
      </c>
      <c r="E4" s="190" t="s">
        <v>45</v>
      </c>
    </row>
    <row r="5" spans="2:5" ht="36" customHeight="1" thickBot="1">
      <c r="B5" s="9" t="s">
        <v>48</v>
      </c>
      <c r="C5" s="1" t="s">
        <v>49</v>
      </c>
      <c r="D5" s="7" t="s">
        <v>50</v>
      </c>
      <c r="E5" s="1">
        <v>5000</v>
      </c>
    </row>
    <row r="6" spans="2:5" ht="33.75" customHeight="1" thickBot="1">
      <c r="B6" s="9" t="s">
        <v>51</v>
      </c>
      <c r="C6" s="96" t="s">
        <v>52</v>
      </c>
      <c r="D6" s="7" t="s">
        <v>53</v>
      </c>
      <c r="E6" s="1">
        <v>27000</v>
      </c>
    </row>
    <row r="7" spans="2:5" ht="36" customHeight="1" thickBot="1">
      <c r="B7" s="9" t="s">
        <v>54</v>
      </c>
      <c r="C7" s="97"/>
      <c r="D7" s="7" t="s">
        <v>55</v>
      </c>
      <c r="E7" s="1">
        <v>500</v>
      </c>
    </row>
    <row r="8" spans="2:5" ht="34.5" customHeight="1" thickBot="1">
      <c r="B8" s="9" t="s">
        <v>56</v>
      </c>
      <c r="C8" s="96" t="s">
        <v>57</v>
      </c>
      <c r="D8" s="7" t="s">
        <v>58</v>
      </c>
      <c r="E8" s="1">
        <v>600</v>
      </c>
    </row>
    <row r="9" spans="2:5" ht="36" customHeight="1" thickBot="1">
      <c r="B9" s="9" t="s">
        <v>14</v>
      </c>
      <c r="C9" s="97"/>
      <c r="D9" s="7" t="s">
        <v>15</v>
      </c>
      <c r="E9" s="1">
        <v>230</v>
      </c>
    </row>
    <row r="10" spans="2:5" ht="33" customHeight="1" thickBot="1">
      <c r="B10" s="9" t="s">
        <v>16</v>
      </c>
      <c r="C10" s="1" t="s">
        <v>59</v>
      </c>
      <c r="D10" s="7" t="s">
        <v>17</v>
      </c>
      <c r="E10" s="1">
        <v>155</v>
      </c>
    </row>
    <row r="11" spans="2:5" ht="52.5" customHeight="1" thickBot="1">
      <c r="B11" s="9" t="s">
        <v>18</v>
      </c>
      <c r="C11" s="96" t="s">
        <v>60</v>
      </c>
      <c r="D11" s="7" t="s">
        <v>19</v>
      </c>
      <c r="E11" s="8" t="s">
        <v>61</v>
      </c>
    </row>
    <row r="12" spans="2:5" ht="24.75" customHeight="1" thickBot="1">
      <c r="B12" s="9" t="s">
        <v>20</v>
      </c>
      <c r="C12" s="168"/>
      <c r="D12" s="7" t="s">
        <v>21</v>
      </c>
      <c r="E12" s="1">
        <v>192</v>
      </c>
    </row>
    <row r="13" spans="2:5" ht="24.75" customHeight="1" thickBot="1">
      <c r="B13" s="9" t="s">
        <v>62</v>
      </c>
      <c r="C13" s="97"/>
      <c r="D13" s="7" t="s">
        <v>63</v>
      </c>
      <c r="E13" s="1">
        <v>11</v>
      </c>
    </row>
    <row r="14" spans="2:5" ht="35.25" customHeight="1" thickBot="1">
      <c r="B14" s="9" t="s">
        <v>22</v>
      </c>
      <c r="C14" s="96" t="s">
        <v>64</v>
      </c>
      <c r="D14" s="33" t="s">
        <v>23</v>
      </c>
      <c r="E14" s="34"/>
    </row>
    <row r="15" spans="2:5" ht="24" customHeight="1" thickBot="1">
      <c r="B15" s="9" t="s">
        <v>24</v>
      </c>
      <c r="C15" s="97"/>
      <c r="D15" s="7" t="s">
        <v>25</v>
      </c>
      <c r="E15" s="1">
        <v>1329</v>
      </c>
    </row>
  </sheetData>
  <mergeCells count="5">
    <mergeCell ref="C3:C4"/>
    <mergeCell ref="C6:C7"/>
    <mergeCell ref="C8:C9"/>
    <mergeCell ref="C11:C13"/>
    <mergeCell ref="C14:C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5"/>
  <sheetViews>
    <sheetView topLeftCell="A10" workbookViewId="0">
      <selection activeCell="F4" sqref="F4"/>
    </sheetView>
  </sheetViews>
  <sheetFormatPr defaultRowHeight="15"/>
  <cols>
    <col min="2" max="2" width="30.28515625" customWidth="1"/>
    <col min="3" max="3" width="71.5703125" customWidth="1"/>
    <col min="4" max="4" width="26.28515625" customWidth="1"/>
    <col min="5" max="5" width="11.5703125" customWidth="1"/>
  </cols>
  <sheetData>
    <row r="1" spans="2:4" ht="15.75" thickBot="1"/>
    <row r="2" spans="2:4" ht="18.75" thickBot="1">
      <c r="B2" s="10" t="s">
        <v>0</v>
      </c>
      <c r="C2" s="10" t="s">
        <v>1</v>
      </c>
      <c r="D2" s="10" t="s">
        <v>67</v>
      </c>
    </row>
    <row r="3" spans="2:4" ht="56.25" customHeight="1" thickBot="1">
      <c r="B3" s="11" t="s">
        <v>42</v>
      </c>
      <c r="C3" s="12" t="s">
        <v>44</v>
      </c>
      <c r="D3" s="2" t="s">
        <v>68</v>
      </c>
    </row>
    <row r="4" spans="2:4" ht="56.25" customHeight="1" thickBot="1">
      <c r="B4" s="11" t="s">
        <v>42</v>
      </c>
      <c r="C4" s="12" t="s">
        <v>47</v>
      </c>
      <c r="D4" s="2" t="s">
        <v>68</v>
      </c>
    </row>
    <row r="5" spans="2:4" ht="39" customHeight="1" thickBot="1">
      <c r="B5" s="13" t="s">
        <v>48</v>
      </c>
      <c r="C5" s="12" t="s">
        <v>87</v>
      </c>
      <c r="D5" s="2" t="s">
        <v>68</v>
      </c>
    </row>
    <row r="6" spans="2:4" ht="37.5" customHeight="1" thickBot="1">
      <c r="B6" s="13" t="s">
        <v>51</v>
      </c>
      <c r="C6" s="12" t="s">
        <v>72</v>
      </c>
      <c r="D6" s="2" t="s">
        <v>68</v>
      </c>
    </row>
    <row r="7" spans="2:4" ht="38.25" customHeight="1" thickBot="1">
      <c r="B7" s="13" t="s">
        <v>54</v>
      </c>
      <c r="C7" s="12" t="s">
        <v>73</v>
      </c>
      <c r="D7" s="2" t="s">
        <v>68</v>
      </c>
    </row>
    <row r="8" spans="2:4" ht="42" customHeight="1" thickBot="1">
      <c r="B8" s="13" t="s">
        <v>56</v>
      </c>
      <c r="C8" s="12" t="s">
        <v>74</v>
      </c>
      <c r="D8" s="2" t="s">
        <v>68</v>
      </c>
    </row>
    <row r="9" spans="2:4" ht="41.25" customHeight="1" thickBot="1">
      <c r="B9" s="13" t="s">
        <v>14</v>
      </c>
      <c r="C9" s="12" t="s">
        <v>75</v>
      </c>
      <c r="D9" s="2" t="s">
        <v>68</v>
      </c>
    </row>
    <row r="10" spans="2:4" ht="42.75" customHeight="1" thickBot="1">
      <c r="B10" s="13" t="s">
        <v>16</v>
      </c>
      <c r="C10" s="12" t="s">
        <v>76</v>
      </c>
      <c r="D10" s="2" t="s">
        <v>68</v>
      </c>
    </row>
    <row r="11" spans="2:4" ht="58.5" customHeight="1" thickBot="1">
      <c r="B11" s="13"/>
      <c r="C11" s="12" t="s">
        <v>19</v>
      </c>
      <c r="D11" s="2" t="s">
        <v>68</v>
      </c>
    </row>
    <row r="12" spans="2:4" ht="23.25" customHeight="1" thickBot="1">
      <c r="B12" s="169" t="s">
        <v>20</v>
      </c>
      <c r="C12" s="171" t="s">
        <v>69</v>
      </c>
      <c r="D12" s="2" t="s">
        <v>68</v>
      </c>
    </row>
    <row r="13" spans="2:4" ht="18.75" hidden="1" thickBot="1">
      <c r="B13" s="170"/>
      <c r="C13" s="172"/>
      <c r="D13" s="14" t="s">
        <v>70</v>
      </c>
    </row>
    <row r="14" spans="2:4" ht="39" customHeight="1" thickBot="1">
      <c r="B14" s="13" t="s">
        <v>22</v>
      </c>
      <c r="C14" s="35" t="s">
        <v>71</v>
      </c>
      <c r="D14" s="2" t="s">
        <v>68</v>
      </c>
    </row>
    <row r="15" spans="2:4" ht="36.75" thickBot="1">
      <c r="B15" s="13" t="s">
        <v>24</v>
      </c>
      <c r="C15" s="12" t="s">
        <v>77</v>
      </c>
      <c r="D15" s="2" t="s">
        <v>68</v>
      </c>
    </row>
  </sheetData>
  <mergeCells count="2">
    <mergeCell ref="B12:B13"/>
    <mergeCell ref="C12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4:D6"/>
  <sheetViews>
    <sheetView workbookViewId="0">
      <selection activeCell="C7" sqref="C7"/>
    </sheetView>
  </sheetViews>
  <sheetFormatPr defaultRowHeight="15"/>
  <cols>
    <col min="3" max="3" width="22.85546875" customWidth="1"/>
    <col min="4" max="4" width="16.28515625" customWidth="1"/>
  </cols>
  <sheetData>
    <row r="4" spans="3:4">
      <c r="C4" t="s">
        <v>89</v>
      </c>
      <c r="D4" s="36" t="s">
        <v>90</v>
      </c>
    </row>
    <row r="5" spans="3:4">
      <c r="C5" t="s">
        <v>91</v>
      </c>
      <c r="D5">
        <v>27000</v>
      </c>
    </row>
    <row r="6" spans="3:4">
      <c r="C6" t="s">
        <v>92</v>
      </c>
      <c r="D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Every month</vt:lpstr>
      <vt:lpstr>Every Quarterly</vt:lpstr>
      <vt:lpstr>Overall KPI</vt:lpstr>
      <vt:lpstr>State Sel KPI</vt:lpstr>
      <vt:lpstr>Sheet1</vt:lpstr>
      <vt:lpstr>'Every month'!Print_Area</vt:lpstr>
      <vt:lpstr>'Every Quarterly'!Print_Area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2019-01-04T03:26:20Z</cp:lastPrinted>
  <dcterms:created xsi:type="dcterms:W3CDTF">2018-12-21T00:10:56Z</dcterms:created>
  <dcterms:modified xsi:type="dcterms:W3CDTF">2019-01-04T03:26:30Z</dcterms:modified>
</cp:coreProperties>
</file>