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idb\Desktop\"/>
    </mc:Choice>
  </mc:AlternateContent>
  <bookViews>
    <workbookView xWindow="0" yWindow="0" windowWidth="28800" windowHeight="12330"/>
  </bookViews>
  <sheets>
    <sheet name="Summary" sheetId="9" r:id="rId1"/>
    <sheet name="Done" sheetId="2" r:id="rId2"/>
    <sheet name="InProgress" sheetId="3" r:id="rId3"/>
    <sheet name="Accepted - top" sheetId="4" r:id="rId4"/>
    <sheet name="Accepted - med" sheetId="6" r:id="rId5"/>
    <sheet name="Accepted - low" sheetId="7" r:id="rId6"/>
    <sheet name="KIV" sheetId="8" r:id="rId7"/>
    <sheet name="Rejected" sheetId="5" r:id="rId8"/>
  </sheets>
  <definedNames>
    <definedName name="_xlnm.Print_Area" localSheetId="5">'Accepted - low'!$A$1:$S$5</definedName>
    <definedName name="_xlnm.Print_Area" localSheetId="4">'Accepted - med'!$A$1:$S$10</definedName>
    <definedName name="_xlnm.Print_Area" localSheetId="3">'Accepted - top'!$A$1:$S$28</definedName>
    <definedName name="_xlnm.Print_Area" localSheetId="1">Done!$A$1:$S$20</definedName>
    <definedName name="_xlnm.Print_Area" localSheetId="2">InProgress!$A$1:$S$5</definedName>
    <definedName name="_xlnm.Print_Titles" localSheetId="3">'Accepted - top'!$1:$3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 i="7" l="1"/>
  <c r="J11" i="6"/>
  <c r="R8" i="6"/>
  <c r="R27" i="4"/>
  <c r="R25" i="4"/>
  <c r="R23" i="4"/>
  <c r="R20" i="4"/>
  <c r="R17" i="4" l="1"/>
  <c r="R6" i="4"/>
  <c r="D20" i="9"/>
  <c r="R11" i="5"/>
  <c r="D13" i="9"/>
  <c r="E7" i="9"/>
  <c r="I11" i="6"/>
  <c r="K11" i="6"/>
  <c r="L11" i="6"/>
  <c r="M11" i="6"/>
  <c r="O11" i="6"/>
  <c r="P11" i="6"/>
  <c r="Q11" i="6"/>
  <c r="H11" i="6"/>
  <c r="Q5" i="8"/>
  <c r="P5" i="8"/>
  <c r="O5" i="8"/>
  <c r="N5" i="8"/>
  <c r="M5" i="8"/>
  <c r="L5" i="8"/>
  <c r="K5" i="8"/>
  <c r="J5" i="8"/>
  <c r="I5" i="8"/>
  <c r="H5" i="8"/>
  <c r="R4" i="8"/>
  <c r="Q6" i="7"/>
  <c r="P6" i="7"/>
  <c r="O6" i="7"/>
  <c r="N6" i="7"/>
  <c r="M6" i="7"/>
  <c r="L6" i="7"/>
  <c r="K6" i="7"/>
  <c r="J6" i="7"/>
  <c r="I6" i="7"/>
  <c r="H6" i="7"/>
  <c r="U5" i="7"/>
  <c r="U4" i="7"/>
  <c r="N11" i="6"/>
  <c r="U10" i="6"/>
  <c r="U9" i="6"/>
  <c r="U8" i="6"/>
  <c r="U7" i="6"/>
  <c r="R7" i="6"/>
  <c r="U6" i="6"/>
  <c r="U5" i="6"/>
  <c r="U4" i="6"/>
  <c r="R4" i="6"/>
  <c r="R6" i="7" l="1"/>
  <c r="E11" i="9" s="1"/>
  <c r="R11" i="6"/>
  <c r="E10" i="9" s="1"/>
  <c r="R5" i="8"/>
  <c r="R21" i="2" l="1"/>
  <c r="U11" i="2"/>
  <c r="R11" i="2"/>
  <c r="Q14" i="5" l="1"/>
  <c r="P14" i="5"/>
  <c r="O14" i="5"/>
  <c r="N14" i="5"/>
  <c r="M14" i="5"/>
  <c r="L14" i="5"/>
  <c r="K14" i="5"/>
  <c r="J14" i="5"/>
  <c r="I14" i="5"/>
  <c r="H14" i="5"/>
  <c r="R13" i="5"/>
  <c r="R12" i="5"/>
  <c r="R9" i="5"/>
  <c r="R8" i="5"/>
  <c r="R7" i="5"/>
  <c r="R6" i="5"/>
  <c r="R5" i="5"/>
  <c r="R4" i="5"/>
  <c r="Q29" i="4"/>
  <c r="P29" i="4"/>
  <c r="O29" i="4"/>
  <c r="N29" i="4"/>
  <c r="M29" i="4"/>
  <c r="L29" i="4"/>
  <c r="K29" i="4"/>
  <c r="J29" i="4"/>
  <c r="I29" i="4"/>
  <c r="H29" i="4"/>
  <c r="R22" i="4"/>
  <c r="R16" i="4"/>
  <c r="R15" i="4"/>
  <c r="R5" i="4"/>
  <c r="R4" i="4"/>
  <c r="Q6" i="3"/>
  <c r="P6" i="3"/>
  <c r="O6" i="3"/>
  <c r="N6" i="3"/>
  <c r="M6" i="3"/>
  <c r="L6" i="3"/>
  <c r="K6" i="3"/>
  <c r="J6" i="3"/>
  <c r="I6" i="3"/>
  <c r="H6" i="3"/>
  <c r="U5" i="3"/>
  <c r="R5" i="3"/>
  <c r="U4" i="3"/>
  <c r="R4" i="3"/>
  <c r="Q21" i="2"/>
  <c r="P21" i="2"/>
  <c r="O21" i="2"/>
  <c r="N21" i="2"/>
  <c r="M21" i="2"/>
  <c r="L21" i="2"/>
  <c r="K21" i="2"/>
  <c r="J21" i="2"/>
  <c r="I21" i="2"/>
  <c r="H21" i="2"/>
  <c r="U20" i="2"/>
  <c r="R20" i="2"/>
  <c r="U19" i="2"/>
  <c r="R19" i="2"/>
  <c r="U18" i="2"/>
  <c r="R18" i="2"/>
  <c r="U17" i="2"/>
  <c r="R17" i="2"/>
  <c r="U16" i="2"/>
  <c r="R16" i="2"/>
  <c r="U15" i="2"/>
  <c r="R15" i="2"/>
  <c r="R14" i="2"/>
  <c r="R13" i="2"/>
  <c r="U12" i="2"/>
  <c r="R12" i="2"/>
  <c r="U10" i="2"/>
  <c r="R10" i="2"/>
  <c r="U9" i="2"/>
  <c r="R9" i="2"/>
  <c r="U8" i="2"/>
  <c r="R8" i="2"/>
  <c r="U7" i="2"/>
  <c r="R7" i="2"/>
  <c r="U6" i="2"/>
  <c r="R6" i="2"/>
  <c r="U5" i="2"/>
  <c r="R5" i="2"/>
  <c r="R4" i="2"/>
  <c r="R14" i="5" l="1"/>
  <c r="R29" i="4"/>
  <c r="E9" i="9" s="1"/>
  <c r="R6" i="3"/>
  <c r="E8" i="9" s="1"/>
  <c r="E13" i="9" l="1"/>
</calcChain>
</file>

<file path=xl/sharedStrings.xml><?xml version="1.0" encoding="utf-8"?>
<sst xmlns="http://schemas.openxmlformats.org/spreadsheetml/2006/main" count="592" uniqueCount="221">
  <si>
    <t>No</t>
  </si>
  <si>
    <t>Reported Date</t>
  </si>
  <si>
    <t>Reported By</t>
  </si>
  <si>
    <t>CR Reference ID</t>
  </si>
  <si>
    <t>Phase</t>
  </si>
  <si>
    <t>Issues</t>
  </si>
  <si>
    <t>Module / Functionality</t>
  </si>
  <si>
    <t>Man days</t>
  </si>
  <si>
    <t>Cost</t>
  </si>
  <si>
    <t>Remarks</t>
  </si>
  <si>
    <t>SA 
(requirement)</t>
  </si>
  <si>
    <t>SA
(document)</t>
  </si>
  <si>
    <t>Developer</t>
  </si>
  <si>
    <t>CMS Developer</t>
  </si>
  <si>
    <t>DBA</t>
  </si>
  <si>
    <t>SA (Internal Testing)</t>
  </si>
  <si>
    <t>User (Testing)</t>
  </si>
  <si>
    <t>UAT</t>
  </si>
  <si>
    <t>PAT</t>
  </si>
  <si>
    <t>FAT</t>
  </si>
  <si>
    <t>07.12.2017</t>
  </si>
  <si>
    <t>Zanko</t>
  </si>
  <si>
    <t>CIDB/ZSB_NCIIC/CR001</t>
  </si>
  <si>
    <t>Proof Of Concept</t>
  </si>
  <si>
    <t>Change CMS Platform from UMBRACO to DNN</t>
  </si>
  <si>
    <t>Content Management System(CMS)</t>
  </si>
  <si>
    <t>DONE</t>
  </si>
  <si>
    <t>30.01.2018</t>
  </si>
  <si>
    <t>CIDB/ZSB_NCIIC/CR002</t>
  </si>
  <si>
    <t>Development</t>
  </si>
  <si>
    <t>Change Scope Of Work. Initial contract, system vendor E-construct required to prepare the access to DB and perform scheduling work for integration activity for IBS module. Due to cost of the integration, ZSB has proposed to CIDB to get the direct access from CIDB BPM to perform the activity.</t>
  </si>
  <si>
    <t>Industrial Building System (IBS)</t>
  </si>
  <si>
    <t>CIDB/ZSB_NCIIC/CR003</t>
  </si>
  <si>
    <t>Change Scope Of Work. Initial contract, system vendor E-construct required to prepare the access to DB and perform scheduling work for integration activity for MyCREST module. Due to cost of the integration, ZSB has proposed to CIDB to get the direct access from CIDB BPM to perform the activity.</t>
  </si>
  <si>
    <t>Sustainable Building Rating(MyCREST)</t>
  </si>
  <si>
    <t>25.01.2018</t>
  </si>
  <si>
    <t>CIDB</t>
  </si>
  <si>
    <t>CIDB/ZSB_NCIIC/CR004</t>
  </si>
  <si>
    <t>Change method from to Integration Upload Excel</t>
  </si>
  <si>
    <t>Construction Cost &amp; Prices (N3C)</t>
  </si>
  <si>
    <t>CIDB/ZSB_NCIIC/CR005</t>
  </si>
  <si>
    <t>Change method from Upload Excel to Integration</t>
  </si>
  <si>
    <t>Professional Bodies (BEM, LAM &amp; BQSM)</t>
  </si>
  <si>
    <t>CIDB/ZSB_NCIIC/CR006</t>
  </si>
  <si>
    <t>Change method from Publication to Integration</t>
  </si>
  <si>
    <t>Upcoming Construction Project</t>
  </si>
  <si>
    <t>28.03.2018</t>
  </si>
  <si>
    <t>CIDB/ZSB_NCIIC/CR007</t>
  </si>
  <si>
    <t xml:space="preserve">Change of project implementation approach for NCIIC project to ensure project deliverables are met and aligned with the project objective.  The new implementation approach is due to the constraints faced by Zanko related to the NCIIC portal integration process with the identified current CIDB systems </t>
  </si>
  <si>
    <t>New Project Implementation Approach</t>
  </si>
  <si>
    <t>CIDB/ZSB_NCIIC/CR008</t>
  </si>
  <si>
    <t xml:space="preserve">Proforma invoice number is not appear before user proceed to Payment Management System (PMS) </t>
  </si>
  <si>
    <t>Payment Management System (PMS)</t>
  </si>
  <si>
    <t>N/A</t>
  </si>
  <si>
    <t>CIDB/ZSB_NCIIC/CR009</t>
  </si>
  <si>
    <t>User Acceptance Test</t>
  </si>
  <si>
    <r>
      <rPr>
        <b/>
        <i/>
        <sz val="12"/>
        <color theme="1"/>
        <rFont val="Calibri Light"/>
        <family val="2"/>
        <scheme val="major"/>
      </rPr>
      <t xml:space="preserve">Additional Role </t>
    </r>
    <r>
      <rPr>
        <b/>
        <sz val="12"/>
        <color theme="1"/>
        <rFont val="Calibri Light"/>
        <family val="2"/>
        <scheme val="major"/>
      </rPr>
      <t xml:space="preserve">
</t>
    </r>
    <r>
      <rPr>
        <b/>
        <sz val="12"/>
        <color rgb="FFFF0000"/>
        <rFont val="Calibri Light"/>
        <family val="2"/>
        <scheme val="major"/>
      </rPr>
      <t xml:space="preserve">Option 1
</t>
    </r>
    <r>
      <rPr>
        <sz val="12"/>
        <color theme="1"/>
        <rFont val="Calibri Light"/>
        <family val="2"/>
        <scheme val="major"/>
      </rPr>
      <t>Add 2 new roles</t>
    </r>
    <r>
      <rPr>
        <b/>
        <sz val="12"/>
        <color theme="1"/>
        <rFont val="Calibri Light"/>
        <family val="2"/>
        <scheme val="major"/>
      </rPr>
      <t xml:space="preserve">
</t>
    </r>
    <r>
      <rPr>
        <sz val="12"/>
        <color theme="1"/>
        <rFont val="Calibri Light"/>
        <family val="2"/>
        <scheme val="major"/>
      </rPr>
      <t xml:space="preserve">1) Central Agencies
2) Other Agencies
User first register as Public the System Admin update the Role.
</t>
    </r>
    <r>
      <rPr>
        <b/>
        <sz val="12"/>
        <color rgb="FFFF0000"/>
        <rFont val="Calibri Light"/>
        <family val="2"/>
        <scheme val="major"/>
      </rPr>
      <t>Option 2</t>
    </r>
    <r>
      <rPr>
        <sz val="12"/>
        <color theme="1"/>
        <rFont val="Calibri Light"/>
        <family val="2"/>
        <scheme val="major"/>
      </rPr>
      <t xml:space="preserve">
Add 1 new role 
1. CIDB Counterpart) which can be registered by System Admin or registered through the Portal as Public first then reuired System Admin to update user role. 
And, unlock (open) CIDB Executive role to non CIDB's email. </t>
    </r>
  </si>
  <si>
    <t>Registration</t>
  </si>
  <si>
    <t>CIDB/ZSB_NCIIC/CR010</t>
  </si>
  <si>
    <r>
      <rPr>
        <b/>
        <i/>
        <sz val="12"/>
        <color theme="1"/>
        <rFont val="Calibri Light"/>
        <family val="2"/>
        <scheme val="major"/>
      </rPr>
      <t>User Registration</t>
    </r>
    <r>
      <rPr>
        <sz val="12"/>
        <color theme="1"/>
        <rFont val="Calibri Light"/>
        <family val="2"/>
        <scheme val="major"/>
      </rPr>
      <t xml:space="preserve">
Tambah function register System Admin untuk peranan Super Admin</t>
    </r>
  </si>
  <si>
    <t>User Management</t>
  </si>
  <si>
    <t>CIDB/ZSB_NCIIC/CR011</t>
  </si>
  <si>
    <r>
      <rPr>
        <b/>
        <sz val="12"/>
        <color theme="1"/>
        <rFont val="Calibri Light"/>
        <family val="2"/>
        <scheme val="major"/>
      </rPr>
      <t>User Management</t>
    </r>
    <r>
      <rPr>
        <sz val="12"/>
        <color theme="1"/>
        <rFont val="Calibri Light"/>
        <family val="2"/>
        <scheme val="major"/>
      </rPr>
      <t xml:space="preserve">
Allow System Admin to update User role for Public user - Combine no9</t>
    </r>
  </si>
  <si>
    <t>combine into issue no 9</t>
  </si>
  <si>
    <t>CIDB/ZSB_NCIIC/CR012</t>
  </si>
  <si>
    <r>
      <rPr>
        <b/>
        <i/>
        <sz val="12"/>
        <color theme="1"/>
        <rFont val="Calibri Light"/>
        <family val="2"/>
        <scheme val="major"/>
      </rPr>
      <t xml:space="preserve">Registration Projects using MyCESMM
</t>
    </r>
    <r>
      <rPr>
        <sz val="12"/>
        <color theme="1"/>
        <rFont val="Calibri Light"/>
        <family val="2"/>
        <scheme val="major"/>
      </rPr>
      <t xml:space="preserve">Field: </t>
    </r>
    <r>
      <rPr>
        <i/>
        <sz val="12"/>
        <color theme="1"/>
        <rFont val="Calibri Light"/>
        <family val="2"/>
        <scheme val="major"/>
      </rPr>
      <t>Type of Procurement</t>
    </r>
    <r>
      <rPr>
        <sz val="12"/>
        <color theme="1"/>
        <rFont val="Calibri Light"/>
        <family val="2"/>
        <scheme val="major"/>
      </rPr>
      <t>.
If the Public choose Others, please put an additional text area for user to input.</t>
    </r>
  </si>
  <si>
    <t>MyCESMM</t>
  </si>
  <si>
    <t>27/6 : Rejected</t>
  </si>
  <si>
    <t>CIDB/ZSB_NCIIC/CR013</t>
  </si>
  <si>
    <r>
      <rPr>
        <b/>
        <i/>
        <sz val="12"/>
        <color theme="1"/>
        <rFont val="Calibri Light"/>
        <family val="2"/>
        <scheme val="major"/>
      </rPr>
      <t xml:space="preserve">Registration Projects using MyCESMM
</t>
    </r>
    <r>
      <rPr>
        <sz val="12"/>
        <color theme="1"/>
        <rFont val="Calibri Light"/>
        <family val="2"/>
        <scheme val="major"/>
      </rPr>
      <t>The previous information does not appear on the List of Projects after submission. Add new tab " Project History"</t>
    </r>
  </si>
  <si>
    <t>27/6 : accepted as top list CR</t>
  </si>
  <si>
    <t>CIDB/ZSB_NCIIC/CR014</t>
  </si>
  <si>
    <r>
      <rPr>
        <b/>
        <i/>
        <sz val="12"/>
        <color theme="1"/>
        <rFont val="Calibri Light"/>
        <family val="2"/>
        <scheme val="major"/>
      </rPr>
      <t>Registration Projects using MyCESMM</t>
    </r>
    <r>
      <rPr>
        <sz val="12"/>
        <color theme="1"/>
        <rFont val="Calibri Light"/>
        <family val="2"/>
        <scheme val="major"/>
      </rPr>
      <t xml:space="preserve">
List of Projects should have another column to indicate by CIDB verification. 
</t>
    </r>
    <r>
      <rPr>
        <i/>
        <sz val="12"/>
        <color theme="1"/>
        <rFont val="Calibri Light"/>
        <family val="2"/>
        <scheme val="major"/>
      </rPr>
      <t>Verbal Discussion with Cik Nis:</t>
    </r>
    <r>
      <rPr>
        <sz val="12"/>
        <color theme="1"/>
        <rFont val="Calibri Light"/>
        <family val="2"/>
        <scheme val="major"/>
      </rPr>
      <t xml:space="preserve">
- Verify projects’ information with CIMS 
- cth project yg register dgn MSCESSM di tendering stage. After few times, MO kena verify status project tu. 
- Module Owner verify maklumat project dengan system CIMS (manage projects). Filter and make short list dengan maklumat yg ada (state, project name, cost, date, etc.)</t>
    </r>
  </si>
  <si>
    <r>
      <t xml:space="preserve">To be discussed further with Module owner and Cik Nis since this will impact the work procedure. 
</t>
    </r>
    <r>
      <rPr>
        <sz val="12"/>
        <color rgb="FFFF0000"/>
        <rFont val="Calibri Light"/>
        <family val="2"/>
        <scheme val="major"/>
      </rPr>
      <t>27/6 : Rejected</t>
    </r>
  </si>
  <si>
    <t>CIDB/ZSB_NCIIC/CR015</t>
  </si>
  <si>
    <r>
      <rPr>
        <b/>
        <i/>
        <sz val="12"/>
        <color theme="1"/>
        <rFont val="Calibri Light"/>
        <family val="2"/>
        <scheme val="major"/>
      </rPr>
      <t>Manage Participants (Module Owner)</t>
    </r>
    <r>
      <rPr>
        <sz val="12"/>
        <color theme="1"/>
        <rFont val="Calibri Light"/>
        <family val="2"/>
        <scheme val="major"/>
      </rPr>
      <t xml:space="preserve">
Cannot edit training participant information. Should be able to update trainee/trainer details</t>
    </r>
  </si>
  <si>
    <t>27/6 : accept as top list CR</t>
  </si>
  <si>
    <t>CIDB/ZSB_NCIIC/CR016</t>
  </si>
  <si>
    <r>
      <rPr>
        <b/>
        <i/>
        <sz val="12"/>
        <color theme="1"/>
        <rFont val="Calibri Light"/>
        <family val="2"/>
        <scheme val="major"/>
      </rPr>
      <t>Trainer Registration</t>
    </r>
    <r>
      <rPr>
        <sz val="12"/>
        <color theme="1"/>
        <rFont val="Calibri Light"/>
        <family val="2"/>
        <scheme val="major"/>
      </rPr>
      <t xml:space="preserve">
Once user key-in IC, system auto populate other details if user  already has records.</t>
    </r>
    <r>
      <rPr>
        <b/>
        <sz val="12"/>
        <color theme="1"/>
        <rFont val="Calibri Light"/>
        <family val="2"/>
        <scheme val="major"/>
      </rPr>
      <t xml:space="preserve"> </t>
    </r>
  </si>
  <si>
    <r>
      <t xml:space="preserve">* To confirm business process with user
</t>
    </r>
    <r>
      <rPr>
        <sz val="12"/>
        <color rgb="FFFF0000"/>
        <rFont val="Calibri Light"/>
        <family val="2"/>
        <scheme val="major"/>
      </rPr>
      <t>27/6 : accept as top list CR</t>
    </r>
  </si>
  <si>
    <t>CIDB/ZSB_NCIIC/CR017</t>
  </si>
  <si>
    <t>Change word MSCESMM to MyCESMM. Apply to all (menu, form, screen, etc)</t>
  </si>
  <si>
    <t>CIDB/ZSB_NCIIC/CR018</t>
  </si>
  <si>
    <r>
      <rPr>
        <b/>
        <i/>
        <sz val="12"/>
        <color theme="1"/>
        <rFont val="Calibri Light"/>
        <family val="2"/>
        <scheme val="major"/>
      </rPr>
      <t>Projects Registration</t>
    </r>
    <r>
      <rPr>
        <sz val="12"/>
        <color theme="1"/>
        <rFont val="Calibri Light"/>
        <family val="2"/>
        <scheme val="major"/>
      </rPr>
      <t xml:space="preserve">
Add new fields to Projects Registration form
i) Contact No.
ii) Email Address</t>
    </r>
  </si>
  <si>
    <t>CIDB/ZSB_NCIIC/CR019</t>
  </si>
  <si>
    <r>
      <rPr>
        <b/>
        <i/>
        <sz val="12"/>
        <color theme="1"/>
        <rFont val="Calibri Light"/>
        <family val="2"/>
        <scheme val="major"/>
      </rPr>
      <t>Projects Registration</t>
    </r>
    <r>
      <rPr>
        <sz val="12"/>
        <color theme="1"/>
        <rFont val="Calibri Light"/>
        <family val="2"/>
        <scheme val="major"/>
      </rPr>
      <t xml:space="preserve">
To create Application ID (code to be given by CIDB) </t>
    </r>
  </si>
  <si>
    <t>CIDB/ZSB_NCIIC/CR020</t>
  </si>
  <si>
    <r>
      <rPr>
        <b/>
        <i/>
        <sz val="12"/>
        <color theme="1"/>
        <rFont val="Calibri Light"/>
        <family val="2"/>
        <scheme val="major"/>
      </rPr>
      <t>Project Registration</t>
    </r>
    <r>
      <rPr>
        <sz val="12"/>
        <color theme="1"/>
        <rFont val="Calibri Light"/>
        <family val="2"/>
        <scheme val="major"/>
      </rPr>
      <t xml:space="preserve">
Could it be directed to the incomplete fields</t>
    </r>
  </si>
  <si>
    <t>CIDB/ZSB_NCIIC/CR021</t>
  </si>
  <si>
    <r>
      <rPr>
        <b/>
        <i/>
        <sz val="12"/>
        <color theme="1"/>
        <rFont val="Calibri Light"/>
        <family val="2"/>
        <scheme val="major"/>
      </rPr>
      <t>Project Registration</t>
    </r>
    <r>
      <rPr>
        <sz val="12"/>
        <color theme="1"/>
        <rFont val="Calibri Light"/>
        <family val="2"/>
        <scheme val="major"/>
      </rPr>
      <t xml:space="preserve">
After submit, there is no button to ask users to go back to project history</t>
    </r>
  </si>
  <si>
    <r>
      <t xml:space="preserve">Associate to issue regarding List of Project History
</t>
    </r>
    <r>
      <rPr>
        <sz val="12"/>
        <color rgb="FFFF0000"/>
        <rFont val="Calibri Light"/>
        <family val="2"/>
        <scheme val="major"/>
      </rPr>
      <t>27/9 : related to issue no 13, combine</t>
    </r>
  </si>
  <si>
    <t>CIDB/ZSB_NCIIC/CR022</t>
  </si>
  <si>
    <r>
      <rPr>
        <b/>
        <i/>
        <sz val="12"/>
        <color theme="1"/>
        <rFont val="Calibri Light"/>
        <family val="2"/>
        <scheme val="major"/>
      </rPr>
      <t>MyCESMM Courses (Trainee/Trainer)</t>
    </r>
    <r>
      <rPr>
        <sz val="12"/>
        <color theme="1"/>
        <rFont val="Calibri Light"/>
        <family val="2"/>
        <scheme val="major"/>
      </rPr>
      <t xml:space="preserve">
Propose to put the proper address consist of address, postcode, city, state for Course Venue</t>
    </r>
  </si>
  <si>
    <t>CIDB/ZSB_NCIIC/CR023</t>
  </si>
  <si>
    <r>
      <rPr>
        <b/>
        <i/>
        <sz val="12"/>
        <color theme="1"/>
        <rFont val="Calibri Light"/>
        <family val="2"/>
        <scheme val="major"/>
      </rPr>
      <t>MyCESMM Manage Projects</t>
    </r>
    <r>
      <rPr>
        <sz val="12"/>
        <color theme="1"/>
        <rFont val="Calibri Light"/>
        <family val="2"/>
        <scheme val="major"/>
      </rPr>
      <t xml:space="preserve">
Don’t want to update and just want to see the info. But the system force to update. Could the popup just say no information is updated?</t>
    </r>
  </si>
  <si>
    <r>
      <t xml:space="preserve">* To clarify with user to appear button or pop up message
</t>
    </r>
    <r>
      <rPr>
        <sz val="12"/>
        <color rgb="FFFF0000"/>
        <rFont val="Calibri Light"/>
        <family val="2"/>
        <scheme val="major"/>
      </rPr>
      <t>27/6 : rejected</t>
    </r>
  </si>
  <si>
    <t>CIDB/ZSB_NCIIC/CR024</t>
  </si>
  <si>
    <r>
      <rPr>
        <b/>
        <i/>
        <sz val="12"/>
        <color theme="1"/>
        <rFont val="Calibri Light"/>
        <family val="2"/>
        <scheme val="major"/>
      </rPr>
      <t>Manage Participants</t>
    </r>
    <r>
      <rPr>
        <sz val="12"/>
        <color theme="1"/>
        <rFont val="Calibri Light"/>
        <family val="2"/>
        <scheme val="major"/>
      </rPr>
      <t xml:space="preserve">
Allow MO to search for participant by IC</t>
    </r>
  </si>
  <si>
    <t>CIDB/ZSB_NCIIC/CR025</t>
  </si>
  <si>
    <r>
      <rPr>
        <b/>
        <i/>
        <sz val="12"/>
        <color theme="1"/>
        <rFont val="Calibri Light"/>
        <family val="2"/>
        <scheme val="major"/>
      </rPr>
      <t>Module Owner dashboard</t>
    </r>
    <r>
      <rPr>
        <sz val="12"/>
        <color theme="1"/>
        <rFont val="Calibri Light"/>
        <family val="2"/>
        <scheme val="major"/>
      </rPr>
      <t xml:space="preserve">
Wujudkan features extract database untuk Trainee &amp; Trainer profile ke format CSV atau Excel. </t>
    </r>
  </si>
  <si>
    <t>27/6 : accept as top list CR. Excel format only</t>
  </si>
  <si>
    <r>
      <rPr>
        <b/>
        <sz val="12"/>
        <color theme="1"/>
        <rFont val="Calibri Light"/>
        <family val="2"/>
        <scheme val="major"/>
      </rPr>
      <t>Search Directory</t>
    </r>
    <r>
      <rPr>
        <sz val="12"/>
        <color theme="1"/>
        <rFont val="Calibri Light"/>
        <family val="2"/>
        <scheme val="major"/>
      </rPr>
      <t xml:space="preserve">
Wujudkan features search untuk 5 module berikut:
1) Contractor
2) Consultant (BEM, LAM, BQSM)
3) Construction Personnel
4) CCPM
5) IBS</t>
    </r>
  </si>
  <si>
    <t>Search Directory</t>
  </si>
  <si>
    <r>
      <t xml:space="preserve">kena propose new form format for Consultant
</t>
    </r>
    <r>
      <rPr>
        <sz val="12"/>
        <color rgb="FFFF0000"/>
        <rFont val="Calibri Light"/>
        <family val="2"/>
        <scheme val="major"/>
      </rPr>
      <t>27/6 : accept as top list CR</t>
    </r>
  </si>
  <si>
    <t>CIDB/ZSB_NCIIC/CR027</t>
  </si>
  <si>
    <r>
      <rPr>
        <b/>
        <i/>
        <sz val="12"/>
        <color theme="1"/>
        <rFont val="Calibri Light"/>
        <family val="2"/>
        <scheme val="major"/>
      </rPr>
      <t>Update Requester</t>
    </r>
    <r>
      <rPr>
        <sz val="12"/>
        <color theme="1"/>
        <rFont val="Calibri Light"/>
        <family val="2"/>
        <scheme val="major"/>
      </rPr>
      <t xml:space="preserve">
Change section </t>
    </r>
    <r>
      <rPr>
        <b/>
        <sz val="12"/>
        <color theme="1"/>
        <rFont val="Calibri Light"/>
        <family val="2"/>
        <scheme val="major"/>
      </rPr>
      <t>c. Cidb Section</t>
    </r>
    <r>
      <rPr>
        <sz val="12"/>
        <color theme="1"/>
        <rFont val="Calibri Light"/>
        <family val="2"/>
        <scheme val="major"/>
      </rPr>
      <t xml:space="preserve"> to </t>
    </r>
    <r>
      <rPr>
        <b/>
        <sz val="12"/>
        <color theme="1"/>
        <rFont val="Calibri Light"/>
        <family val="2"/>
        <scheme val="major"/>
      </rPr>
      <t>c .Prices &amp; Duration</t>
    </r>
  </si>
  <si>
    <t>Data Request</t>
  </si>
  <si>
    <t>CIDB/ZSB_NCIIC/CR028</t>
  </si>
  <si>
    <r>
      <rPr>
        <b/>
        <i/>
        <sz val="12"/>
        <color theme="1"/>
        <rFont val="Calibri Light"/>
        <family val="2"/>
        <scheme val="major"/>
      </rPr>
      <t>Manage Request/ Update Requester</t>
    </r>
    <r>
      <rPr>
        <sz val="12"/>
        <color theme="1"/>
        <rFont val="Calibri Light"/>
        <family val="2"/>
        <scheme val="major"/>
      </rPr>
      <t xml:space="preserve">
Please arrange according to column:
1. Request Date
2. User ID
3. Title
4. Category
5. Status
Please ensure the header title can be auto arranged</t>
    </r>
  </si>
  <si>
    <t>27/6 : accept as medium list CR</t>
  </si>
  <si>
    <t>CIDB/ZSB_NCIIC/CR029</t>
  </si>
  <si>
    <r>
      <rPr>
        <b/>
        <i/>
        <sz val="12"/>
        <color theme="1"/>
        <rFont val="Calibri Light"/>
        <family val="2"/>
        <scheme val="major"/>
      </rPr>
      <t>Confirmation Request</t>
    </r>
    <r>
      <rPr>
        <sz val="12"/>
        <color theme="1"/>
        <rFont val="Calibri Light"/>
        <family val="2"/>
        <scheme val="major"/>
      </rPr>
      <t xml:space="preserve">
Instead of 3day change it to 3 days. For more than 1 day, system auto calculate to days.</t>
    </r>
  </si>
  <si>
    <t>27/6 : rejected as CR. 
Solution : change label "day / s"</t>
  </si>
  <si>
    <t>CIDB/ZSB_NCIIC/CR030</t>
  </si>
  <si>
    <r>
      <rPr>
        <b/>
        <i/>
        <sz val="12"/>
        <color theme="1"/>
        <rFont val="Calibri Light"/>
        <family val="2"/>
        <scheme val="major"/>
      </rPr>
      <t>CIDB Section</t>
    </r>
    <r>
      <rPr>
        <sz val="12"/>
        <color theme="1"/>
        <rFont val="Calibri Light"/>
        <family val="2"/>
        <scheme val="major"/>
      </rPr>
      <t xml:space="preserve">
Add new field : </t>
    </r>
    <r>
      <rPr>
        <i/>
        <sz val="12"/>
        <color theme="1"/>
        <rFont val="Calibri Light"/>
        <family val="2"/>
        <scheme val="major"/>
      </rPr>
      <t>Attachment</t>
    </r>
    <r>
      <rPr>
        <sz val="12"/>
        <color theme="1"/>
        <rFont val="Calibri Light"/>
        <family val="2"/>
        <scheme val="major"/>
      </rPr>
      <t xml:space="preserve">
Allow system admin to upload attachment. Could there be a display attachment back for system admin to propose a new format for data request. Please provide a new field for attachment.</t>
    </r>
  </si>
  <si>
    <t>CIDB/ZSB_NCIIC/CR031</t>
  </si>
  <si>
    <r>
      <rPr>
        <b/>
        <i/>
        <sz val="12"/>
        <color theme="1"/>
        <rFont val="Calibri Light"/>
        <family val="2"/>
        <scheme val="major"/>
      </rPr>
      <t>Document Link</t>
    </r>
    <r>
      <rPr>
        <sz val="12"/>
        <color theme="1"/>
        <rFont val="Calibri Light"/>
        <family val="2"/>
        <scheme val="major"/>
      </rPr>
      <t xml:space="preserve">
Display Document Link for the user (Request Details)</t>
    </r>
  </si>
  <si>
    <t>CIDB/ZSB_NCIIC/CR032</t>
  </si>
  <si>
    <r>
      <rPr>
        <b/>
        <i/>
        <sz val="12"/>
        <color theme="1"/>
        <rFont val="Calibri Light"/>
        <family val="2"/>
        <scheme val="major"/>
      </rPr>
      <t xml:space="preserve">Data Request Design </t>
    </r>
    <r>
      <rPr>
        <sz val="12"/>
        <color theme="1"/>
        <rFont val="Calibri Light"/>
        <family val="2"/>
        <scheme val="major"/>
      </rPr>
      <t xml:space="preserve">
Change arranged layout </t>
    </r>
  </si>
  <si>
    <t>CIDB/ZSB_NCIIC/CR033</t>
  </si>
  <si>
    <r>
      <rPr>
        <b/>
        <i/>
        <sz val="12"/>
        <color theme="1"/>
        <rFont val="Calibri Light"/>
        <family val="2"/>
        <scheme val="major"/>
      </rPr>
      <t>Data Request (Email Notification)</t>
    </r>
    <r>
      <rPr>
        <sz val="12"/>
        <color theme="1"/>
        <rFont val="Calibri Light"/>
        <family val="2"/>
        <scheme val="major"/>
      </rPr>
      <t xml:space="preserve">
The system does not send an email to confirm on my application or whether it is processing. I only get an email after all complete</t>
    </r>
  </si>
  <si>
    <t>CIDB/ZSB_NCIIC/CR034</t>
  </si>
  <si>
    <r>
      <rPr>
        <b/>
        <i/>
        <sz val="12"/>
        <color theme="1"/>
        <rFont val="Calibri Light"/>
        <family val="2"/>
        <scheme val="major"/>
      </rPr>
      <t>Data Request (Application)</t>
    </r>
    <r>
      <rPr>
        <sz val="12"/>
        <color theme="1"/>
        <rFont val="Calibri Light"/>
        <family val="2"/>
        <scheme val="major"/>
      </rPr>
      <t xml:space="preserve">
Suggest for an application Id for each application for the unique application, and not on the title.</t>
    </r>
  </si>
  <si>
    <t>CIDB/ZSB_NCIIC/CR035</t>
  </si>
  <si>
    <r>
      <rPr>
        <b/>
        <i/>
        <sz val="12"/>
        <color theme="1"/>
        <rFont val="Calibri Light"/>
        <family val="2"/>
        <scheme val="major"/>
      </rPr>
      <t>Audit Trail &gt;&gt; Report Request</t>
    </r>
    <r>
      <rPr>
        <sz val="12"/>
        <color theme="1"/>
        <rFont val="Calibri Light"/>
        <family val="2"/>
        <scheme val="major"/>
      </rPr>
      <t xml:space="preserve">
Change ‘Confirmation’ to ‘Confirmed’</t>
    </r>
  </si>
  <si>
    <t>Audit Trail</t>
  </si>
  <si>
    <r>
      <t xml:space="preserve">Status dirujuk pada status pada module Data Request. Perubahan yang dibuat pada module Audit Trail akn melibatkan perubahan pada penggunaan terma "Confirmation' di module Data Request.
</t>
    </r>
    <r>
      <rPr>
        <sz val="12"/>
        <color rgb="FFFF0000"/>
        <rFont val="Calibri Light"/>
        <family val="2"/>
        <scheme val="major"/>
      </rPr>
      <t xml:space="preserve">27/6 : Accept as top list CR </t>
    </r>
  </si>
  <si>
    <t>CIDB/ZSB_NCIIC/CR036</t>
  </si>
  <si>
    <t>List Cannot auto arrange by ascending or descending order. (allow to sort at header)</t>
  </si>
  <si>
    <t>CIDB/ZSB_NCIIC/CR037</t>
  </si>
  <si>
    <t>Change the term ‘All Categories’ to just ‘All’</t>
  </si>
  <si>
    <t>Publication</t>
  </si>
  <si>
    <t>CIDB/ZSB_NCIIC/CR038</t>
  </si>
  <si>
    <t>Automatically saw the Categories &amp; Products, NOT the Top Sellers. The Top Sellers could be put optionally at the bottom</t>
  </si>
  <si>
    <r>
      <t xml:space="preserve">To be discussed further with business unit
</t>
    </r>
    <r>
      <rPr>
        <sz val="12"/>
        <color rgb="FFFF0000"/>
        <rFont val="Calibri Light"/>
        <family val="2"/>
        <scheme val="major"/>
      </rPr>
      <t>27/6 : Rejected. Reword top seller title.</t>
    </r>
  </si>
  <si>
    <t>CIDB/ZSB_NCIIC/CR039</t>
  </si>
  <si>
    <t>The price for the Top Seller to be put under a new row, not on the same with the title</t>
  </si>
  <si>
    <t>CIDB/ZSB_NCIIC/CR040</t>
  </si>
  <si>
    <t xml:space="preserve">Products List - Display option for page numbers. Ex: 10, 20… </t>
  </si>
  <si>
    <t>27/6 : accept as low list CR</t>
  </si>
  <si>
    <t>CIDB/ZSB_NCIIC/CR041</t>
  </si>
  <si>
    <t xml:space="preserve">Put phone no as mandatory requirement. Is the phone no have dash or have numbers only. </t>
  </si>
  <si>
    <t>CIDB/ZSB_NCIIC/CR042</t>
  </si>
  <si>
    <r>
      <rPr>
        <b/>
        <i/>
        <sz val="12"/>
        <color theme="1"/>
        <rFont val="Calibri Light"/>
        <family val="2"/>
        <scheme val="major"/>
      </rPr>
      <t>Add New Product</t>
    </r>
    <r>
      <rPr>
        <sz val="12"/>
        <color theme="1"/>
        <rFont val="Calibri Light"/>
        <family val="2"/>
        <scheme val="major"/>
      </rPr>
      <t xml:space="preserve">
Is it possible to take fields not used for System Admin. Is it advisable to take unused functions out?</t>
    </r>
  </si>
  <si>
    <t>CIDB/ZSB_NCIIC/CR044</t>
  </si>
  <si>
    <r>
      <rPr>
        <b/>
        <i/>
        <sz val="12"/>
        <color theme="1"/>
        <rFont val="Calibri Light"/>
        <family val="2"/>
        <scheme val="major"/>
      </rPr>
      <t>Additional Platform (Archive)</t>
    </r>
    <r>
      <rPr>
        <sz val="12"/>
        <color theme="1"/>
        <rFont val="Calibri Light"/>
        <family val="2"/>
        <scheme val="major"/>
      </rPr>
      <t xml:space="preserve">
Allow System Admin to download and upload monthly schedule report (in pdf format) for Public view </t>
    </r>
  </si>
  <si>
    <t>Others</t>
  </si>
  <si>
    <t>CIDB/ZSB_NCIIC/CR045</t>
  </si>
  <si>
    <r>
      <rPr>
        <b/>
        <i/>
        <sz val="12"/>
        <color theme="1"/>
        <rFont val="Calibri Light"/>
        <family val="2"/>
        <scheme val="major"/>
      </rPr>
      <t>Statistics</t>
    </r>
    <r>
      <rPr>
        <sz val="12"/>
        <color theme="1"/>
        <rFont val="Calibri Light"/>
        <family val="2"/>
        <scheme val="major"/>
      </rPr>
      <t xml:space="preserve">
System generate monthly schedule report for 3 modules:
1. Construction Project (Local &amp; Oversea)
2. Contractor
3. Construction Personnel
4. CCPM</t>
    </r>
  </si>
  <si>
    <t>Statistics</t>
  </si>
  <si>
    <t>CIDB/ZSB_NCIIC/CR046</t>
  </si>
  <si>
    <t>Put watermark (CIDB logo) when user download report statistics</t>
  </si>
  <si>
    <t>All Module with Statistics</t>
  </si>
  <si>
    <t>CIDB/ZSB_NCIIC/CR047</t>
  </si>
  <si>
    <t>Changes of report structure and list of report</t>
  </si>
  <si>
    <t>Ongoing
Report structure is referring to report visualization and data query</t>
  </si>
  <si>
    <t>CIDB/ZSB_NCIIC/CR048</t>
  </si>
  <si>
    <r>
      <rPr>
        <b/>
        <sz val="12"/>
        <color theme="1"/>
        <rFont val="Calibri Light"/>
        <family val="2"/>
        <scheme val="major"/>
      </rPr>
      <t>Rearrange the Contractor results (second layer)</t>
    </r>
    <r>
      <rPr>
        <sz val="12"/>
        <color theme="1"/>
        <rFont val="Calibri Light"/>
        <family val="2"/>
        <scheme val="major"/>
      </rPr>
      <t xml:space="preserve">
Rearrange the resullt as below:
a) Contractor Details
b) Contact Information
c) Grade, Category &amp; Specialization</t>
    </r>
  </si>
  <si>
    <t>CIDB/ZSB_NCIIC/CR049</t>
  </si>
  <si>
    <t>Ensure all search results can be downloaded, save as PDF &amp; printed</t>
  </si>
  <si>
    <t>27/6 : need to clarify with en Zaid. KIV</t>
  </si>
  <si>
    <t>CIDB/ZSB_NCIIC/CR050</t>
  </si>
  <si>
    <r>
      <rPr>
        <b/>
        <sz val="12"/>
        <color theme="1"/>
        <rFont val="Calibri Light"/>
        <family val="2"/>
        <scheme val="major"/>
      </rPr>
      <t>Rearrange the Contractor profile (third layer)</t>
    </r>
    <r>
      <rPr>
        <sz val="12"/>
        <color theme="1"/>
        <rFont val="Calibri Light"/>
        <family val="2"/>
        <scheme val="major"/>
      </rPr>
      <t xml:space="preserve">
Rearrange the resullt as below:
a) PPK Registration No:
b) Name
c) Contractor Type
d) Grade
e) Registration Validity</t>
    </r>
  </si>
  <si>
    <t>CIDB/ZSB_NCIIC/CR051</t>
  </si>
  <si>
    <t>There should be a function for whole portal log by activity by user.
Example : 
Search by Name / Date
Result : 
User login 11.15am
User downloaded projects statistics 11.30am
User request report 11.35am
Audit Trail for login and logout also activity</t>
  </si>
  <si>
    <t>Stakeholder Dashboard</t>
  </si>
  <si>
    <r>
      <t xml:space="preserve">impact all functions that need to be log
</t>
    </r>
    <r>
      <rPr>
        <sz val="12"/>
        <color rgb="FFFF0000"/>
        <rFont val="Calibri Light"/>
        <family val="2"/>
        <scheme val="major"/>
      </rPr>
      <t>27/6 : Accept as top list CR</t>
    </r>
  </si>
  <si>
    <t>CIDB/ZSB_NCIIC/CR052</t>
  </si>
  <si>
    <r>
      <rPr>
        <b/>
        <sz val="12"/>
        <color theme="1"/>
        <rFont val="Calibri Light"/>
        <family val="2"/>
        <scheme val="major"/>
      </rPr>
      <t>Top Request</t>
    </r>
    <r>
      <rPr>
        <sz val="12"/>
        <color theme="1"/>
        <rFont val="Calibri Light"/>
        <family val="2"/>
        <scheme val="major"/>
      </rPr>
      <t xml:space="preserve">
Suggest add the officer in charge for each request.</t>
    </r>
  </si>
  <si>
    <t>CIDB/ZSB_NCIIC/CR053</t>
  </si>
  <si>
    <r>
      <rPr>
        <b/>
        <sz val="12"/>
        <color theme="1"/>
        <rFont val="Calibri Light"/>
        <family val="2"/>
        <scheme val="major"/>
      </rPr>
      <t>Top Request</t>
    </r>
    <r>
      <rPr>
        <sz val="12"/>
        <color theme="1"/>
        <rFont val="Calibri Light"/>
        <family val="2"/>
        <scheme val="major"/>
      </rPr>
      <t xml:space="preserve">
Add audit-trail for each request</t>
    </r>
  </si>
  <si>
    <t>CIDB/ZSB_NCIIC/CR054</t>
  </si>
  <si>
    <r>
      <rPr>
        <b/>
        <sz val="12"/>
        <color theme="1"/>
        <rFont val="Calibri Light"/>
        <family val="2"/>
        <scheme val="major"/>
      </rPr>
      <t>Registration</t>
    </r>
    <r>
      <rPr>
        <sz val="12"/>
        <color theme="1"/>
        <rFont val="Calibri Light"/>
        <family val="2"/>
        <scheme val="major"/>
      </rPr>
      <t xml:space="preserve">
Please add log-in activity for each user under detailed information</t>
    </r>
  </si>
  <si>
    <t>CIDB/ZSB_NCIIC/CR055</t>
  </si>
  <si>
    <r>
      <rPr>
        <b/>
        <sz val="12"/>
        <color theme="1"/>
        <rFont val="Calibri Light"/>
        <family val="2"/>
        <scheme val="major"/>
      </rPr>
      <t>Registration</t>
    </r>
    <r>
      <rPr>
        <sz val="12"/>
        <color theme="1"/>
        <rFont val="Calibri Light"/>
        <family val="2"/>
        <scheme val="major"/>
      </rPr>
      <t xml:space="preserve">
Differentiate internal and external user by:
a) having outline outside pie chart
b) differentiate at the legend
c) put a sign to differentiate both </t>
    </r>
  </si>
  <si>
    <t>CIDB/ZSB_NCIIC/CR056</t>
  </si>
  <si>
    <t>Post go Live</t>
  </si>
  <si>
    <r>
      <rPr>
        <b/>
        <sz val="12"/>
        <color theme="1"/>
        <rFont val="Calibri Light"/>
        <family val="2"/>
        <scheme val="major"/>
      </rPr>
      <t>Data Request Statistic</t>
    </r>
    <r>
      <rPr>
        <sz val="12"/>
        <color theme="1"/>
        <rFont val="Calibri Light"/>
        <family val="2"/>
        <scheme val="major"/>
      </rPr>
      <t xml:space="preserve">
Application turn to cancelled if there is no reply within 30 Days from requester.</t>
    </r>
  </si>
  <si>
    <r>
      <t xml:space="preserve">need to create new task scheduler that run at the back-end
</t>
    </r>
    <r>
      <rPr>
        <sz val="12"/>
        <color rgb="FFFF0000"/>
        <rFont val="Calibri Light"/>
        <family val="2"/>
        <scheme val="major"/>
      </rPr>
      <t>27/6 : accept as top list CR</t>
    </r>
  </si>
  <si>
    <t>CIDB/ZSB_NCIIC/CR057</t>
  </si>
  <si>
    <r>
      <rPr>
        <b/>
        <sz val="12"/>
        <color theme="1"/>
        <rFont val="Calibri Light"/>
        <family val="2"/>
        <scheme val="major"/>
      </rPr>
      <t>Publication</t>
    </r>
    <r>
      <rPr>
        <sz val="12"/>
        <color theme="1"/>
        <rFont val="Calibri Light"/>
        <family val="2"/>
        <scheme val="major"/>
      </rPr>
      <t xml:space="preserve">
- Dropdown SortBy : change All Product &gt; All Publication</t>
    </r>
  </si>
  <si>
    <t>CIDB/ZSB_NCIIC/CR058</t>
  </si>
  <si>
    <r>
      <rPr>
        <b/>
        <sz val="12"/>
        <color theme="1"/>
        <rFont val="Calibri Light"/>
        <family val="2"/>
        <scheme val="major"/>
      </rPr>
      <t>Publication</t>
    </r>
    <r>
      <rPr>
        <sz val="12"/>
        <color theme="1"/>
        <rFont val="Calibri Light"/>
        <family val="2"/>
        <scheme val="major"/>
      </rPr>
      <t xml:space="preserve">
- Addon Publisher information in product details</t>
    </r>
  </si>
  <si>
    <r>
      <t xml:space="preserve">no need customization, just insert publisher information in product description field. If need to add Publisher field, the impact is huge, 20 developer mandays
</t>
    </r>
    <r>
      <rPr>
        <sz val="12"/>
        <color rgb="FFFF0000"/>
        <rFont val="Calibri Light"/>
        <family val="2"/>
        <scheme val="major"/>
      </rPr>
      <t>27/6 : agree with work around solution. If required by en zaid, it will be put under future enhancement</t>
    </r>
  </si>
  <si>
    <t>CIDB/ZSB_NCIIC/CR059</t>
  </si>
  <si>
    <r>
      <rPr>
        <b/>
        <sz val="12"/>
        <color theme="1"/>
        <rFont val="Calibri Light"/>
        <family val="2"/>
        <scheme val="major"/>
      </rPr>
      <t>Publication</t>
    </r>
    <r>
      <rPr>
        <sz val="12"/>
        <color theme="1"/>
        <rFont val="Calibri Light"/>
        <family val="2"/>
        <scheme val="major"/>
      </rPr>
      <t xml:space="preserve">
- Price information : smaller font and bold</t>
    </r>
  </si>
  <si>
    <t>27/6 : Accept as top list CR</t>
  </si>
  <si>
    <t>CIDB/ZSB_NCIIC/CR060</t>
  </si>
  <si>
    <r>
      <rPr>
        <b/>
        <sz val="12"/>
        <color theme="1"/>
        <rFont val="Calibri Light"/>
        <family val="2"/>
        <scheme val="major"/>
      </rPr>
      <t>Publication</t>
    </r>
    <r>
      <rPr>
        <sz val="12"/>
        <color theme="1"/>
        <rFont val="Calibri Light"/>
        <family val="2"/>
        <scheme val="major"/>
      </rPr>
      <t xml:space="preserve">
- Change trolley logo to basket logo
- Change Add to Cart &gt; Add to Basket</t>
    </r>
  </si>
  <si>
    <t>CIDB/ZSB_NCIIC/CR061</t>
  </si>
  <si>
    <r>
      <rPr>
        <b/>
        <sz val="12"/>
        <color theme="1"/>
        <rFont val="Calibri Light"/>
        <family val="2"/>
        <scheme val="major"/>
      </rPr>
      <t>Statistics</t>
    </r>
    <r>
      <rPr>
        <sz val="12"/>
        <color theme="1"/>
        <rFont val="Calibri Light"/>
        <family val="2"/>
        <scheme val="major"/>
      </rPr>
      <t xml:space="preserve">
- Add on remarks in each report (apply to all modules)
Remarks: 
Internal: “Internal view only”
Sys/ Super Admin: “Administrator view only”
- Font: red, Calibri, 10</t>
    </r>
  </si>
  <si>
    <t>In progress
impacts all reports</t>
  </si>
  <si>
    <t>CIDB/ZSB_NCIIC/CR062</t>
  </si>
  <si>
    <r>
      <rPr>
        <b/>
        <sz val="12"/>
        <color theme="1"/>
        <rFont val="Calibri Light"/>
        <family val="2"/>
        <scheme val="major"/>
      </rPr>
      <t>Statistics</t>
    </r>
    <r>
      <rPr>
        <sz val="12"/>
        <color theme="1"/>
        <rFont val="Calibri Light"/>
        <family val="2"/>
        <scheme val="major"/>
      </rPr>
      <t xml:space="preserve">
- Add on list of report in the report description on every page. Apply to all modules. Differentiate between the Public and Internal view</t>
    </r>
  </si>
  <si>
    <r>
      <t xml:space="preserve">impact all reports
</t>
    </r>
    <r>
      <rPr>
        <sz val="12"/>
        <color rgb="FFFF0000"/>
        <rFont val="Calibri Light"/>
        <family val="2"/>
        <scheme val="major"/>
      </rPr>
      <t xml:space="preserve">
27/6 : Accept as top list CR</t>
    </r>
  </si>
  <si>
    <t>CIDB/ZSB_NCIIC/CR063</t>
  </si>
  <si>
    <t>Changes of current design (Homepage)</t>
  </si>
  <si>
    <t>Design</t>
  </si>
  <si>
    <r>
      <t xml:space="preserve">developer's mandays  is including ui designer mandays
</t>
    </r>
    <r>
      <rPr>
        <sz val="12"/>
        <color rgb="FFFF0000"/>
        <rFont val="Calibri Light"/>
        <family val="2"/>
        <scheme val="major"/>
      </rPr>
      <t>27/6 : Rejected. Put into future enhancement.</t>
    </r>
  </si>
  <si>
    <t>CIDB/ZSB_NCIIC/CR064</t>
  </si>
  <si>
    <r>
      <rPr>
        <b/>
        <sz val="12"/>
        <color theme="1"/>
        <rFont val="Calibri Light"/>
        <family val="2"/>
        <scheme val="major"/>
      </rPr>
      <t>Generate Excel platform</t>
    </r>
    <r>
      <rPr>
        <sz val="12"/>
        <color theme="1"/>
        <rFont val="Calibri Light"/>
        <family val="2"/>
        <scheme val="major"/>
      </rPr>
      <t xml:space="preserve">
- allow System Admin to create customized report in excel format.
- System Admin are allowed to select certain fields or information 
- Modules involved:
1) Project Local
2) Contractor
3) CCPM</t>
    </r>
  </si>
  <si>
    <t>27/6 : Accept as top list CR. Need to clarify with technical on the workload involved.</t>
  </si>
  <si>
    <t>to include GST platform  calculation to relace back end calculation. Example: 6% to 0% (DROP)</t>
  </si>
  <si>
    <t>not recommended to change cause will impact the whole dnn formula</t>
  </si>
  <si>
    <t>CIDB/ZSB_NCIIC/CR043</t>
  </si>
  <si>
    <t>Summary of Change Request (CR) for Convince Portal</t>
  </si>
  <si>
    <t>Latest Update : 09/07/2019</t>
  </si>
  <si>
    <t>Accepted &amp; Done</t>
  </si>
  <si>
    <t>Category</t>
  </si>
  <si>
    <t>Total CR</t>
  </si>
  <si>
    <t>CR Value (RM)</t>
  </si>
  <si>
    <t>In Progress</t>
  </si>
  <si>
    <t>Accepted - Top Priority</t>
  </si>
  <si>
    <t>Accepted - Medium Priority</t>
  </si>
  <si>
    <t>Accepted - Low Priority</t>
  </si>
  <si>
    <t xml:space="preserve">Total : </t>
  </si>
  <si>
    <t>Keep-In-View (KIV)</t>
  </si>
  <si>
    <t>Rejected</t>
  </si>
  <si>
    <t>Rejected with workaround solution</t>
  </si>
  <si>
    <t>NA</t>
  </si>
  <si>
    <r>
      <t xml:space="preserve">As per discussed with the technical team, Zanko proposed to go with </t>
    </r>
    <r>
      <rPr>
        <b/>
        <sz val="12"/>
        <color theme="1"/>
        <rFont val="Calibri Light"/>
        <family val="2"/>
        <scheme val="major"/>
      </rPr>
      <t>Option 1</t>
    </r>
    <r>
      <rPr>
        <sz val="12"/>
        <color theme="1"/>
        <rFont val="Calibri Light"/>
        <family val="2"/>
        <scheme val="major"/>
      </rPr>
      <t xml:space="preserve">
</t>
    </r>
    <r>
      <rPr>
        <sz val="12"/>
        <color rgb="FFFF0000"/>
        <rFont val="Calibri Light"/>
        <family val="2"/>
        <scheme val="major"/>
      </rPr>
      <t>27/6 : module owner to view the respective internal report. Issue need to be discuss further with technical team. 
Decission: Accept as top list CR and proceed after final view.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</si>
</sst>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_-;\-* #,##0.00_-;_-* &quot;-&quot;??_-;_-@_-"/>
    <numFmt numFmtId="165" formatCode="[$-14409]dd/mm/yyyy;@"/>
  </numFmts>
  <fonts count="15" x14ac:knownFonts="1">
    <font>
      <sz val="11"/>
      <color theme="1"/>
      <name val="Calibri"/>
      <family val="2"/>
      <scheme val="minor"/>
    </font>
    <font>
      <sz val="11"/>
      <color theme="1"/>
      <name val="Calibri"/>
      <family val="2"/>
      <scheme val="minor"/>
    </font>
    <font>
      <sz val="11"/>
      <color rgb="FF9C0006"/>
      <name val="Calibri"/>
      <family val="2"/>
      <scheme val="minor"/>
    </font>
    <font>
      <b/>
      <sz val="12"/>
      <color theme="0"/>
      <name val="Calibri Light"/>
      <family val="2"/>
      <scheme val="major"/>
    </font>
    <font>
      <sz val="12"/>
      <color theme="1"/>
      <name val="Calibri Light"/>
      <family val="2"/>
      <scheme val="major"/>
    </font>
    <font>
      <b/>
      <sz val="12"/>
      <color theme="1"/>
      <name val="Calibri Light"/>
      <family val="2"/>
      <scheme val="major"/>
    </font>
    <font>
      <sz val="11"/>
      <color theme="1"/>
      <name val="Calibri Light"/>
      <family val="2"/>
      <scheme val="major"/>
    </font>
    <font>
      <b/>
      <i/>
      <sz val="12"/>
      <color theme="1"/>
      <name val="Calibri Light"/>
      <family val="2"/>
      <scheme val="major"/>
    </font>
    <font>
      <b/>
      <sz val="12"/>
      <color rgb="FFFF0000"/>
      <name val="Calibri Light"/>
      <family val="2"/>
      <scheme val="major"/>
    </font>
    <font>
      <sz val="12"/>
      <color rgb="FFFF0000"/>
      <name val="Calibri Light"/>
      <family val="2"/>
      <scheme val="major"/>
    </font>
    <font>
      <i/>
      <sz val="12"/>
      <color theme="1"/>
      <name val="Calibri Light"/>
      <family val="2"/>
      <scheme val="major"/>
    </font>
    <font>
      <sz val="12"/>
      <color rgb="FF9C0006"/>
      <name val="Calibri Light"/>
      <family val="2"/>
      <scheme val="major"/>
    </font>
    <font>
      <b/>
      <sz val="14"/>
      <color theme="1"/>
      <name val="Calibri Light"/>
      <family val="2"/>
      <scheme val="major"/>
    </font>
    <font>
      <b/>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FFC7CE"/>
      </patternFill>
    </fill>
    <fill>
      <patternFill patternType="solid">
        <fgColor theme="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8" tint="0.79998168889431442"/>
        <bgColor indexed="64"/>
      </patternFill>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s>
  <cellStyleXfs count="3">
    <xf numFmtId="0" fontId="0" fillId="0" borderId="0"/>
    <xf numFmtId="43" fontId="1" fillId="0" borderId="0" applyFont="0" applyFill="0" applyBorder="0" applyAlignment="0" applyProtection="0"/>
    <xf numFmtId="0" fontId="2" fillId="2" borderId="0" applyNumberFormat="0" applyBorder="0" applyAlignment="0" applyProtection="0"/>
  </cellStyleXfs>
  <cellXfs count="125">
    <xf numFmtId="0" fontId="0" fillId="0" borderId="0" xfId="0"/>
    <xf numFmtId="0" fontId="4" fillId="0" borderId="0" xfId="0" applyFont="1"/>
    <xf numFmtId="0" fontId="5" fillId="5" borderId="5" xfId="0" applyFont="1" applyFill="1" applyBorder="1" applyAlignment="1">
      <alignment horizontal="center" vertical="center"/>
    </xf>
    <xf numFmtId="0" fontId="5" fillId="5" borderId="5" xfId="0" applyFont="1" applyFill="1" applyBorder="1" applyAlignment="1">
      <alignment horizontal="center" vertical="center" wrapText="1"/>
    </xf>
    <xf numFmtId="0" fontId="4" fillId="6" borderId="4" xfId="0" applyFont="1" applyFill="1" applyBorder="1" applyAlignment="1">
      <alignment horizontal="center" vertical="center"/>
    </xf>
    <xf numFmtId="0" fontId="6" fillId="6" borderId="5" xfId="0" applyFont="1" applyFill="1" applyBorder="1" applyAlignment="1">
      <alignment vertical="center"/>
    </xf>
    <xf numFmtId="0" fontId="6"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5" xfId="0" applyFont="1" applyFill="1" applyBorder="1" applyAlignment="1">
      <alignment horizontal="center" vertical="center" wrapText="1"/>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0" fontId="5" fillId="6" borderId="6" xfId="0" applyFont="1" applyFill="1" applyBorder="1" applyAlignment="1">
      <alignment horizontal="center" vertical="center" wrapText="1"/>
    </xf>
    <xf numFmtId="0" fontId="4" fillId="6" borderId="5" xfId="0" applyFont="1" applyFill="1" applyBorder="1" applyAlignment="1">
      <alignment horizontal="left" vertical="center" wrapText="1"/>
    </xf>
    <xf numFmtId="0" fontId="6" fillId="6" borderId="5" xfId="0" applyFont="1" applyFill="1" applyBorder="1" applyAlignment="1">
      <alignment vertical="center" wrapText="1"/>
    </xf>
    <xf numFmtId="0" fontId="6" fillId="6" borderId="5" xfId="0" applyFont="1" applyFill="1" applyBorder="1" applyAlignment="1">
      <alignment horizontal="center" vertical="center" wrapText="1"/>
    </xf>
    <xf numFmtId="0" fontId="4" fillId="6" borderId="5" xfId="1" applyNumberFormat="1"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5" xfId="0" applyFont="1" applyBorder="1" applyAlignment="1">
      <alignment vertical="center"/>
    </xf>
    <xf numFmtId="0" fontId="4" fillId="0" borderId="5" xfId="0" applyFont="1" applyBorder="1" applyAlignment="1">
      <alignment horizontal="center" vertical="center"/>
    </xf>
    <xf numFmtId="0" fontId="4" fillId="0" borderId="5"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center" vertical="center"/>
    </xf>
    <xf numFmtId="43" fontId="4" fillId="0" borderId="5" xfId="1" applyFont="1" applyFill="1" applyBorder="1" applyAlignment="1">
      <alignment horizontal="center" vertical="center" wrapText="1"/>
    </xf>
    <xf numFmtId="0" fontId="4" fillId="0" borderId="5" xfId="0" applyFont="1" applyFill="1" applyBorder="1" applyAlignment="1">
      <alignment vertical="center"/>
    </xf>
    <xf numFmtId="0" fontId="6" fillId="0" borderId="5" xfId="0" applyFont="1" applyBorder="1" applyAlignment="1">
      <alignment horizontal="center" vertical="center" wrapText="1"/>
    </xf>
    <xf numFmtId="0" fontId="5"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43" fontId="4" fillId="6" borderId="5" xfId="1" applyFont="1" applyFill="1" applyBorder="1" applyAlignment="1">
      <alignment horizontal="center" vertical="center" wrapText="1"/>
    </xf>
    <xf numFmtId="0" fontId="9" fillId="0" borderId="6" xfId="0" applyFont="1" applyFill="1" applyBorder="1" applyAlignment="1">
      <alignment vertical="center"/>
    </xf>
    <xf numFmtId="0" fontId="9" fillId="0" borderId="6" xfId="0" applyFont="1" applyBorder="1" applyAlignment="1">
      <alignment vertical="center"/>
    </xf>
    <xf numFmtId="0" fontId="4" fillId="7" borderId="5" xfId="0"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Border="1" applyAlignment="1">
      <alignment vertical="center" wrapText="1"/>
    </xf>
    <xf numFmtId="0" fontId="9" fillId="0" borderId="6" xfId="0" applyFont="1" applyBorder="1" applyAlignment="1">
      <alignment vertical="center" wrapText="1"/>
    </xf>
    <xf numFmtId="0" fontId="9" fillId="0" borderId="6" xfId="0" applyFont="1" applyBorder="1" applyAlignment="1">
      <alignment horizontal="left" vertical="center"/>
    </xf>
    <xf numFmtId="0" fontId="4" fillId="7" borderId="0" xfId="0" applyFont="1" applyFill="1" applyAlignment="1">
      <alignment horizontal="center" vertical="center"/>
    </xf>
    <xf numFmtId="0" fontId="9" fillId="0" borderId="6" xfId="0" applyFont="1" applyFill="1" applyBorder="1" applyAlignment="1">
      <alignment horizontal="left" vertical="center" wrapText="1"/>
    </xf>
    <xf numFmtId="0" fontId="9" fillId="0" borderId="6" xfId="0" applyFont="1" applyFill="1" applyBorder="1" applyAlignment="1">
      <alignment horizontal="left" vertical="center"/>
    </xf>
    <xf numFmtId="0" fontId="4" fillId="0" borderId="0" xfId="0" applyFont="1" applyFill="1"/>
    <xf numFmtId="0" fontId="9" fillId="0" borderId="5" xfId="0" applyFont="1" applyFill="1" applyBorder="1" applyAlignment="1">
      <alignment vertical="center"/>
    </xf>
    <xf numFmtId="0" fontId="4" fillId="0" borderId="6" xfId="0" applyFont="1" applyBorder="1" applyAlignment="1">
      <alignment horizontal="left" vertical="center" wrapText="1"/>
    </xf>
    <xf numFmtId="0" fontId="11" fillId="0" borderId="5" xfId="2" applyFont="1" applyFill="1" applyBorder="1" applyAlignment="1">
      <alignment vertical="center"/>
    </xf>
    <xf numFmtId="0" fontId="11" fillId="0" borderId="5" xfId="2" applyFont="1" applyFill="1" applyBorder="1" applyAlignment="1">
      <alignment horizontal="center" vertical="center"/>
    </xf>
    <xf numFmtId="0" fontId="11" fillId="0" borderId="5" xfId="2" applyFont="1" applyFill="1" applyBorder="1" applyAlignment="1">
      <alignment horizontal="left" vertical="center" wrapText="1"/>
    </xf>
    <xf numFmtId="0" fontId="9" fillId="0" borderId="6" xfId="0" applyFont="1" applyFill="1" applyBorder="1" applyAlignment="1">
      <alignment vertical="center" wrapText="1"/>
    </xf>
    <xf numFmtId="0" fontId="4" fillId="8" borderId="4" xfId="0" applyFont="1" applyFill="1" applyBorder="1" applyAlignment="1">
      <alignment horizontal="center" vertical="center"/>
    </xf>
    <xf numFmtId="0" fontId="4" fillId="8" borderId="5" xfId="0" applyFont="1" applyFill="1" applyBorder="1" applyAlignment="1">
      <alignment vertical="center"/>
    </xf>
    <xf numFmtId="0" fontId="6"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8" borderId="5" xfId="0" applyFont="1" applyFill="1" applyBorder="1" applyAlignment="1">
      <alignment horizontal="left" vertical="center" wrapText="1"/>
    </xf>
    <xf numFmtId="43" fontId="4" fillId="8" borderId="5" xfId="1" applyFont="1" applyFill="1" applyBorder="1" applyAlignment="1">
      <alignment horizontal="center" vertical="center" wrapText="1"/>
    </xf>
    <xf numFmtId="0" fontId="4" fillId="9" borderId="5" xfId="0" applyFont="1" applyFill="1" applyBorder="1" applyAlignment="1">
      <alignment vertical="center"/>
    </xf>
    <xf numFmtId="0" fontId="6" fillId="0" borderId="5" xfId="0" applyFont="1" applyFill="1" applyBorder="1" applyAlignment="1">
      <alignment horizontal="center" vertical="center" wrapText="1"/>
    </xf>
    <xf numFmtId="0" fontId="4" fillId="0" borderId="5" xfId="0" applyFont="1" applyFill="1" applyBorder="1" applyAlignment="1">
      <alignment horizontal="left" vertical="center"/>
    </xf>
    <xf numFmtId="0" fontId="4" fillId="10" borderId="4" xfId="0" applyFont="1" applyFill="1" applyBorder="1" applyAlignment="1">
      <alignment horizontal="center" vertical="center"/>
    </xf>
    <xf numFmtId="0" fontId="6" fillId="9" borderId="5" xfId="0" applyFont="1" applyFill="1" applyBorder="1" applyAlignment="1">
      <alignment horizontal="center" vertical="center" wrapText="1"/>
    </xf>
    <xf numFmtId="0" fontId="4" fillId="9" borderId="5" xfId="0" applyFont="1" applyFill="1" applyBorder="1" applyAlignment="1">
      <alignment horizontal="center" vertical="center"/>
    </xf>
    <xf numFmtId="0" fontId="4" fillId="9" borderId="5" xfId="0" applyFont="1" applyFill="1" applyBorder="1" applyAlignment="1">
      <alignment horizontal="left" vertical="center"/>
    </xf>
    <xf numFmtId="0" fontId="4" fillId="9" borderId="5" xfId="0" applyFont="1" applyFill="1" applyBorder="1" applyAlignment="1">
      <alignment horizontal="center" vertical="center" wrapText="1"/>
    </xf>
    <xf numFmtId="43" fontId="4" fillId="9" borderId="5" xfId="1" applyFont="1" applyFill="1" applyBorder="1" applyAlignment="1">
      <alignment horizontal="center" vertical="center" wrapText="1"/>
    </xf>
    <xf numFmtId="0" fontId="4" fillId="9" borderId="6" xfId="0" applyFont="1" applyFill="1" applyBorder="1" applyAlignment="1">
      <alignment horizontal="left" vertical="top" wrapText="1"/>
    </xf>
    <xf numFmtId="0" fontId="4" fillId="0" borderId="5" xfId="0" applyFont="1" applyBorder="1" applyAlignment="1">
      <alignment horizontal="left" vertical="center" wrapText="1"/>
    </xf>
    <xf numFmtId="0" fontId="4" fillId="9" borderId="5" xfId="0" applyFont="1" applyFill="1" applyBorder="1" applyAlignment="1">
      <alignment horizontal="left" vertical="center" wrapText="1"/>
    </xf>
    <xf numFmtId="0" fontId="4" fillId="0" borderId="5" xfId="0" applyFont="1" applyBorder="1" applyAlignment="1">
      <alignment horizontal="left" vertical="center"/>
    </xf>
    <xf numFmtId="0" fontId="4" fillId="0" borderId="6" xfId="0" applyFont="1" applyBorder="1" applyAlignment="1">
      <alignment wrapText="1"/>
    </xf>
    <xf numFmtId="0" fontId="4" fillId="0" borderId="7" xfId="0" applyFont="1" applyFill="1" applyBorder="1" applyAlignment="1">
      <alignment horizontal="center" vertical="center"/>
    </xf>
    <xf numFmtId="0" fontId="4" fillId="0" borderId="8" xfId="0" applyFont="1" applyBorder="1" applyAlignment="1">
      <alignment vertical="center"/>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9" fillId="0" borderId="9" xfId="0" applyFont="1"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Border="1" applyAlignment="1">
      <alignment vertical="center"/>
    </xf>
    <xf numFmtId="0" fontId="4" fillId="0" borderId="0" xfId="0" applyFont="1" applyAlignment="1">
      <alignment vertical="center" wrapText="1"/>
    </xf>
    <xf numFmtId="43" fontId="12" fillId="0" borderId="0" xfId="1" applyFont="1" applyAlignment="1">
      <alignment horizontal="center" vertical="center"/>
    </xf>
    <xf numFmtId="0" fontId="5" fillId="6" borderId="6" xfId="0" applyFont="1" applyFill="1" applyBorder="1" applyAlignment="1">
      <alignment horizontal="center" vertical="center"/>
    </xf>
    <xf numFmtId="0" fontId="5" fillId="6" borderId="6" xfId="0" applyFont="1" applyFill="1" applyBorder="1" applyAlignment="1">
      <alignment horizontal="center" vertical="top" wrapText="1"/>
    </xf>
    <xf numFmtId="0" fontId="5" fillId="6" borderId="6" xfId="0" applyFont="1" applyFill="1" applyBorder="1" applyAlignment="1">
      <alignment horizontal="center" vertical="top"/>
    </xf>
    <xf numFmtId="0" fontId="4" fillId="8" borderId="6" xfId="0" applyFont="1" applyFill="1" applyBorder="1" applyAlignment="1">
      <alignment horizontal="left" vertical="top" wrapText="1"/>
    </xf>
    <xf numFmtId="0" fontId="4" fillId="7" borderId="5" xfId="0" applyFont="1" applyFill="1" applyBorder="1" applyAlignment="1">
      <alignment horizontal="center" vertical="center" wrapText="1"/>
    </xf>
    <xf numFmtId="0" fontId="0" fillId="0" borderId="0" xfId="0" applyAlignment="1">
      <alignment horizontal="center"/>
    </xf>
    <xf numFmtId="0" fontId="14" fillId="0" borderId="0" xfId="0" applyFont="1"/>
    <xf numFmtId="0" fontId="13" fillId="8" borderId="0" xfId="0" applyFont="1" applyFill="1" applyAlignment="1">
      <alignment horizontal="center"/>
    </xf>
    <xf numFmtId="164" fontId="0" fillId="0" borderId="0" xfId="0" applyNumberFormat="1"/>
    <xf numFmtId="164" fontId="13" fillId="8" borderId="0" xfId="0" applyNumberFormat="1" applyFont="1" applyFill="1" applyAlignment="1">
      <alignment horizontal="center"/>
    </xf>
    <xf numFmtId="165" fontId="0" fillId="0" borderId="0" xfId="0" applyNumberFormat="1" applyAlignment="1">
      <alignment horizontal="center"/>
    </xf>
    <xf numFmtId="0" fontId="0" fillId="0" borderId="11" xfId="0" applyBorder="1" applyAlignment="1">
      <alignment horizontal="center"/>
    </xf>
    <xf numFmtId="0" fontId="0" fillId="0" borderId="11" xfId="0" applyBorder="1"/>
    <xf numFmtId="164" fontId="0" fillId="0" borderId="11" xfId="0" applyNumberFormat="1" applyBorder="1"/>
    <xf numFmtId="0" fontId="0" fillId="0" borderId="10" xfId="0" applyBorder="1" applyAlignment="1">
      <alignment horizontal="center"/>
    </xf>
    <xf numFmtId="0" fontId="0" fillId="0" borderId="10" xfId="0" applyBorder="1"/>
    <xf numFmtId="164" fontId="0" fillId="0" borderId="10" xfId="0" applyNumberFormat="1" applyBorder="1"/>
    <xf numFmtId="0" fontId="0" fillId="0" borderId="12" xfId="0" applyBorder="1" applyAlignment="1">
      <alignment horizontal="center"/>
    </xf>
    <xf numFmtId="0" fontId="0" fillId="0" borderId="0" xfId="0" applyFill="1" applyBorder="1" applyAlignment="1">
      <alignment horizontal="right"/>
    </xf>
    <xf numFmtId="0" fontId="0" fillId="0" borderId="13" xfId="0" applyBorder="1" applyAlignment="1">
      <alignment horizontal="center"/>
    </xf>
    <xf numFmtId="164" fontId="0" fillId="0" borderId="13" xfId="0" applyNumberFormat="1" applyBorder="1"/>
    <xf numFmtId="0" fontId="0" fillId="0" borderId="10" xfId="0" applyBorder="1" applyAlignment="1">
      <alignment horizontal="center" vertical="top"/>
    </xf>
    <xf numFmtId="0" fontId="0" fillId="0" borderId="10" xfId="0" applyBorder="1" applyAlignment="1">
      <alignment vertical="top" wrapText="1"/>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 xfId="0" applyFont="1" applyFill="1" applyBorder="1" applyAlignment="1">
      <alignment vertical="center" wrapText="1"/>
    </xf>
    <xf numFmtId="0" fontId="3" fillId="3" borderId="5" xfId="0" applyFont="1" applyFill="1" applyBorder="1" applyAlignment="1">
      <alignment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6" xfId="0" applyFont="1" applyFill="1" applyBorder="1" applyAlignment="1">
      <alignment horizontal="center" vertical="center"/>
    </xf>
    <xf numFmtId="0" fontId="5" fillId="4" borderId="5"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0" xfId="0" applyFont="1" applyFill="1" applyBorder="1" applyAlignment="1">
      <alignment horizontal="center" vertical="center"/>
    </xf>
    <xf numFmtId="43" fontId="4" fillId="0" borderId="14" xfId="1" applyFont="1" applyFill="1" applyBorder="1" applyAlignment="1">
      <alignment horizontal="center" vertical="center" wrapText="1"/>
    </xf>
    <xf numFmtId="43" fontId="4" fillId="0" borderId="10" xfId="1" applyFont="1" applyFill="1" applyBorder="1" applyAlignment="1">
      <alignment horizontal="center" vertical="center" wrapText="1"/>
    </xf>
    <xf numFmtId="0" fontId="4" fillId="0" borderId="14" xfId="0" applyFont="1" applyFill="1" applyBorder="1" applyAlignment="1">
      <alignment horizontal="center" vertical="center"/>
    </xf>
    <xf numFmtId="0" fontId="4" fillId="0" borderId="15" xfId="0" applyFont="1" applyFill="1" applyBorder="1" applyAlignment="1">
      <alignment horizontal="center" vertical="center"/>
    </xf>
    <xf numFmtId="0" fontId="4" fillId="7" borderId="15" xfId="0" applyFont="1" applyFill="1" applyBorder="1" applyAlignment="1">
      <alignment horizontal="center" vertical="center"/>
    </xf>
    <xf numFmtId="43" fontId="4" fillId="0" borderId="15" xfId="1"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4"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7" borderId="11" xfId="0" applyFont="1" applyFill="1" applyBorder="1" applyAlignment="1">
      <alignment horizontal="center" vertical="center"/>
    </xf>
    <xf numFmtId="0" fontId="4" fillId="0" borderId="11" xfId="0" applyFont="1" applyFill="1" applyBorder="1" applyAlignment="1">
      <alignment horizontal="center" vertical="center"/>
    </xf>
    <xf numFmtId="43" fontId="4" fillId="0" borderId="11" xfId="1" applyFont="1" applyFill="1" applyBorder="1" applyAlignment="1">
      <alignment horizontal="center" vertical="center" wrapText="1"/>
    </xf>
  </cellXfs>
  <cellStyles count="3">
    <cellStyle name="Bad" xfId="2" builtinId="27"/>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409575</xdr:colOff>
      <xdr:row>1</xdr:row>
      <xdr:rowOff>142875</xdr:rowOff>
    </xdr:from>
    <xdr:to>
      <xdr:col>5</xdr:col>
      <xdr:colOff>200025</xdr:colOff>
      <xdr:row>21</xdr:row>
      <xdr:rowOff>9525</xdr:rowOff>
    </xdr:to>
    <xdr:sp macro="" textlink="">
      <xdr:nvSpPr>
        <xdr:cNvPr id="4" name="Rectangle 3"/>
        <xdr:cNvSpPr/>
      </xdr:nvSpPr>
      <xdr:spPr>
        <a:xfrm>
          <a:off x="409575" y="333375"/>
          <a:ext cx="4676775" cy="393382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MY"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0"/>
  <sheetViews>
    <sheetView showGridLines="0" tabSelected="1" topLeftCell="A13" zoomScale="160" zoomScaleNormal="160" workbookViewId="0">
      <selection activeCell="C19" sqref="C19"/>
    </sheetView>
  </sheetViews>
  <sheetFormatPr defaultRowHeight="15" x14ac:dyDescent="0.25"/>
  <cols>
    <col min="2" max="2" width="4.42578125" customWidth="1"/>
    <col min="3" max="3" width="29.42578125" customWidth="1"/>
    <col min="4" max="4" width="15.140625" style="80" customWidth="1"/>
    <col min="5" max="5" width="15.140625" style="83" customWidth="1"/>
  </cols>
  <sheetData>
    <row r="3" spans="2:5" ht="18.75" x14ac:dyDescent="0.3">
      <c r="B3" s="81" t="s">
        <v>205</v>
      </c>
    </row>
    <row r="4" spans="2:5" x14ac:dyDescent="0.25">
      <c r="B4" t="s">
        <v>206</v>
      </c>
      <c r="D4" s="85"/>
    </row>
    <row r="6" spans="2:5" x14ac:dyDescent="0.25">
      <c r="B6" s="82" t="s">
        <v>0</v>
      </c>
      <c r="C6" s="82" t="s">
        <v>208</v>
      </c>
      <c r="D6" s="82" t="s">
        <v>209</v>
      </c>
      <c r="E6" s="84" t="s">
        <v>210</v>
      </c>
    </row>
    <row r="7" spans="2:5" x14ac:dyDescent="0.25">
      <c r="B7" s="86">
        <v>1</v>
      </c>
      <c r="C7" s="87" t="s">
        <v>207</v>
      </c>
      <c r="D7" s="86">
        <v>17</v>
      </c>
      <c r="E7" s="88">
        <f>Done!R21</f>
        <v>84000</v>
      </c>
    </row>
    <row r="8" spans="2:5" x14ac:dyDescent="0.25">
      <c r="B8" s="86">
        <v>2</v>
      </c>
      <c r="C8" s="87" t="s">
        <v>211</v>
      </c>
      <c r="D8" s="86">
        <v>2</v>
      </c>
      <c r="E8" s="88">
        <f>InProgress!R6</f>
        <v>48000</v>
      </c>
    </row>
    <row r="9" spans="2:5" x14ac:dyDescent="0.25">
      <c r="B9" s="86">
        <v>3</v>
      </c>
      <c r="C9" s="87" t="s">
        <v>212</v>
      </c>
      <c r="D9" s="86">
        <v>14</v>
      </c>
      <c r="E9" s="88">
        <f>'Accepted - top'!R29</f>
        <v>232000</v>
      </c>
    </row>
    <row r="10" spans="2:5" x14ac:dyDescent="0.25">
      <c r="B10" s="86">
        <v>4</v>
      </c>
      <c r="C10" s="87" t="s">
        <v>213</v>
      </c>
      <c r="D10" s="86">
        <v>3</v>
      </c>
      <c r="E10" s="88">
        <f>'Accepted - med'!R11</f>
        <v>75000</v>
      </c>
    </row>
    <row r="11" spans="2:5" x14ac:dyDescent="0.25">
      <c r="B11" s="86">
        <v>5</v>
      </c>
      <c r="C11" s="87" t="s">
        <v>214</v>
      </c>
      <c r="D11" s="86">
        <v>1</v>
      </c>
      <c r="E11" s="88">
        <f>'Accepted - low'!R6</f>
        <v>18000</v>
      </c>
    </row>
    <row r="12" spans="2:5" x14ac:dyDescent="0.25">
      <c r="B12" s="89"/>
      <c r="C12" s="90"/>
      <c r="D12" s="89"/>
      <c r="E12" s="91"/>
    </row>
    <row r="13" spans="2:5" ht="15.75" thickBot="1" x14ac:dyDescent="0.3">
      <c r="C13" s="93" t="s">
        <v>215</v>
      </c>
      <c r="D13" s="94">
        <f>SUM(D7:D11)</f>
        <v>37</v>
      </c>
      <c r="E13" s="95">
        <f>SUM(E7:E11)</f>
        <v>457000</v>
      </c>
    </row>
    <row r="16" spans="2:5" x14ac:dyDescent="0.25">
      <c r="B16" s="82" t="s">
        <v>0</v>
      </c>
      <c r="C16" s="82" t="s">
        <v>208</v>
      </c>
      <c r="D16" s="82" t="s">
        <v>209</v>
      </c>
    </row>
    <row r="17" spans="2:4" x14ac:dyDescent="0.25">
      <c r="B17" s="86">
        <v>1</v>
      </c>
      <c r="C17" s="87" t="s">
        <v>216</v>
      </c>
      <c r="D17" s="86">
        <v>1</v>
      </c>
    </row>
    <row r="18" spans="2:4" x14ac:dyDescent="0.25">
      <c r="B18" s="86">
        <v>2</v>
      </c>
      <c r="C18" s="87" t="s">
        <v>217</v>
      </c>
      <c r="D18" s="86">
        <v>7</v>
      </c>
    </row>
    <row r="19" spans="2:4" ht="30" x14ac:dyDescent="0.25">
      <c r="B19" s="96">
        <v>3</v>
      </c>
      <c r="C19" s="97" t="s">
        <v>218</v>
      </c>
      <c r="D19" s="96">
        <v>3</v>
      </c>
    </row>
    <row r="20" spans="2:4" ht="15.75" thickBot="1" x14ac:dyDescent="0.3">
      <c r="C20" s="93" t="s">
        <v>215</v>
      </c>
      <c r="D20" s="92">
        <f>SUM(D17:D19)</f>
        <v>11</v>
      </c>
    </row>
  </sheetData>
  <pageMargins left="0.7" right="0.7" top="0.75" bottom="0.75" header="0.3" footer="0.3"/>
  <pageSetup paperSize="9" orientation="portrait" r:id="rId1"/>
  <headerFooter>
    <oddFooter>&amp;R&amp;P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1"/>
  <sheetViews>
    <sheetView zoomScaleNormal="100" workbookViewId="0">
      <selection activeCell="D6" sqref="D6"/>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22"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22"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22"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22" ht="24" customHeight="1" x14ac:dyDescent="0.25">
      <c r="A4" s="4">
        <v>1</v>
      </c>
      <c r="B4" s="5" t="s">
        <v>20</v>
      </c>
      <c r="C4" s="6" t="s">
        <v>21</v>
      </c>
      <c r="D4" s="10" t="s">
        <v>22</v>
      </c>
      <c r="E4" s="8" t="s">
        <v>23</v>
      </c>
      <c r="F4" s="9" t="s">
        <v>24</v>
      </c>
      <c r="G4" s="10" t="s">
        <v>25</v>
      </c>
      <c r="H4" s="8">
        <v>0</v>
      </c>
      <c r="I4" s="8">
        <v>0</v>
      </c>
      <c r="J4" s="10">
        <v>0</v>
      </c>
      <c r="K4" s="8">
        <v>0</v>
      </c>
      <c r="L4" s="8">
        <v>0</v>
      </c>
      <c r="M4" s="10">
        <v>0</v>
      </c>
      <c r="N4" s="10">
        <v>0</v>
      </c>
      <c r="O4" s="10">
        <v>0</v>
      </c>
      <c r="P4" s="8">
        <v>0</v>
      </c>
      <c r="Q4" s="8">
        <v>0</v>
      </c>
      <c r="R4" s="8">
        <f t="shared" ref="R4:R10" si="0">SUM(H4:Q4)</f>
        <v>0</v>
      </c>
      <c r="S4" s="11" t="s">
        <v>26</v>
      </c>
    </row>
    <row r="5" spans="1:22" ht="66" customHeight="1" x14ac:dyDescent="0.25">
      <c r="A5" s="4">
        <v>2</v>
      </c>
      <c r="B5" s="5" t="s">
        <v>27</v>
      </c>
      <c r="C5" s="6" t="s">
        <v>21</v>
      </c>
      <c r="D5" s="10" t="s">
        <v>28</v>
      </c>
      <c r="E5" s="10" t="s">
        <v>29</v>
      </c>
      <c r="F5" s="12" t="s">
        <v>30</v>
      </c>
      <c r="G5" s="10" t="s">
        <v>31</v>
      </c>
      <c r="H5" s="8">
        <v>0</v>
      </c>
      <c r="I5" s="8">
        <v>0</v>
      </c>
      <c r="J5" s="10">
        <v>0</v>
      </c>
      <c r="K5" s="8">
        <v>0</v>
      </c>
      <c r="L5" s="8">
        <v>0</v>
      </c>
      <c r="M5" s="10">
        <v>0</v>
      </c>
      <c r="N5" s="10">
        <v>0</v>
      </c>
      <c r="O5" s="10">
        <v>0</v>
      </c>
      <c r="P5" s="8">
        <v>0</v>
      </c>
      <c r="Q5" s="8">
        <v>0</v>
      </c>
      <c r="R5" s="8">
        <f t="shared" si="0"/>
        <v>0</v>
      </c>
      <c r="S5" s="11" t="s">
        <v>26</v>
      </c>
      <c r="U5" s="1">
        <f>SUM(H5:Q5)</f>
        <v>0</v>
      </c>
      <c r="V5" s="1">
        <v>0</v>
      </c>
    </row>
    <row r="6" spans="1:22" ht="72" customHeight="1" x14ac:dyDescent="0.25">
      <c r="A6" s="4">
        <v>3</v>
      </c>
      <c r="B6" s="5" t="s">
        <v>27</v>
      </c>
      <c r="C6" s="6" t="s">
        <v>21</v>
      </c>
      <c r="D6" s="10" t="s">
        <v>32</v>
      </c>
      <c r="E6" s="10" t="s">
        <v>29</v>
      </c>
      <c r="F6" s="12" t="s">
        <v>33</v>
      </c>
      <c r="G6" s="10" t="s">
        <v>34</v>
      </c>
      <c r="H6" s="8">
        <v>0</v>
      </c>
      <c r="I6" s="8">
        <v>0</v>
      </c>
      <c r="J6" s="10">
        <v>0</v>
      </c>
      <c r="K6" s="8">
        <v>0</v>
      </c>
      <c r="L6" s="8">
        <v>0</v>
      </c>
      <c r="M6" s="10">
        <v>0</v>
      </c>
      <c r="N6" s="10">
        <v>0</v>
      </c>
      <c r="O6" s="10">
        <v>0</v>
      </c>
      <c r="P6" s="8">
        <v>0</v>
      </c>
      <c r="Q6" s="8">
        <v>0</v>
      </c>
      <c r="R6" s="8">
        <f t="shared" si="0"/>
        <v>0</v>
      </c>
      <c r="S6" s="11" t="s">
        <v>26</v>
      </c>
      <c r="U6" s="1">
        <f t="shared" ref="U6:U20" si="1">SUM(H6:Q6)</f>
        <v>0</v>
      </c>
      <c r="V6" s="1">
        <v>0</v>
      </c>
    </row>
    <row r="7" spans="1:22" ht="22.5" customHeight="1" x14ac:dyDescent="0.25">
      <c r="A7" s="4">
        <v>4</v>
      </c>
      <c r="B7" s="13" t="s">
        <v>35</v>
      </c>
      <c r="C7" s="14" t="s">
        <v>36</v>
      </c>
      <c r="D7" s="10" t="s">
        <v>37</v>
      </c>
      <c r="E7" s="10" t="s">
        <v>29</v>
      </c>
      <c r="F7" s="12" t="s">
        <v>38</v>
      </c>
      <c r="G7" s="8" t="s">
        <v>39</v>
      </c>
      <c r="H7" s="8">
        <v>0</v>
      </c>
      <c r="I7" s="8">
        <v>0</v>
      </c>
      <c r="J7" s="10">
        <v>0</v>
      </c>
      <c r="K7" s="8">
        <v>0</v>
      </c>
      <c r="L7" s="8">
        <v>0</v>
      </c>
      <c r="M7" s="10">
        <v>0</v>
      </c>
      <c r="N7" s="10">
        <v>0</v>
      </c>
      <c r="O7" s="10">
        <v>0</v>
      </c>
      <c r="P7" s="8">
        <v>0</v>
      </c>
      <c r="Q7" s="8">
        <v>0</v>
      </c>
      <c r="R7" s="8">
        <f t="shared" si="0"/>
        <v>0</v>
      </c>
      <c r="S7" s="11" t="s">
        <v>26</v>
      </c>
      <c r="U7" s="1">
        <f t="shared" si="1"/>
        <v>0</v>
      </c>
      <c r="V7" s="1">
        <v>0</v>
      </c>
    </row>
    <row r="8" spans="1:22" ht="31.5" x14ac:dyDescent="0.25">
      <c r="A8" s="4">
        <v>5</v>
      </c>
      <c r="B8" s="13"/>
      <c r="C8" s="14" t="s">
        <v>36</v>
      </c>
      <c r="D8" s="10" t="s">
        <v>40</v>
      </c>
      <c r="E8" s="10" t="s">
        <v>29</v>
      </c>
      <c r="F8" s="12" t="s">
        <v>41</v>
      </c>
      <c r="G8" s="8" t="s">
        <v>42</v>
      </c>
      <c r="H8" s="8">
        <v>0</v>
      </c>
      <c r="I8" s="8">
        <v>0</v>
      </c>
      <c r="J8" s="10">
        <v>0</v>
      </c>
      <c r="K8" s="8">
        <v>0</v>
      </c>
      <c r="L8" s="8">
        <v>0</v>
      </c>
      <c r="M8" s="10">
        <v>0</v>
      </c>
      <c r="N8" s="10">
        <v>0</v>
      </c>
      <c r="O8" s="10">
        <v>0</v>
      </c>
      <c r="P8" s="8">
        <v>0</v>
      </c>
      <c r="Q8" s="8">
        <v>0</v>
      </c>
      <c r="R8" s="8">
        <f t="shared" si="0"/>
        <v>0</v>
      </c>
      <c r="S8" s="11" t="s">
        <v>26</v>
      </c>
      <c r="U8" s="1">
        <f t="shared" si="1"/>
        <v>0</v>
      </c>
      <c r="V8" s="1">
        <v>0</v>
      </c>
    </row>
    <row r="9" spans="1:22" ht="25.5" customHeight="1" x14ac:dyDescent="0.25">
      <c r="A9" s="4">
        <v>6</v>
      </c>
      <c r="B9" s="13"/>
      <c r="C9" s="14" t="s">
        <v>36</v>
      </c>
      <c r="D9" s="10" t="s">
        <v>43</v>
      </c>
      <c r="E9" s="10" t="s">
        <v>29</v>
      </c>
      <c r="F9" s="12" t="s">
        <v>44</v>
      </c>
      <c r="G9" s="10" t="s">
        <v>45</v>
      </c>
      <c r="H9" s="8">
        <v>0</v>
      </c>
      <c r="I9" s="8">
        <v>0</v>
      </c>
      <c r="J9" s="10">
        <v>0</v>
      </c>
      <c r="K9" s="8">
        <v>0</v>
      </c>
      <c r="L9" s="8">
        <v>0</v>
      </c>
      <c r="M9" s="10">
        <v>0</v>
      </c>
      <c r="N9" s="10">
        <v>0</v>
      </c>
      <c r="O9" s="10">
        <v>0</v>
      </c>
      <c r="P9" s="8">
        <v>0</v>
      </c>
      <c r="Q9" s="8">
        <v>0</v>
      </c>
      <c r="R9" s="8">
        <f t="shared" si="0"/>
        <v>0</v>
      </c>
      <c r="S9" s="11" t="s">
        <v>26</v>
      </c>
      <c r="U9" s="1">
        <f t="shared" si="1"/>
        <v>0</v>
      </c>
      <c r="V9" s="1">
        <v>0</v>
      </c>
    </row>
    <row r="10" spans="1:22" ht="63" x14ac:dyDescent="0.25">
      <c r="A10" s="4">
        <v>7</v>
      </c>
      <c r="B10" s="7" t="s">
        <v>46</v>
      </c>
      <c r="C10" s="10" t="s">
        <v>21</v>
      </c>
      <c r="D10" s="10" t="s">
        <v>47</v>
      </c>
      <c r="E10" s="10"/>
      <c r="F10" s="12" t="s">
        <v>48</v>
      </c>
      <c r="G10" s="8" t="s">
        <v>49</v>
      </c>
      <c r="H10" s="8">
        <v>0</v>
      </c>
      <c r="I10" s="8">
        <v>0</v>
      </c>
      <c r="J10" s="10">
        <v>0</v>
      </c>
      <c r="K10" s="8">
        <v>0</v>
      </c>
      <c r="L10" s="8">
        <v>0</v>
      </c>
      <c r="M10" s="10">
        <v>0</v>
      </c>
      <c r="N10" s="10">
        <v>0</v>
      </c>
      <c r="O10" s="10">
        <v>0</v>
      </c>
      <c r="P10" s="8">
        <v>0</v>
      </c>
      <c r="Q10" s="8">
        <v>0</v>
      </c>
      <c r="R10" s="15">
        <f t="shared" si="0"/>
        <v>0</v>
      </c>
      <c r="S10" s="11" t="s">
        <v>26</v>
      </c>
      <c r="U10" s="1">
        <f t="shared" si="1"/>
        <v>0</v>
      </c>
      <c r="V10" s="1">
        <v>0</v>
      </c>
    </row>
    <row r="11" spans="1:22" ht="41.25" customHeight="1" x14ac:dyDescent="0.25">
      <c r="A11" s="4">
        <v>8</v>
      </c>
      <c r="B11" s="5" t="s">
        <v>27</v>
      </c>
      <c r="C11" s="6" t="s">
        <v>21</v>
      </c>
      <c r="D11" s="10" t="s">
        <v>50</v>
      </c>
      <c r="E11" s="10" t="s">
        <v>29</v>
      </c>
      <c r="F11" s="12" t="s">
        <v>51</v>
      </c>
      <c r="G11" s="10" t="s">
        <v>52</v>
      </c>
      <c r="H11" s="8">
        <v>1</v>
      </c>
      <c r="I11" s="8">
        <v>1</v>
      </c>
      <c r="J11" s="10">
        <v>5</v>
      </c>
      <c r="K11" s="8" t="s">
        <v>53</v>
      </c>
      <c r="L11" s="8" t="s">
        <v>53</v>
      </c>
      <c r="M11" s="10">
        <v>1</v>
      </c>
      <c r="N11" s="10">
        <v>1</v>
      </c>
      <c r="O11" s="10">
        <v>1</v>
      </c>
      <c r="P11" s="8">
        <v>1</v>
      </c>
      <c r="Q11" s="8">
        <v>1</v>
      </c>
      <c r="R11" s="27">
        <f>SUM(H11:Q11)*1000</f>
        <v>12000</v>
      </c>
      <c r="S11" s="11" t="s">
        <v>26</v>
      </c>
      <c r="U11" s="1">
        <f t="shared" si="1"/>
        <v>12</v>
      </c>
      <c r="V11" s="1">
        <v>13</v>
      </c>
    </row>
    <row r="12" spans="1:22" ht="31.5" x14ac:dyDescent="0.25">
      <c r="A12" s="4">
        <v>10</v>
      </c>
      <c r="B12" s="7"/>
      <c r="C12" s="14" t="s">
        <v>36</v>
      </c>
      <c r="D12" s="10" t="s">
        <v>58</v>
      </c>
      <c r="E12" s="10" t="s">
        <v>55</v>
      </c>
      <c r="F12" s="12" t="s">
        <v>59</v>
      </c>
      <c r="G12" s="10" t="s">
        <v>60</v>
      </c>
      <c r="H12" s="10">
        <v>1</v>
      </c>
      <c r="I12" s="10">
        <v>1</v>
      </c>
      <c r="J12" s="10">
        <v>1</v>
      </c>
      <c r="K12" s="10">
        <v>0</v>
      </c>
      <c r="L12" s="10">
        <v>0</v>
      </c>
      <c r="M12" s="10">
        <v>1</v>
      </c>
      <c r="N12" s="10">
        <v>1</v>
      </c>
      <c r="O12" s="10">
        <v>1</v>
      </c>
      <c r="P12" s="10">
        <v>1</v>
      </c>
      <c r="Q12" s="10">
        <v>1</v>
      </c>
      <c r="R12" s="27">
        <f t="shared" ref="R12:R20" si="2">SUM(H12:Q12)*1000</f>
        <v>8000</v>
      </c>
      <c r="S12" s="75" t="s">
        <v>26</v>
      </c>
      <c r="U12" s="1">
        <f t="shared" si="1"/>
        <v>8</v>
      </c>
      <c r="V12" s="1">
        <v>1</v>
      </c>
    </row>
    <row r="13" spans="1:22" ht="38.25" customHeight="1" x14ac:dyDescent="0.25">
      <c r="A13" s="4">
        <v>17</v>
      </c>
      <c r="B13" s="7"/>
      <c r="C13" s="14" t="s">
        <v>36</v>
      </c>
      <c r="D13" s="10" t="s">
        <v>80</v>
      </c>
      <c r="E13" s="10" t="s">
        <v>55</v>
      </c>
      <c r="F13" s="12" t="s">
        <v>81</v>
      </c>
      <c r="G13" s="10" t="s">
        <v>66</v>
      </c>
      <c r="H13" s="10">
        <v>1</v>
      </c>
      <c r="I13" s="10">
        <v>1</v>
      </c>
      <c r="J13" s="10">
        <v>1</v>
      </c>
      <c r="K13" s="10">
        <v>0</v>
      </c>
      <c r="L13" s="10">
        <v>0</v>
      </c>
      <c r="M13" s="10">
        <v>1</v>
      </c>
      <c r="N13" s="10">
        <v>1</v>
      </c>
      <c r="O13" s="10">
        <v>1</v>
      </c>
      <c r="P13" s="10">
        <v>1</v>
      </c>
      <c r="Q13" s="10">
        <v>1</v>
      </c>
      <c r="R13" s="27">
        <f t="shared" si="2"/>
        <v>8000</v>
      </c>
      <c r="S13" s="75" t="s">
        <v>26</v>
      </c>
      <c r="U13" s="1">
        <v>0</v>
      </c>
      <c r="V13" s="1">
        <v>0</v>
      </c>
    </row>
    <row r="14" spans="1:22" ht="31.5" x14ac:dyDescent="0.25">
      <c r="A14" s="4">
        <v>20</v>
      </c>
      <c r="B14" s="7"/>
      <c r="C14" s="14" t="s">
        <v>36</v>
      </c>
      <c r="D14" s="10" t="s">
        <v>86</v>
      </c>
      <c r="E14" s="10" t="s">
        <v>55</v>
      </c>
      <c r="F14" s="12" t="s">
        <v>87</v>
      </c>
      <c r="G14" s="10" t="s">
        <v>66</v>
      </c>
      <c r="H14" s="10">
        <v>1</v>
      </c>
      <c r="I14" s="10">
        <v>1</v>
      </c>
      <c r="J14" s="10">
        <v>1</v>
      </c>
      <c r="K14" s="10">
        <v>0</v>
      </c>
      <c r="L14" s="10">
        <v>0</v>
      </c>
      <c r="M14" s="10">
        <v>1</v>
      </c>
      <c r="N14" s="10">
        <v>1</v>
      </c>
      <c r="O14" s="10">
        <v>1</v>
      </c>
      <c r="P14" s="10">
        <v>1</v>
      </c>
      <c r="Q14" s="10">
        <v>1</v>
      </c>
      <c r="R14" s="27">
        <f t="shared" si="2"/>
        <v>8000</v>
      </c>
      <c r="S14" s="75" t="s">
        <v>26</v>
      </c>
      <c r="U14" s="1">
        <v>0</v>
      </c>
      <c r="V14" s="1">
        <v>0</v>
      </c>
    </row>
    <row r="15" spans="1:22" ht="31.5" x14ac:dyDescent="0.25">
      <c r="A15" s="4">
        <v>27</v>
      </c>
      <c r="B15" s="7"/>
      <c r="C15" s="14" t="s">
        <v>36</v>
      </c>
      <c r="D15" s="10" t="s">
        <v>104</v>
      </c>
      <c r="E15" s="10" t="s">
        <v>55</v>
      </c>
      <c r="F15" s="12" t="s">
        <v>105</v>
      </c>
      <c r="G15" s="10" t="s">
        <v>106</v>
      </c>
      <c r="H15" s="10">
        <v>1</v>
      </c>
      <c r="I15" s="10">
        <v>1</v>
      </c>
      <c r="J15" s="10">
        <v>1</v>
      </c>
      <c r="K15" s="10">
        <v>0</v>
      </c>
      <c r="L15" s="10">
        <v>0</v>
      </c>
      <c r="M15" s="10">
        <v>1</v>
      </c>
      <c r="N15" s="10">
        <v>1</v>
      </c>
      <c r="O15" s="10">
        <v>1</v>
      </c>
      <c r="P15" s="10">
        <v>1</v>
      </c>
      <c r="Q15" s="10">
        <v>1</v>
      </c>
      <c r="R15" s="27">
        <f t="shared" si="2"/>
        <v>8000</v>
      </c>
      <c r="S15" s="76" t="s">
        <v>26</v>
      </c>
      <c r="U15" s="1">
        <f t="shared" si="1"/>
        <v>8</v>
      </c>
      <c r="V15" s="1">
        <v>9</v>
      </c>
    </row>
    <row r="16" spans="1:22" ht="31.5" x14ac:dyDescent="0.25">
      <c r="A16" s="4">
        <v>31</v>
      </c>
      <c r="B16" s="7"/>
      <c r="C16" s="14" t="s">
        <v>36</v>
      </c>
      <c r="D16" s="10" t="s">
        <v>115</v>
      </c>
      <c r="E16" s="10" t="s">
        <v>55</v>
      </c>
      <c r="F16" s="12" t="s">
        <v>116</v>
      </c>
      <c r="G16" s="10" t="s">
        <v>106</v>
      </c>
      <c r="H16" s="10">
        <v>1</v>
      </c>
      <c r="I16" s="10">
        <v>1</v>
      </c>
      <c r="J16" s="10">
        <v>1</v>
      </c>
      <c r="K16" s="10">
        <v>0</v>
      </c>
      <c r="L16" s="10">
        <v>0</v>
      </c>
      <c r="M16" s="10">
        <v>1</v>
      </c>
      <c r="N16" s="10">
        <v>1</v>
      </c>
      <c r="O16" s="10">
        <v>1</v>
      </c>
      <c r="P16" s="10">
        <v>1</v>
      </c>
      <c r="Q16" s="10">
        <v>1</v>
      </c>
      <c r="R16" s="27">
        <f t="shared" si="2"/>
        <v>8000</v>
      </c>
      <c r="S16" s="77" t="s">
        <v>26</v>
      </c>
      <c r="U16" s="1">
        <f t="shared" si="1"/>
        <v>8</v>
      </c>
      <c r="V16" s="38">
        <v>0</v>
      </c>
    </row>
    <row r="17" spans="1:22" ht="47.25" x14ac:dyDescent="0.25">
      <c r="A17" s="4">
        <v>33</v>
      </c>
      <c r="B17" s="7"/>
      <c r="C17" s="14" t="s">
        <v>36</v>
      </c>
      <c r="D17" s="10" t="s">
        <v>119</v>
      </c>
      <c r="E17" s="10" t="s">
        <v>55</v>
      </c>
      <c r="F17" s="12" t="s">
        <v>120</v>
      </c>
      <c r="G17" s="10" t="s">
        <v>106</v>
      </c>
      <c r="H17" s="10">
        <v>1</v>
      </c>
      <c r="I17" s="10">
        <v>1</v>
      </c>
      <c r="J17" s="10">
        <v>1</v>
      </c>
      <c r="K17" s="10">
        <v>0</v>
      </c>
      <c r="L17" s="10">
        <v>0</v>
      </c>
      <c r="M17" s="10">
        <v>1</v>
      </c>
      <c r="N17" s="10">
        <v>1</v>
      </c>
      <c r="O17" s="10">
        <v>1</v>
      </c>
      <c r="P17" s="10">
        <v>1</v>
      </c>
      <c r="Q17" s="10">
        <v>1</v>
      </c>
      <c r="R17" s="27">
        <f t="shared" si="2"/>
        <v>8000</v>
      </c>
      <c r="S17" s="77" t="s">
        <v>26</v>
      </c>
      <c r="U17" s="1">
        <f t="shared" si="1"/>
        <v>8</v>
      </c>
      <c r="V17" s="1">
        <v>0</v>
      </c>
    </row>
    <row r="18" spans="1:22" ht="41.25" customHeight="1" x14ac:dyDescent="0.25">
      <c r="A18" s="4">
        <v>36</v>
      </c>
      <c r="B18" s="7"/>
      <c r="C18" s="14" t="s">
        <v>36</v>
      </c>
      <c r="D18" s="10" t="s">
        <v>127</v>
      </c>
      <c r="E18" s="10" t="s">
        <v>55</v>
      </c>
      <c r="F18" s="12" t="s">
        <v>128</v>
      </c>
      <c r="G18" s="10" t="s">
        <v>125</v>
      </c>
      <c r="H18" s="10">
        <v>1</v>
      </c>
      <c r="I18" s="10">
        <v>1</v>
      </c>
      <c r="J18" s="10">
        <v>1</v>
      </c>
      <c r="K18" s="10">
        <v>0</v>
      </c>
      <c r="L18" s="10">
        <v>0</v>
      </c>
      <c r="M18" s="10">
        <v>1</v>
      </c>
      <c r="N18" s="10">
        <v>1</v>
      </c>
      <c r="O18" s="10">
        <v>1</v>
      </c>
      <c r="P18" s="10">
        <v>1</v>
      </c>
      <c r="Q18" s="10">
        <v>1</v>
      </c>
      <c r="R18" s="27">
        <f t="shared" si="2"/>
        <v>8000</v>
      </c>
      <c r="S18" s="77" t="s">
        <v>26</v>
      </c>
      <c r="U18" s="1">
        <f t="shared" si="1"/>
        <v>8</v>
      </c>
      <c r="V18" s="1">
        <v>0</v>
      </c>
    </row>
    <row r="19" spans="1:22" ht="23.25" customHeight="1" x14ac:dyDescent="0.25">
      <c r="A19" s="4">
        <v>37</v>
      </c>
      <c r="B19" s="7"/>
      <c r="C19" s="14" t="s">
        <v>36</v>
      </c>
      <c r="D19" s="10" t="s">
        <v>129</v>
      </c>
      <c r="E19" s="10" t="s">
        <v>55</v>
      </c>
      <c r="F19" s="9" t="s">
        <v>130</v>
      </c>
      <c r="G19" s="10" t="s">
        <v>131</v>
      </c>
      <c r="H19" s="10">
        <v>1</v>
      </c>
      <c r="I19" s="10">
        <v>1</v>
      </c>
      <c r="J19" s="10">
        <v>1</v>
      </c>
      <c r="K19" s="10">
        <v>0</v>
      </c>
      <c r="L19" s="10">
        <v>0</v>
      </c>
      <c r="M19" s="10">
        <v>1</v>
      </c>
      <c r="N19" s="10">
        <v>1</v>
      </c>
      <c r="O19" s="10">
        <v>1</v>
      </c>
      <c r="P19" s="10">
        <v>1</v>
      </c>
      <c r="Q19" s="10">
        <v>1</v>
      </c>
      <c r="R19" s="27">
        <f t="shared" si="2"/>
        <v>8000</v>
      </c>
      <c r="S19" s="77" t="s">
        <v>26</v>
      </c>
      <c r="U19" s="1">
        <f t="shared" si="1"/>
        <v>8</v>
      </c>
      <c r="V19" s="1">
        <v>0</v>
      </c>
    </row>
    <row r="20" spans="1:22" ht="27.75" customHeight="1" x14ac:dyDescent="0.25">
      <c r="A20" s="4">
        <v>39</v>
      </c>
      <c r="B20" s="7"/>
      <c r="C20" s="14" t="s">
        <v>36</v>
      </c>
      <c r="D20" s="10" t="s">
        <v>135</v>
      </c>
      <c r="E20" s="10" t="s">
        <v>55</v>
      </c>
      <c r="F20" s="12" t="s">
        <v>136</v>
      </c>
      <c r="G20" s="10" t="s">
        <v>131</v>
      </c>
      <c r="H20" s="10">
        <v>1</v>
      </c>
      <c r="I20" s="10">
        <v>1</v>
      </c>
      <c r="J20" s="10">
        <v>1</v>
      </c>
      <c r="K20" s="10">
        <v>0</v>
      </c>
      <c r="L20" s="10">
        <v>0</v>
      </c>
      <c r="M20" s="10">
        <v>1</v>
      </c>
      <c r="N20" s="10">
        <v>1</v>
      </c>
      <c r="O20" s="10">
        <v>1</v>
      </c>
      <c r="P20" s="10">
        <v>1</v>
      </c>
      <c r="Q20" s="10">
        <v>1</v>
      </c>
      <c r="R20" s="27">
        <f t="shared" si="2"/>
        <v>8000</v>
      </c>
      <c r="S20" s="77" t="s">
        <v>26</v>
      </c>
      <c r="U20" s="1">
        <f t="shared" si="1"/>
        <v>8</v>
      </c>
      <c r="V20" s="1">
        <v>0</v>
      </c>
    </row>
    <row r="21" spans="1:22" ht="19.5" customHeight="1" x14ac:dyDescent="0.25">
      <c r="D21" s="72"/>
      <c r="F21" s="73"/>
      <c r="H21" s="70">
        <f t="shared" ref="H21:Q21" si="3">SUM(H4:H20)</f>
        <v>10</v>
      </c>
      <c r="I21" s="70">
        <f t="shared" si="3"/>
        <v>10</v>
      </c>
      <c r="J21" s="70">
        <f t="shared" si="3"/>
        <v>14</v>
      </c>
      <c r="K21" s="70">
        <f t="shared" si="3"/>
        <v>0</v>
      </c>
      <c r="L21" s="70">
        <f t="shared" si="3"/>
        <v>0</v>
      </c>
      <c r="M21" s="70">
        <f t="shared" si="3"/>
        <v>10</v>
      </c>
      <c r="N21" s="70">
        <f t="shared" si="3"/>
        <v>10</v>
      </c>
      <c r="O21" s="70">
        <f t="shared" si="3"/>
        <v>10</v>
      </c>
      <c r="P21" s="70">
        <f t="shared" si="3"/>
        <v>10</v>
      </c>
      <c r="Q21" s="70">
        <f t="shared" si="3"/>
        <v>10</v>
      </c>
      <c r="R21" s="74">
        <f>SUM(R4:R20)</f>
        <v>84000</v>
      </c>
    </row>
  </sheetData>
  <mergeCells count="17">
    <mergeCell ref="O2:Q2"/>
    <mergeCell ref="G1:G3"/>
    <mergeCell ref="H1:Q1"/>
    <mergeCell ref="R1:R3"/>
    <mergeCell ref="S1:S3"/>
    <mergeCell ref="H2:H3"/>
    <mergeCell ref="I2:I3"/>
    <mergeCell ref="J2:J3"/>
    <mergeCell ref="K2:K3"/>
    <mergeCell ref="L2:L3"/>
    <mergeCell ref="M2:N2"/>
    <mergeCell ref="F1:F3"/>
    <mergeCell ref="A1:A3"/>
    <mergeCell ref="B1:B3"/>
    <mergeCell ref="C1:C3"/>
    <mergeCell ref="D1:D3"/>
    <mergeCell ref="E1:E3"/>
  </mergeCells>
  <pageMargins left="0.25" right="0.25" top="0.75" bottom="0.75" header="0.3" footer="0.3"/>
  <pageSetup paperSize="9" scale="34" fitToHeight="0" orientation="landscape" r:id="rId1"/>
  <headerFooter>
    <oddFooter>&amp;R&amp;P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
  <sheetViews>
    <sheetView topLeftCell="A2" zoomScale="70" zoomScaleNormal="70" zoomScaleSheetLayoutView="80" workbookViewId="0">
      <selection activeCell="F15" sqref="F15"/>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22"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22"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22"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22" ht="63" x14ac:dyDescent="0.25">
      <c r="A4" s="54">
        <v>47</v>
      </c>
      <c r="B4" s="51"/>
      <c r="C4" s="55" t="s">
        <v>36</v>
      </c>
      <c r="D4" s="51" t="s">
        <v>153</v>
      </c>
      <c r="E4" s="56" t="s">
        <v>55</v>
      </c>
      <c r="F4" s="57" t="s">
        <v>154</v>
      </c>
      <c r="G4" s="58" t="s">
        <v>152</v>
      </c>
      <c r="H4" s="56">
        <v>1</v>
      </c>
      <c r="I4" s="56">
        <v>3</v>
      </c>
      <c r="J4" s="56">
        <v>20</v>
      </c>
      <c r="K4" s="56"/>
      <c r="L4" s="56"/>
      <c r="M4" s="56">
        <v>1</v>
      </c>
      <c r="N4" s="56">
        <v>1</v>
      </c>
      <c r="O4" s="56">
        <v>1</v>
      </c>
      <c r="P4" s="56">
        <v>1</v>
      </c>
      <c r="Q4" s="56">
        <v>1</v>
      </c>
      <c r="R4" s="59">
        <f>SUM(H4:Q4)*1000</f>
        <v>29000</v>
      </c>
      <c r="S4" s="60" t="s">
        <v>155</v>
      </c>
      <c r="U4" s="1">
        <f>SUM(H4:Q4)</f>
        <v>29</v>
      </c>
      <c r="V4" s="1">
        <v>20</v>
      </c>
    </row>
    <row r="5" spans="1:22" ht="126" x14ac:dyDescent="0.25">
      <c r="A5" s="54">
        <v>61</v>
      </c>
      <c r="B5" s="51"/>
      <c r="C5" s="55" t="s">
        <v>36</v>
      </c>
      <c r="D5" s="51" t="s">
        <v>189</v>
      </c>
      <c r="E5" s="56" t="s">
        <v>176</v>
      </c>
      <c r="F5" s="62" t="s">
        <v>190</v>
      </c>
      <c r="G5" s="56" t="s">
        <v>149</v>
      </c>
      <c r="H5" s="56" t="s">
        <v>219</v>
      </c>
      <c r="I5" s="56" t="s">
        <v>219</v>
      </c>
      <c r="J5" s="56">
        <v>15</v>
      </c>
      <c r="K5" s="56" t="s">
        <v>219</v>
      </c>
      <c r="L5" s="56" t="s">
        <v>219</v>
      </c>
      <c r="M5" s="56" t="s">
        <v>219</v>
      </c>
      <c r="N5" s="56">
        <v>1</v>
      </c>
      <c r="O5" s="56">
        <v>1</v>
      </c>
      <c r="P5" s="56">
        <v>1</v>
      </c>
      <c r="Q5" s="56">
        <v>1</v>
      </c>
      <c r="R5" s="59">
        <f>SUM(H5:Q5)*1000</f>
        <v>19000</v>
      </c>
      <c r="S5" s="60" t="s">
        <v>191</v>
      </c>
      <c r="U5" s="1">
        <f>SUM(H5:Q5)</f>
        <v>19</v>
      </c>
      <c r="V5" s="1">
        <v>20</v>
      </c>
    </row>
    <row r="6" spans="1:22" ht="19.5" customHeight="1" x14ac:dyDescent="0.25">
      <c r="D6" s="72"/>
      <c r="F6" s="73"/>
      <c r="H6" s="70">
        <f t="shared" ref="H6:R6" si="0">SUM(H4:H5)</f>
        <v>1</v>
      </c>
      <c r="I6" s="70">
        <f t="shared" si="0"/>
        <v>3</v>
      </c>
      <c r="J6" s="70">
        <f t="shared" si="0"/>
        <v>35</v>
      </c>
      <c r="K6" s="70">
        <f t="shared" si="0"/>
        <v>0</v>
      </c>
      <c r="L6" s="70">
        <f t="shared" si="0"/>
        <v>0</v>
      </c>
      <c r="M6" s="70">
        <f t="shared" si="0"/>
        <v>1</v>
      </c>
      <c r="N6" s="70">
        <f t="shared" si="0"/>
        <v>2</v>
      </c>
      <c r="O6" s="70">
        <f t="shared" si="0"/>
        <v>2</v>
      </c>
      <c r="P6" s="70">
        <f t="shared" si="0"/>
        <v>2</v>
      </c>
      <c r="Q6" s="70">
        <f t="shared" si="0"/>
        <v>2</v>
      </c>
      <c r="R6" s="74">
        <f t="shared" si="0"/>
        <v>48000</v>
      </c>
    </row>
  </sheetData>
  <mergeCells count="17">
    <mergeCell ref="O2:Q2"/>
    <mergeCell ref="G1:G3"/>
    <mergeCell ref="H1:Q1"/>
    <mergeCell ref="R1:R3"/>
    <mergeCell ref="S1:S3"/>
    <mergeCell ref="H2:H3"/>
    <mergeCell ref="I2:I3"/>
    <mergeCell ref="J2:J3"/>
    <mergeCell ref="K2:K3"/>
    <mergeCell ref="L2:L3"/>
    <mergeCell ref="M2:N2"/>
    <mergeCell ref="F1:F3"/>
    <mergeCell ref="A1:A3"/>
    <mergeCell ref="B1:B3"/>
    <mergeCell ref="C1:C3"/>
    <mergeCell ref="D1:D3"/>
    <mergeCell ref="E1:E3"/>
  </mergeCells>
  <pageMargins left="0.25" right="0.25" top="0.75" bottom="0.75" header="0.3" footer="0.3"/>
  <pageSetup paperSize="9" scale="34" fitToHeight="0" orientation="landscape" r:id="rId1"/>
  <headerFooter>
    <oddFooter>&amp;R&amp;P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
  <sheetViews>
    <sheetView view="pageBreakPreview" zoomScale="80" zoomScaleNormal="100" zoomScaleSheetLayoutView="80" workbookViewId="0">
      <selection activeCell="F4" sqref="F4"/>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19"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19"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19"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19" ht="220.5" x14ac:dyDescent="0.25">
      <c r="A4" s="16">
        <v>9</v>
      </c>
      <c r="B4" s="23"/>
      <c r="C4" s="24" t="s">
        <v>36</v>
      </c>
      <c r="D4" s="17" t="s">
        <v>54</v>
      </c>
      <c r="E4" s="21" t="s">
        <v>55</v>
      </c>
      <c r="F4" s="25" t="s">
        <v>56</v>
      </c>
      <c r="G4" s="20" t="s">
        <v>57</v>
      </c>
      <c r="H4" s="79">
        <v>1</v>
      </c>
      <c r="I4" s="79">
        <v>1</v>
      </c>
      <c r="J4" s="30">
        <v>1</v>
      </c>
      <c r="K4" s="79" t="s">
        <v>53</v>
      </c>
      <c r="L4" s="79" t="s">
        <v>53</v>
      </c>
      <c r="M4" s="30">
        <v>1</v>
      </c>
      <c r="N4" s="30">
        <v>1</v>
      </c>
      <c r="O4" s="30">
        <v>1</v>
      </c>
      <c r="P4" s="79">
        <v>1</v>
      </c>
      <c r="Q4" s="79">
        <v>1</v>
      </c>
      <c r="R4" s="22">
        <f t="shared" ref="R4:R22" si="0">SUM(H4:Q4)*1000</f>
        <v>8000</v>
      </c>
      <c r="S4" s="26" t="s">
        <v>220</v>
      </c>
    </row>
    <row r="5" spans="1:19" ht="31.5" x14ac:dyDescent="0.25">
      <c r="A5" s="16">
        <v>11</v>
      </c>
      <c r="B5" s="23"/>
      <c r="C5" s="24" t="s">
        <v>36</v>
      </c>
      <c r="D5" s="17" t="s">
        <v>61</v>
      </c>
      <c r="E5" s="21" t="s">
        <v>55</v>
      </c>
      <c r="F5" s="19" t="s">
        <v>62</v>
      </c>
      <c r="G5" s="21" t="s">
        <v>60</v>
      </c>
      <c r="H5" s="30">
        <v>1</v>
      </c>
      <c r="I5" s="30">
        <v>1</v>
      </c>
      <c r="J5" s="30">
        <v>1</v>
      </c>
      <c r="K5" s="30" t="s">
        <v>53</v>
      </c>
      <c r="L5" s="30" t="s">
        <v>53</v>
      </c>
      <c r="M5" s="30">
        <v>1</v>
      </c>
      <c r="N5" s="30">
        <v>1</v>
      </c>
      <c r="O5" s="30">
        <v>1</v>
      </c>
      <c r="P5" s="30">
        <v>1</v>
      </c>
      <c r="Q5" s="30">
        <v>1</v>
      </c>
      <c r="R5" s="22">
        <f t="shared" si="0"/>
        <v>8000</v>
      </c>
      <c r="S5" s="28" t="s">
        <v>63</v>
      </c>
    </row>
    <row r="6" spans="1:19" ht="47.25" x14ac:dyDescent="0.25">
      <c r="A6" s="16">
        <v>13</v>
      </c>
      <c r="B6" s="23"/>
      <c r="C6" s="24" t="s">
        <v>36</v>
      </c>
      <c r="D6" s="17" t="s">
        <v>68</v>
      </c>
      <c r="E6" s="21" t="s">
        <v>55</v>
      </c>
      <c r="F6" s="19" t="s">
        <v>69</v>
      </c>
      <c r="G6" s="119" t="s">
        <v>66</v>
      </c>
      <c r="H6" s="110">
        <v>1</v>
      </c>
      <c r="I6" s="110">
        <v>3</v>
      </c>
      <c r="J6" s="110">
        <v>32</v>
      </c>
      <c r="K6" s="110">
        <v>6</v>
      </c>
      <c r="L6" s="110">
        <v>4</v>
      </c>
      <c r="M6" s="110">
        <v>2</v>
      </c>
      <c r="N6" s="110">
        <v>2</v>
      </c>
      <c r="O6" s="110">
        <v>1</v>
      </c>
      <c r="P6" s="110">
        <v>1</v>
      </c>
      <c r="Q6" s="110">
        <v>1</v>
      </c>
      <c r="R6" s="112">
        <f>SUM(H6:Q14)*1000</f>
        <v>53000</v>
      </c>
      <c r="S6" s="29" t="s">
        <v>70</v>
      </c>
    </row>
    <row r="7" spans="1:19" ht="31.5" x14ac:dyDescent="0.25">
      <c r="A7" s="16">
        <v>15</v>
      </c>
      <c r="B7" s="23"/>
      <c r="C7" s="24" t="s">
        <v>36</v>
      </c>
      <c r="D7" s="17" t="s">
        <v>74</v>
      </c>
      <c r="E7" s="21" t="s">
        <v>55</v>
      </c>
      <c r="F7" s="19" t="s">
        <v>75</v>
      </c>
      <c r="G7" s="120"/>
      <c r="H7" s="122"/>
      <c r="I7" s="122"/>
      <c r="J7" s="122"/>
      <c r="K7" s="122"/>
      <c r="L7" s="122"/>
      <c r="M7" s="122"/>
      <c r="N7" s="122"/>
      <c r="O7" s="122"/>
      <c r="P7" s="122"/>
      <c r="Q7" s="122"/>
      <c r="R7" s="124"/>
      <c r="S7" s="28" t="s">
        <v>76</v>
      </c>
    </row>
    <row r="8" spans="1:19" ht="47.25" x14ac:dyDescent="0.25">
      <c r="A8" s="16">
        <v>16</v>
      </c>
      <c r="B8" s="17"/>
      <c r="C8" s="24" t="s">
        <v>36</v>
      </c>
      <c r="D8" s="17" t="s">
        <v>77</v>
      </c>
      <c r="E8" s="21" t="s">
        <v>55</v>
      </c>
      <c r="F8" s="19" t="s">
        <v>78</v>
      </c>
      <c r="G8" s="120"/>
      <c r="H8" s="122"/>
      <c r="I8" s="122"/>
      <c r="J8" s="122"/>
      <c r="K8" s="122"/>
      <c r="L8" s="122"/>
      <c r="M8" s="122"/>
      <c r="N8" s="122"/>
      <c r="O8" s="122"/>
      <c r="P8" s="122"/>
      <c r="Q8" s="122"/>
      <c r="R8" s="124"/>
      <c r="S8" s="31" t="s">
        <v>79</v>
      </c>
    </row>
    <row r="9" spans="1:19" ht="63" x14ac:dyDescent="0.25">
      <c r="A9" s="16">
        <v>18</v>
      </c>
      <c r="B9" s="17"/>
      <c r="C9" s="24" t="s">
        <v>36</v>
      </c>
      <c r="D9" s="17" t="s">
        <v>82</v>
      </c>
      <c r="E9" s="21" t="s">
        <v>55</v>
      </c>
      <c r="F9" s="19" t="s">
        <v>83</v>
      </c>
      <c r="G9" s="120"/>
      <c r="H9" s="122"/>
      <c r="I9" s="122"/>
      <c r="J9" s="122"/>
      <c r="K9" s="122"/>
      <c r="L9" s="122"/>
      <c r="M9" s="122"/>
      <c r="N9" s="122"/>
      <c r="O9" s="122"/>
      <c r="P9" s="122"/>
      <c r="Q9" s="122"/>
      <c r="R9" s="124"/>
      <c r="S9" s="29" t="s">
        <v>76</v>
      </c>
    </row>
    <row r="10" spans="1:19" ht="31.5" x14ac:dyDescent="0.25">
      <c r="A10" s="16">
        <v>19</v>
      </c>
      <c r="B10" s="23"/>
      <c r="C10" s="24" t="s">
        <v>36</v>
      </c>
      <c r="D10" s="17" t="s">
        <v>84</v>
      </c>
      <c r="E10" s="21" t="s">
        <v>55</v>
      </c>
      <c r="F10" s="19" t="s">
        <v>85</v>
      </c>
      <c r="G10" s="120"/>
      <c r="H10" s="122"/>
      <c r="I10" s="122"/>
      <c r="J10" s="122"/>
      <c r="K10" s="122"/>
      <c r="L10" s="122"/>
      <c r="M10" s="122"/>
      <c r="N10" s="122"/>
      <c r="O10" s="122"/>
      <c r="P10" s="122"/>
      <c r="Q10" s="122"/>
      <c r="R10" s="124"/>
      <c r="S10" s="29" t="s">
        <v>76</v>
      </c>
    </row>
    <row r="11" spans="1:19" ht="63" x14ac:dyDescent="0.25">
      <c r="A11" s="16">
        <v>21</v>
      </c>
      <c r="B11" s="23"/>
      <c r="C11" s="24" t="s">
        <v>36</v>
      </c>
      <c r="D11" s="17" t="s">
        <v>88</v>
      </c>
      <c r="E11" s="21" t="s">
        <v>55</v>
      </c>
      <c r="F11" s="19" t="s">
        <v>89</v>
      </c>
      <c r="G11" s="120"/>
      <c r="H11" s="122"/>
      <c r="I11" s="122"/>
      <c r="J11" s="122"/>
      <c r="K11" s="122"/>
      <c r="L11" s="122"/>
      <c r="M11" s="122"/>
      <c r="N11" s="122"/>
      <c r="O11" s="122"/>
      <c r="P11" s="122"/>
      <c r="Q11" s="122"/>
      <c r="R11" s="124"/>
      <c r="S11" s="32" t="s">
        <v>90</v>
      </c>
    </row>
    <row r="12" spans="1:19" ht="31.5" x14ac:dyDescent="0.25">
      <c r="A12" s="16">
        <v>22</v>
      </c>
      <c r="B12" s="23"/>
      <c r="C12" s="24" t="s">
        <v>36</v>
      </c>
      <c r="D12" s="17" t="s">
        <v>91</v>
      </c>
      <c r="E12" s="21" t="s">
        <v>55</v>
      </c>
      <c r="F12" s="19" t="s">
        <v>92</v>
      </c>
      <c r="G12" s="120"/>
      <c r="H12" s="122"/>
      <c r="I12" s="122"/>
      <c r="J12" s="122"/>
      <c r="K12" s="122"/>
      <c r="L12" s="122"/>
      <c r="M12" s="122"/>
      <c r="N12" s="122"/>
      <c r="O12" s="122"/>
      <c r="P12" s="122"/>
      <c r="Q12" s="122"/>
      <c r="R12" s="124"/>
      <c r="S12" s="33" t="s">
        <v>76</v>
      </c>
    </row>
    <row r="13" spans="1:19" ht="31.5" x14ac:dyDescent="0.25">
      <c r="A13" s="16">
        <v>24</v>
      </c>
      <c r="B13" s="23"/>
      <c r="C13" s="24" t="s">
        <v>36</v>
      </c>
      <c r="D13" s="17" t="s">
        <v>96</v>
      </c>
      <c r="E13" s="21" t="s">
        <v>55</v>
      </c>
      <c r="F13" s="19" t="s">
        <v>97</v>
      </c>
      <c r="G13" s="120"/>
      <c r="H13" s="122"/>
      <c r="I13" s="122"/>
      <c r="J13" s="122"/>
      <c r="K13" s="122"/>
      <c r="L13" s="122"/>
      <c r="M13" s="122"/>
      <c r="N13" s="122"/>
      <c r="O13" s="122"/>
      <c r="P13" s="122"/>
      <c r="Q13" s="122"/>
      <c r="R13" s="124"/>
      <c r="S13" s="33" t="s">
        <v>76</v>
      </c>
    </row>
    <row r="14" spans="1:19" ht="31.5" x14ac:dyDescent="0.25">
      <c r="A14" s="16">
        <v>25</v>
      </c>
      <c r="B14" s="17"/>
      <c r="C14" s="24" t="s">
        <v>36</v>
      </c>
      <c r="D14" s="17" t="s">
        <v>98</v>
      </c>
      <c r="E14" s="21" t="s">
        <v>55</v>
      </c>
      <c r="F14" s="19" t="s">
        <v>99</v>
      </c>
      <c r="G14" s="121"/>
      <c r="H14" s="111"/>
      <c r="I14" s="111"/>
      <c r="J14" s="111"/>
      <c r="K14" s="111"/>
      <c r="L14" s="111"/>
      <c r="M14" s="111"/>
      <c r="N14" s="111"/>
      <c r="O14" s="111"/>
      <c r="P14" s="111"/>
      <c r="Q14" s="111"/>
      <c r="R14" s="113"/>
      <c r="S14" s="34" t="s">
        <v>100</v>
      </c>
    </row>
    <row r="15" spans="1:19" ht="110.25" x14ac:dyDescent="0.25">
      <c r="A15" s="16">
        <v>35</v>
      </c>
      <c r="B15" s="17"/>
      <c r="C15" s="24" t="s">
        <v>36</v>
      </c>
      <c r="D15" s="17" t="s">
        <v>123</v>
      </c>
      <c r="E15" s="21" t="s">
        <v>55</v>
      </c>
      <c r="F15" s="19" t="s">
        <v>124</v>
      </c>
      <c r="G15" s="18" t="s">
        <v>125</v>
      </c>
      <c r="H15" s="30">
        <v>1</v>
      </c>
      <c r="I15" s="30">
        <v>1</v>
      </c>
      <c r="J15" s="30">
        <v>1</v>
      </c>
      <c r="K15" s="30">
        <v>0</v>
      </c>
      <c r="L15" s="30">
        <v>0</v>
      </c>
      <c r="M15" s="30">
        <v>1</v>
      </c>
      <c r="N15" s="30">
        <v>1</v>
      </c>
      <c r="O15" s="30">
        <v>1</v>
      </c>
      <c r="P15" s="30">
        <v>1</v>
      </c>
      <c r="Q15" s="30">
        <v>1</v>
      </c>
      <c r="R15" s="22">
        <f t="shared" si="0"/>
        <v>8000</v>
      </c>
      <c r="S15" s="40" t="s">
        <v>126</v>
      </c>
    </row>
    <row r="16" spans="1:19" ht="25.5" customHeight="1" x14ac:dyDescent="0.25">
      <c r="A16" s="16">
        <v>46</v>
      </c>
      <c r="B16" s="51"/>
      <c r="C16" s="52" t="s">
        <v>36</v>
      </c>
      <c r="D16" s="23" t="s">
        <v>150</v>
      </c>
      <c r="E16" s="21" t="s">
        <v>55</v>
      </c>
      <c r="F16" s="53" t="s">
        <v>151</v>
      </c>
      <c r="G16" s="20" t="s">
        <v>152</v>
      </c>
      <c r="H16" s="30">
        <v>1</v>
      </c>
      <c r="I16" s="30">
        <v>1</v>
      </c>
      <c r="J16" s="30">
        <v>20</v>
      </c>
      <c r="K16" s="30" t="s">
        <v>219</v>
      </c>
      <c r="L16" s="30" t="s">
        <v>219</v>
      </c>
      <c r="M16" s="30" t="s">
        <v>219</v>
      </c>
      <c r="N16" s="30">
        <v>1</v>
      </c>
      <c r="O16" s="30" t="s">
        <v>219</v>
      </c>
      <c r="P16" s="30" t="s">
        <v>219</v>
      </c>
      <c r="Q16" s="30">
        <v>1</v>
      </c>
      <c r="R16" s="22">
        <f t="shared" si="0"/>
        <v>24000</v>
      </c>
      <c r="S16" s="36" t="s">
        <v>76</v>
      </c>
    </row>
    <row r="17" spans="1:19" ht="110.25" x14ac:dyDescent="0.25">
      <c r="A17" s="16">
        <v>26</v>
      </c>
      <c r="B17" s="23"/>
      <c r="C17" s="52"/>
      <c r="D17" s="23"/>
      <c r="E17" s="21"/>
      <c r="F17" s="19" t="s">
        <v>101</v>
      </c>
      <c r="G17" s="114" t="s">
        <v>102</v>
      </c>
      <c r="H17" s="110">
        <v>5</v>
      </c>
      <c r="I17" s="110">
        <v>11</v>
      </c>
      <c r="J17" s="110">
        <v>22</v>
      </c>
      <c r="K17" s="110">
        <v>5</v>
      </c>
      <c r="L17" s="110">
        <v>5</v>
      </c>
      <c r="M17" s="110">
        <v>2</v>
      </c>
      <c r="N17" s="110">
        <v>1</v>
      </c>
      <c r="O17" s="110">
        <v>1</v>
      </c>
      <c r="P17" s="110">
        <v>1</v>
      </c>
      <c r="Q17" s="110">
        <v>1</v>
      </c>
      <c r="R17" s="112">
        <f>SUM(H17:Q19)*1000</f>
        <v>54000</v>
      </c>
      <c r="S17" s="26" t="s">
        <v>103</v>
      </c>
    </row>
    <row r="18" spans="1:19" ht="78.75" x14ac:dyDescent="0.25">
      <c r="A18" s="16">
        <v>48</v>
      </c>
      <c r="B18" s="17"/>
      <c r="C18" s="24" t="s">
        <v>36</v>
      </c>
      <c r="D18" s="17" t="s">
        <v>156</v>
      </c>
      <c r="E18" s="21" t="s">
        <v>55</v>
      </c>
      <c r="F18" s="61" t="s">
        <v>157</v>
      </c>
      <c r="G18" s="123"/>
      <c r="H18" s="122"/>
      <c r="I18" s="122"/>
      <c r="J18" s="122"/>
      <c r="K18" s="122"/>
      <c r="L18" s="122"/>
      <c r="M18" s="122"/>
      <c r="N18" s="122"/>
      <c r="O18" s="122"/>
      <c r="P18" s="122"/>
      <c r="Q18" s="122"/>
      <c r="R18" s="124"/>
      <c r="S18" s="34" t="s">
        <v>76</v>
      </c>
    </row>
    <row r="19" spans="1:19" ht="110.25" x14ac:dyDescent="0.25">
      <c r="A19" s="16">
        <v>50</v>
      </c>
      <c r="B19" s="17"/>
      <c r="C19" s="24" t="s">
        <v>36</v>
      </c>
      <c r="D19" s="17" t="s">
        <v>161</v>
      </c>
      <c r="E19" s="21" t="s">
        <v>55</v>
      </c>
      <c r="F19" s="61" t="s">
        <v>162</v>
      </c>
      <c r="G19" s="118"/>
      <c r="H19" s="111"/>
      <c r="I19" s="111"/>
      <c r="J19" s="111"/>
      <c r="K19" s="111"/>
      <c r="L19" s="111"/>
      <c r="M19" s="111"/>
      <c r="N19" s="111"/>
      <c r="O19" s="111"/>
      <c r="P19" s="111"/>
      <c r="Q19" s="111"/>
      <c r="R19" s="113"/>
      <c r="S19" s="34" t="s">
        <v>76</v>
      </c>
    </row>
    <row r="20" spans="1:19" ht="141.75" x14ac:dyDescent="0.25">
      <c r="A20" s="16">
        <v>51</v>
      </c>
      <c r="B20" s="17"/>
      <c r="C20" s="24" t="s">
        <v>36</v>
      </c>
      <c r="D20" s="17" t="s">
        <v>163</v>
      </c>
      <c r="E20" s="21" t="s">
        <v>55</v>
      </c>
      <c r="F20" s="61" t="s">
        <v>164</v>
      </c>
      <c r="G20" s="119" t="s">
        <v>165</v>
      </c>
      <c r="H20" s="110">
        <v>1</v>
      </c>
      <c r="I20" s="110">
        <v>1</v>
      </c>
      <c r="J20" s="110">
        <v>17</v>
      </c>
      <c r="K20" s="110" t="s">
        <v>219</v>
      </c>
      <c r="L20" s="110" t="s">
        <v>219</v>
      </c>
      <c r="M20" s="110" t="s">
        <v>219</v>
      </c>
      <c r="N20" s="110">
        <v>1</v>
      </c>
      <c r="O20" s="110" t="s">
        <v>219</v>
      </c>
      <c r="P20" s="110" t="s">
        <v>219</v>
      </c>
      <c r="Q20" s="110">
        <v>1</v>
      </c>
      <c r="R20" s="112">
        <f>SUM(H20:Q21)*1000</f>
        <v>21000</v>
      </c>
      <c r="S20" s="40" t="s">
        <v>166</v>
      </c>
    </row>
    <row r="21" spans="1:19" ht="31.5" x14ac:dyDescent="0.25">
      <c r="A21" s="16">
        <v>54</v>
      </c>
      <c r="B21" s="17"/>
      <c r="C21" s="24" t="s">
        <v>36</v>
      </c>
      <c r="D21" s="17" t="s">
        <v>171</v>
      </c>
      <c r="E21" s="21" t="s">
        <v>55</v>
      </c>
      <c r="F21" s="61" t="s">
        <v>172</v>
      </c>
      <c r="G21" s="121"/>
      <c r="H21" s="111"/>
      <c r="I21" s="111"/>
      <c r="J21" s="111"/>
      <c r="K21" s="111"/>
      <c r="L21" s="111"/>
      <c r="M21" s="111"/>
      <c r="N21" s="111"/>
      <c r="O21" s="111"/>
      <c r="P21" s="111"/>
      <c r="Q21" s="111"/>
      <c r="R21" s="113"/>
      <c r="S21" s="34" t="s">
        <v>76</v>
      </c>
    </row>
    <row r="22" spans="1:19" ht="63" x14ac:dyDescent="0.25">
      <c r="A22" s="16">
        <v>56</v>
      </c>
      <c r="B22" s="17"/>
      <c r="C22" s="24" t="s">
        <v>36</v>
      </c>
      <c r="D22" s="17" t="s">
        <v>175</v>
      </c>
      <c r="E22" s="21" t="s">
        <v>176</v>
      </c>
      <c r="F22" s="61" t="s">
        <v>177</v>
      </c>
      <c r="G22" s="18" t="s">
        <v>106</v>
      </c>
      <c r="H22" s="30">
        <v>1</v>
      </c>
      <c r="I22" s="30">
        <v>2</v>
      </c>
      <c r="J22" s="30">
        <v>10</v>
      </c>
      <c r="K22" s="30" t="s">
        <v>219</v>
      </c>
      <c r="L22" s="30" t="s">
        <v>219</v>
      </c>
      <c r="M22" s="30" t="s">
        <v>219</v>
      </c>
      <c r="N22" s="30">
        <v>1</v>
      </c>
      <c r="O22" s="30">
        <v>1</v>
      </c>
      <c r="P22" s="30">
        <v>1</v>
      </c>
      <c r="Q22" s="30">
        <v>1</v>
      </c>
      <c r="R22" s="22">
        <f t="shared" si="0"/>
        <v>17000</v>
      </c>
      <c r="S22" s="40" t="s">
        <v>178</v>
      </c>
    </row>
    <row r="23" spans="1:19" ht="31.5" x14ac:dyDescent="0.25">
      <c r="A23" s="16">
        <v>57</v>
      </c>
      <c r="B23" s="17"/>
      <c r="C23" s="24" t="s">
        <v>36</v>
      </c>
      <c r="D23" s="17" t="s">
        <v>179</v>
      </c>
      <c r="E23" s="21" t="s">
        <v>176</v>
      </c>
      <c r="F23" s="61" t="s">
        <v>180</v>
      </c>
      <c r="G23" s="119" t="s">
        <v>131</v>
      </c>
      <c r="H23" s="110">
        <v>1</v>
      </c>
      <c r="I23" s="110">
        <v>1</v>
      </c>
      <c r="J23" s="110">
        <v>1</v>
      </c>
      <c r="K23" s="110" t="s">
        <v>219</v>
      </c>
      <c r="L23" s="110" t="s">
        <v>219</v>
      </c>
      <c r="M23" s="110" t="s">
        <v>219</v>
      </c>
      <c r="N23" s="110">
        <v>1</v>
      </c>
      <c r="O23" s="110" t="s">
        <v>219</v>
      </c>
      <c r="P23" s="110" t="s">
        <v>219</v>
      </c>
      <c r="Q23" s="110">
        <v>1</v>
      </c>
      <c r="R23" s="112">
        <f>SUM(H23:Q24)*1000</f>
        <v>5000</v>
      </c>
      <c r="S23" s="34" t="s">
        <v>76</v>
      </c>
    </row>
    <row r="24" spans="1:19" ht="31.5" x14ac:dyDescent="0.25">
      <c r="A24" s="16">
        <v>59</v>
      </c>
      <c r="B24" s="17"/>
      <c r="C24" s="24" t="s">
        <v>36</v>
      </c>
      <c r="D24" s="17" t="s">
        <v>184</v>
      </c>
      <c r="E24" s="21" t="s">
        <v>176</v>
      </c>
      <c r="F24" s="61" t="s">
        <v>185</v>
      </c>
      <c r="G24" s="121"/>
      <c r="H24" s="111"/>
      <c r="I24" s="111"/>
      <c r="J24" s="111"/>
      <c r="K24" s="111"/>
      <c r="L24" s="111"/>
      <c r="M24" s="111"/>
      <c r="N24" s="111"/>
      <c r="O24" s="111"/>
      <c r="P24" s="111"/>
      <c r="Q24" s="111"/>
      <c r="R24" s="113"/>
      <c r="S24" s="34" t="s">
        <v>186</v>
      </c>
    </row>
    <row r="25" spans="1:19" ht="94.5" x14ac:dyDescent="0.25">
      <c r="A25" s="16">
        <v>45</v>
      </c>
      <c r="B25" s="23"/>
      <c r="C25" s="52" t="s">
        <v>36</v>
      </c>
      <c r="D25" s="23" t="s">
        <v>147</v>
      </c>
      <c r="E25" s="21" t="s">
        <v>55</v>
      </c>
      <c r="F25" s="19" t="s">
        <v>148</v>
      </c>
      <c r="G25" s="114" t="s">
        <v>149</v>
      </c>
      <c r="H25" s="110">
        <v>1</v>
      </c>
      <c r="I25" s="110">
        <v>3</v>
      </c>
      <c r="J25" s="110">
        <v>15</v>
      </c>
      <c r="K25" s="110" t="s">
        <v>53</v>
      </c>
      <c r="L25" s="110">
        <v>10</v>
      </c>
      <c r="M25" s="110">
        <v>1</v>
      </c>
      <c r="N25" s="110">
        <v>1</v>
      </c>
      <c r="O25" s="110">
        <v>1</v>
      </c>
      <c r="P25" s="110">
        <v>1</v>
      </c>
      <c r="Q25" s="110">
        <v>1</v>
      </c>
      <c r="R25" s="112">
        <f>SUM(H25:Q26)*1000</f>
        <v>34000</v>
      </c>
      <c r="S25" s="37" t="s">
        <v>76</v>
      </c>
    </row>
    <row r="26" spans="1:19" ht="47.25" x14ac:dyDescent="0.25">
      <c r="A26" s="16">
        <v>62</v>
      </c>
      <c r="B26" s="17"/>
      <c r="C26" s="24" t="s">
        <v>36</v>
      </c>
      <c r="D26" s="17" t="s">
        <v>192</v>
      </c>
      <c r="E26" s="21" t="s">
        <v>176</v>
      </c>
      <c r="F26" s="61" t="s">
        <v>193</v>
      </c>
      <c r="G26" s="118"/>
      <c r="H26" s="111"/>
      <c r="I26" s="111"/>
      <c r="J26" s="111"/>
      <c r="K26" s="111"/>
      <c r="L26" s="111"/>
      <c r="M26" s="111"/>
      <c r="N26" s="111"/>
      <c r="O26" s="111"/>
      <c r="P26" s="111"/>
      <c r="Q26" s="111"/>
      <c r="R26" s="113"/>
      <c r="S26" s="40" t="s">
        <v>194</v>
      </c>
    </row>
    <row r="27" spans="1:19" ht="47.25" x14ac:dyDescent="0.25">
      <c r="A27" s="16">
        <v>44</v>
      </c>
      <c r="B27" s="23"/>
      <c r="C27" s="52" t="s">
        <v>36</v>
      </c>
      <c r="D27" s="23" t="s">
        <v>144</v>
      </c>
      <c r="E27" s="21" t="s">
        <v>55</v>
      </c>
      <c r="F27" s="19" t="s">
        <v>145</v>
      </c>
      <c r="G27" s="114" t="s">
        <v>146</v>
      </c>
      <c r="H27" s="110">
        <v>3</v>
      </c>
      <c r="I27" s="110">
        <v>7</v>
      </c>
      <c r="J27" s="110">
        <v>10</v>
      </c>
      <c r="K27" s="110">
        <v>5</v>
      </c>
      <c r="L27" s="110" t="s">
        <v>53</v>
      </c>
      <c r="M27" s="110">
        <v>1</v>
      </c>
      <c r="N27" s="110">
        <v>1</v>
      </c>
      <c r="O27" s="110">
        <v>1</v>
      </c>
      <c r="P27" s="110">
        <v>1</v>
      </c>
      <c r="Q27" s="110">
        <v>1</v>
      </c>
      <c r="R27" s="112">
        <f>SUM(H27:Q28)*1000</f>
        <v>30000</v>
      </c>
      <c r="S27" s="37" t="s">
        <v>76</v>
      </c>
    </row>
    <row r="28" spans="1:19" ht="120" customHeight="1" thickBot="1" x14ac:dyDescent="0.3">
      <c r="A28" s="65">
        <v>64</v>
      </c>
      <c r="B28" s="66"/>
      <c r="C28" s="67" t="s">
        <v>36</v>
      </c>
      <c r="D28" s="66" t="s">
        <v>199</v>
      </c>
      <c r="E28" s="67" t="s">
        <v>176</v>
      </c>
      <c r="F28" s="68" t="s">
        <v>200</v>
      </c>
      <c r="G28" s="115"/>
      <c r="H28" s="116"/>
      <c r="I28" s="116"/>
      <c r="J28" s="116"/>
      <c r="K28" s="116"/>
      <c r="L28" s="116"/>
      <c r="M28" s="116"/>
      <c r="N28" s="116"/>
      <c r="O28" s="116"/>
      <c r="P28" s="116"/>
      <c r="Q28" s="116"/>
      <c r="R28" s="117"/>
      <c r="S28" s="69" t="s">
        <v>201</v>
      </c>
    </row>
    <row r="29" spans="1:19" ht="19.5" customHeight="1" x14ac:dyDescent="0.25">
      <c r="D29" s="72"/>
      <c r="F29" s="73"/>
      <c r="H29" s="70">
        <f t="shared" ref="H29:Q29" si="1">SUM(H4:H28)</f>
        <v>17</v>
      </c>
      <c r="I29" s="70">
        <f t="shared" si="1"/>
        <v>32</v>
      </c>
      <c r="J29" s="70">
        <f t="shared" si="1"/>
        <v>130</v>
      </c>
      <c r="K29" s="70">
        <f t="shared" si="1"/>
        <v>16</v>
      </c>
      <c r="L29" s="70">
        <f t="shared" si="1"/>
        <v>19</v>
      </c>
      <c r="M29" s="70">
        <f t="shared" si="1"/>
        <v>9</v>
      </c>
      <c r="N29" s="70">
        <f t="shared" si="1"/>
        <v>12</v>
      </c>
      <c r="O29" s="70">
        <f t="shared" si="1"/>
        <v>8</v>
      </c>
      <c r="P29" s="70">
        <f t="shared" si="1"/>
        <v>8</v>
      </c>
      <c r="Q29" s="70">
        <f t="shared" si="1"/>
        <v>11</v>
      </c>
      <c r="R29" s="74">
        <f>SUM(R4:R26)</f>
        <v>232000</v>
      </c>
    </row>
  </sheetData>
  <mergeCells count="89">
    <mergeCell ref="N17:N19"/>
    <mergeCell ref="O17:O19"/>
    <mergeCell ref="P17:P19"/>
    <mergeCell ref="Q17:Q19"/>
    <mergeCell ref="R17:R19"/>
    <mergeCell ref="I17:I19"/>
    <mergeCell ref="J17:J19"/>
    <mergeCell ref="K17:K19"/>
    <mergeCell ref="L17:L19"/>
    <mergeCell ref="M17:M19"/>
    <mergeCell ref="N6:N14"/>
    <mergeCell ref="O6:O14"/>
    <mergeCell ref="P6:P14"/>
    <mergeCell ref="Q6:Q14"/>
    <mergeCell ref="R6:R14"/>
    <mergeCell ref="I6:I14"/>
    <mergeCell ref="J6:J14"/>
    <mergeCell ref="K6:K14"/>
    <mergeCell ref="L6:L14"/>
    <mergeCell ref="M6:M14"/>
    <mergeCell ref="G6:G14"/>
    <mergeCell ref="G20:G21"/>
    <mergeCell ref="G23:G24"/>
    <mergeCell ref="H6:H14"/>
    <mergeCell ref="G17:G19"/>
    <mergeCell ref="H17:H19"/>
    <mergeCell ref="H20:H21"/>
    <mergeCell ref="H23:H24"/>
    <mergeCell ref="O2:Q2"/>
    <mergeCell ref="G1:G3"/>
    <mergeCell ref="H1:Q1"/>
    <mergeCell ref="R1:R3"/>
    <mergeCell ref="S1:S3"/>
    <mergeCell ref="H2:H3"/>
    <mergeCell ref="I2:I3"/>
    <mergeCell ref="J2:J3"/>
    <mergeCell ref="K2:K3"/>
    <mergeCell ref="L2:L3"/>
    <mergeCell ref="M2:N2"/>
    <mergeCell ref="F1:F3"/>
    <mergeCell ref="A1:A3"/>
    <mergeCell ref="B1:B3"/>
    <mergeCell ref="C1:C3"/>
    <mergeCell ref="D1:D3"/>
    <mergeCell ref="E1:E3"/>
    <mergeCell ref="I20:I21"/>
    <mergeCell ref="J20:J21"/>
    <mergeCell ref="K20:K21"/>
    <mergeCell ref="L20:L21"/>
    <mergeCell ref="M20:M21"/>
    <mergeCell ref="N20:N21"/>
    <mergeCell ref="O20:O21"/>
    <mergeCell ref="P20:P21"/>
    <mergeCell ref="Q20:Q21"/>
    <mergeCell ref="R20:R21"/>
    <mergeCell ref="I23:I24"/>
    <mergeCell ref="J23:J24"/>
    <mergeCell ref="N23:N24"/>
    <mergeCell ref="O23:O24"/>
    <mergeCell ref="P23:P24"/>
    <mergeCell ref="Q23:Q24"/>
    <mergeCell ref="K23:K24"/>
    <mergeCell ref="L23:L24"/>
    <mergeCell ref="M23:M24"/>
    <mergeCell ref="R23:R24"/>
    <mergeCell ref="N25:N26"/>
    <mergeCell ref="O25:O26"/>
    <mergeCell ref="P25:P26"/>
    <mergeCell ref="G25:G26"/>
    <mergeCell ref="H25:H26"/>
    <mergeCell ref="I25:I26"/>
    <mergeCell ref="J25:J26"/>
    <mergeCell ref="K25:K26"/>
    <mergeCell ref="Q25:Q26"/>
    <mergeCell ref="R25:R26"/>
    <mergeCell ref="G27:G28"/>
    <mergeCell ref="H27:H28"/>
    <mergeCell ref="I27:I28"/>
    <mergeCell ref="J27:J28"/>
    <mergeCell ref="K27:K28"/>
    <mergeCell ref="L27:L28"/>
    <mergeCell ref="M27:M28"/>
    <mergeCell ref="N27:N28"/>
    <mergeCell ref="O27:O28"/>
    <mergeCell ref="P27:P28"/>
    <mergeCell ref="Q27:Q28"/>
    <mergeCell ref="R27:R28"/>
    <mergeCell ref="L25:L26"/>
    <mergeCell ref="M25:M26"/>
  </mergeCells>
  <pageMargins left="0.25" right="0.25" top="0.75" bottom="0.75" header="0.3" footer="0.3"/>
  <pageSetup paperSize="9" scale="34" fitToHeight="0" orientation="landscape" r:id="rId1"/>
  <headerFooter>
    <oddFooter>&amp;R&amp;P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
  <sheetViews>
    <sheetView zoomScaleNormal="100" zoomScaleSheetLayoutView="80" workbookViewId="0">
      <selection activeCell="F9" sqref="F9"/>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22"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22"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22"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22" ht="141.75" x14ac:dyDescent="0.25">
      <c r="A4" s="16">
        <v>28</v>
      </c>
      <c r="B4" s="23"/>
      <c r="C4" s="24" t="s">
        <v>36</v>
      </c>
      <c r="D4" s="17" t="s">
        <v>107</v>
      </c>
      <c r="E4" s="21" t="s">
        <v>55</v>
      </c>
      <c r="F4" s="19" t="s">
        <v>108</v>
      </c>
      <c r="G4" s="114" t="s">
        <v>106</v>
      </c>
      <c r="H4" s="110">
        <v>1</v>
      </c>
      <c r="I4" s="110">
        <v>3</v>
      </c>
      <c r="J4" s="110">
        <v>7</v>
      </c>
      <c r="K4" s="110">
        <v>10</v>
      </c>
      <c r="L4" s="110">
        <v>2</v>
      </c>
      <c r="M4" s="110">
        <v>1</v>
      </c>
      <c r="N4" s="110">
        <v>1</v>
      </c>
      <c r="O4" s="110">
        <v>1</v>
      </c>
      <c r="P4" s="110">
        <v>1</v>
      </c>
      <c r="Q4" s="110">
        <v>1</v>
      </c>
      <c r="R4" s="112">
        <f t="shared" ref="R4:R7" si="0">SUM(H4:Q4)*1000</f>
        <v>28000</v>
      </c>
      <c r="S4" s="36" t="s">
        <v>109</v>
      </c>
      <c r="U4" s="1">
        <f t="shared" ref="U4:U10" si="1">SUM(H4:Q4)</f>
        <v>28</v>
      </c>
      <c r="V4" s="1">
        <v>9</v>
      </c>
    </row>
    <row r="5" spans="1:22" s="38" customFormat="1" ht="31.5" x14ac:dyDescent="0.25">
      <c r="A5" s="16">
        <v>32</v>
      </c>
      <c r="B5" s="39"/>
      <c r="C5" s="24" t="s">
        <v>36</v>
      </c>
      <c r="D5" s="23" t="s">
        <v>117</v>
      </c>
      <c r="E5" s="21" t="s">
        <v>55</v>
      </c>
      <c r="F5" s="19" t="s">
        <v>118</v>
      </c>
      <c r="G5" s="123"/>
      <c r="H5" s="122"/>
      <c r="I5" s="122"/>
      <c r="J5" s="122"/>
      <c r="K5" s="122"/>
      <c r="L5" s="122"/>
      <c r="M5" s="122"/>
      <c r="N5" s="122"/>
      <c r="O5" s="122"/>
      <c r="P5" s="122"/>
      <c r="Q5" s="122"/>
      <c r="R5" s="124"/>
      <c r="S5" s="37" t="s">
        <v>109</v>
      </c>
      <c r="U5" s="1">
        <f t="shared" si="1"/>
        <v>0</v>
      </c>
      <c r="V5" s="1">
        <v>23</v>
      </c>
    </row>
    <row r="6" spans="1:22" ht="47.25" x14ac:dyDescent="0.25">
      <c r="A6" s="16">
        <v>34</v>
      </c>
      <c r="B6" s="23"/>
      <c r="C6" s="24" t="s">
        <v>36</v>
      </c>
      <c r="D6" s="17" t="s">
        <v>121</v>
      </c>
      <c r="E6" s="21" t="s">
        <v>55</v>
      </c>
      <c r="F6" s="19" t="s">
        <v>122</v>
      </c>
      <c r="G6" s="118"/>
      <c r="H6" s="111"/>
      <c r="I6" s="111"/>
      <c r="J6" s="111"/>
      <c r="K6" s="111"/>
      <c r="L6" s="111"/>
      <c r="M6" s="111"/>
      <c r="N6" s="111"/>
      <c r="O6" s="111"/>
      <c r="P6" s="111"/>
      <c r="Q6" s="111"/>
      <c r="R6" s="113"/>
      <c r="S6" s="34" t="s">
        <v>109</v>
      </c>
      <c r="U6" s="1">
        <f t="shared" si="1"/>
        <v>0</v>
      </c>
      <c r="V6" s="1">
        <v>12</v>
      </c>
    </row>
    <row r="7" spans="1:22" ht="47.25" x14ac:dyDescent="0.25">
      <c r="A7" s="16">
        <v>42</v>
      </c>
      <c r="B7" s="23"/>
      <c r="C7" s="24" t="s">
        <v>36</v>
      </c>
      <c r="D7" s="17" t="s">
        <v>142</v>
      </c>
      <c r="E7" s="21" t="s">
        <v>55</v>
      </c>
      <c r="F7" s="19" t="s">
        <v>143</v>
      </c>
      <c r="G7" s="18" t="s">
        <v>131</v>
      </c>
      <c r="H7" s="30">
        <v>1</v>
      </c>
      <c r="I7" s="30">
        <v>1</v>
      </c>
      <c r="J7" s="30">
        <v>10</v>
      </c>
      <c r="K7" s="30">
        <v>0</v>
      </c>
      <c r="L7" s="30">
        <v>0</v>
      </c>
      <c r="M7" s="30">
        <v>1</v>
      </c>
      <c r="N7" s="30">
        <v>1</v>
      </c>
      <c r="O7" s="30">
        <v>1</v>
      </c>
      <c r="P7" s="30">
        <v>1</v>
      </c>
      <c r="Q7" s="30">
        <v>1</v>
      </c>
      <c r="R7" s="22">
        <f t="shared" si="0"/>
        <v>17000</v>
      </c>
      <c r="S7" s="44" t="s">
        <v>109</v>
      </c>
      <c r="U7" s="1">
        <f t="shared" si="1"/>
        <v>17</v>
      </c>
      <c r="V7" s="1">
        <v>18</v>
      </c>
    </row>
    <row r="8" spans="1:22" ht="31.5" x14ac:dyDescent="0.25">
      <c r="A8" s="16">
        <v>52</v>
      </c>
      <c r="B8" s="17"/>
      <c r="C8" s="24" t="s">
        <v>36</v>
      </c>
      <c r="D8" s="17" t="s">
        <v>167</v>
      </c>
      <c r="E8" s="21" t="s">
        <v>55</v>
      </c>
      <c r="F8" s="61" t="s">
        <v>168</v>
      </c>
      <c r="G8" s="119" t="s">
        <v>165</v>
      </c>
      <c r="H8" s="110">
        <v>2</v>
      </c>
      <c r="I8" s="110">
        <v>5</v>
      </c>
      <c r="J8" s="110">
        <v>17</v>
      </c>
      <c r="K8" s="110" t="s">
        <v>219</v>
      </c>
      <c r="L8" s="110">
        <v>1</v>
      </c>
      <c r="M8" s="110">
        <v>1</v>
      </c>
      <c r="N8" s="110">
        <v>1</v>
      </c>
      <c r="O8" s="110">
        <v>1</v>
      </c>
      <c r="P8" s="110">
        <v>1</v>
      </c>
      <c r="Q8" s="110">
        <v>1</v>
      </c>
      <c r="R8" s="112">
        <f>SUM(H8:Q10)*1000</f>
        <v>30000</v>
      </c>
      <c r="S8" s="34" t="s">
        <v>109</v>
      </c>
      <c r="U8" s="1">
        <f t="shared" si="1"/>
        <v>30</v>
      </c>
      <c r="V8" s="1">
        <v>14</v>
      </c>
    </row>
    <row r="9" spans="1:22" ht="31.5" x14ac:dyDescent="0.25">
      <c r="A9" s="16">
        <v>53</v>
      </c>
      <c r="B9" s="17"/>
      <c r="C9" s="24" t="s">
        <v>36</v>
      </c>
      <c r="D9" s="17" t="s">
        <v>169</v>
      </c>
      <c r="E9" s="21" t="s">
        <v>55</v>
      </c>
      <c r="F9" s="61" t="s">
        <v>170</v>
      </c>
      <c r="G9" s="120"/>
      <c r="H9" s="122"/>
      <c r="I9" s="122"/>
      <c r="J9" s="122"/>
      <c r="K9" s="122"/>
      <c r="L9" s="122"/>
      <c r="M9" s="122"/>
      <c r="N9" s="122"/>
      <c r="O9" s="122"/>
      <c r="P9" s="122"/>
      <c r="Q9" s="122"/>
      <c r="R9" s="124"/>
      <c r="S9" s="34" t="s">
        <v>109</v>
      </c>
      <c r="U9" s="1">
        <f t="shared" si="1"/>
        <v>0</v>
      </c>
      <c r="V9" s="1">
        <v>15</v>
      </c>
    </row>
    <row r="10" spans="1:22" ht="78.75" x14ac:dyDescent="0.25">
      <c r="A10" s="16">
        <v>55</v>
      </c>
      <c r="B10" s="17"/>
      <c r="C10" s="24" t="s">
        <v>36</v>
      </c>
      <c r="D10" s="17" t="s">
        <v>173</v>
      </c>
      <c r="E10" s="21" t="s">
        <v>55</v>
      </c>
      <c r="F10" s="61" t="s">
        <v>174</v>
      </c>
      <c r="G10" s="121"/>
      <c r="H10" s="111"/>
      <c r="I10" s="111"/>
      <c r="J10" s="111"/>
      <c r="K10" s="111"/>
      <c r="L10" s="111"/>
      <c r="M10" s="111"/>
      <c r="N10" s="111"/>
      <c r="O10" s="111"/>
      <c r="P10" s="111"/>
      <c r="Q10" s="111"/>
      <c r="R10" s="113"/>
      <c r="S10" s="34" t="s">
        <v>109</v>
      </c>
      <c r="U10" s="1">
        <f t="shared" si="1"/>
        <v>0</v>
      </c>
      <c r="V10" s="1">
        <v>13</v>
      </c>
    </row>
    <row r="11" spans="1:22" ht="19.5" customHeight="1" x14ac:dyDescent="0.25">
      <c r="D11" s="72"/>
      <c r="F11" s="73"/>
      <c r="H11" s="70">
        <f t="shared" ref="H11:R11" si="2">SUM(H4:H10)</f>
        <v>4</v>
      </c>
      <c r="I11" s="70">
        <f t="shared" si="2"/>
        <v>9</v>
      </c>
      <c r="J11" s="70">
        <f>SUM(J4:J10)</f>
        <v>34</v>
      </c>
      <c r="K11" s="70">
        <f t="shared" si="2"/>
        <v>10</v>
      </c>
      <c r="L11" s="70">
        <f t="shared" si="2"/>
        <v>3</v>
      </c>
      <c r="M11" s="70">
        <f t="shared" si="2"/>
        <v>3</v>
      </c>
      <c r="N11" s="70">
        <f t="shared" si="2"/>
        <v>3</v>
      </c>
      <c r="O11" s="70">
        <f t="shared" si="2"/>
        <v>3</v>
      </c>
      <c r="P11" s="70">
        <f t="shared" si="2"/>
        <v>3</v>
      </c>
      <c r="Q11" s="70">
        <f t="shared" si="2"/>
        <v>3</v>
      </c>
      <c r="R11" s="74">
        <f t="shared" si="2"/>
        <v>75000</v>
      </c>
    </row>
  </sheetData>
  <mergeCells count="41">
    <mergeCell ref="R1:R3"/>
    <mergeCell ref="S1:S3"/>
    <mergeCell ref="H2:H3"/>
    <mergeCell ref="I2:I3"/>
    <mergeCell ref="J2:J3"/>
    <mergeCell ref="K2:K3"/>
    <mergeCell ref="L2:L3"/>
    <mergeCell ref="M2:N2"/>
    <mergeCell ref="A1:A3"/>
    <mergeCell ref="B1:B3"/>
    <mergeCell ref="C1:C3"/>
    <mergeCell ref="D1:D3"/>
    <mergeCell ref="E1:E3"/>
    <mergeCell ref="L4:L6"/>
    <mergeCell ref="M4:M6"/>
    <mergeCell ref="N4:N6"/>
    <mergeCell ref="O4:O6"/>
    <mergeCell ref="F1:F3"/>
    <mergeCell ref="G4:G6"/>
    <mergeCell ref="H4:H6"/>
    <mergeCell ref="I4:I6"/>
    <mergeCell ref="J4:J6"/>
    <mergeCell ref="O2:Q2"/>
    <mergeCell ref="G1:G3"/>
    <mergeCell ref="H1:Q1"/>
    <mergeCell ref="P4:P6"/>
    <mergeCell ref="Q4:Q6"/>
    <mergeCell ref="R4:R6"/>
    <mergeCell ref="G8:G10"/>
    <mergeCell ref="H8:H10"/>
    <mergeCell ref="I8:I10"/>
    <mergeCell ref="J8:J10"/>
    <mergeCell ref="K8:K10"/>
    <mergeCell ref="L8:L10"/>
    <mergeCell ref="M8:M10"/>
    <mergeCell ref="N8:N10"/>
    <mergeCell ref="O8:O10"/>
    <mergeCell ref="P8:P10"/>
    <mergeCell ref="Q8:Q10"/>
    <mergeCell ref="R8:R10"/>
    <mergeCell ref="K4:K6"/>
  </mergeCells>
  <pageMargins left="0.25" right="0.25" top="0.75" bottom="0.75" header="0.3" footer="0.3"/>
  <pageSetup paperSize="9" scale="34" fitToHeight="0" orientation="landscape" r:id="rId1"/>
  <headerFooter>
    <oddFooter>&amp;R&amp;P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
  <sheetViews>
    <sheetView zoomScale="85" zoomScaleNormal="85" zoomScaleSheetLayoutView="80" workbookViewId="0">
      <selection activeCell="D14" sqref="D14"/>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22"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22"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22"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22" ht="34.5" customHeight="1" x14ac:dyDescent="0.25">
      <c r="A4" s="16">
        <v>40</v>
      </c>
      <c r="B4" s="23"/>
      <c r="C4" s="24" t="s">
        <v>36</v>
      </c>
      <c r="D4" s="17" t="s">
        <v>137</v>
      </c>
      <c r="E4" s="21" t="s">
        <v>55</v>
      </c>
      <c r="F4" s="19" t="s">
        <v>138</v>
      </c>
      <c r="G4" s="18" t="s">
        <v>131</v>
      </c>
      <c r="H4" s="119">
        <v>1</v>
      </c>
      <c r="I4" s="119">
        <v>1</v>
      </c>
      <c r="J4" s="119">
        <v>11</v>
      </c>
      <c r="K4" s="119" t="s">
        <v>219</v>
      </c>
      <c r="L4" s="119" t="s">
        <v>219</v>
      </c>
      <c r="M4" s="119">
        <v>1</v>
      </c>
      <c r="N4" s="119">
        <v>1</v>
      </c>
      <c r="O4" s="119">
        <v>1</v>
      </c>
      <c r="P4" s="119">
        <v>1</v>
      </c>
      <c r="Q4" s="119">
        <v>1</v>
      </c>
      <c r="R4" s="112">
        <f>SUM(H4:Q5)*1000</f>
        <v>18000</v>
      </c>
      <c r="S4" s="44" t="s">
        <v>139</v>
      </c>
      <c r="U4" s="1">
        <f t="shared" ref="U4:U5" si="0">SUM(H4:Q4)</f>
        <v>18</v>
      </c>
      <c r="V4" s="1">
        <v>16</v>
      </c>
    </row>
    <row r="5" spans="1:22" ht="55.5" customHeight="1" x14ac:dyDescent="0.25">
      <c r="A5" s="16">
        <v>41</v>
      </c>
      <c r="B5" s="17"/>
      <c r="C5" s="24" t="s">
        <v>36</v>
      </c>
      <c r="D5" s="17" t="s">
        <v>140</v>
      </c>
      <c r="E5" s="21" t="s">
        <v>55</v>
      </c>
      <c r="F5" s="19" t="s">
        <v>141</v>
      </c>
      <c r="G5" s="18" t="s">
        <v>131</v>
      </c>
      <c r="H5" s="121"/>
      <c r="I5" s="121"/>
      <c r="J5" s="121"/>
      <c r="K5" s="121"/>
      <c r="L5" s="121"/>
      <c r="M5" s="121"/>
      <c r="N5" s="121"/>
      <c r="O5" s="121"/>
      <c r="P5" s="121"/>
      <c r="Q5" s="121"/>
      <c r="R5" s="113"/>
      <c r="S5" s="44" t="s">
        <v>139</v>
      </c>
      <c r="U5" s="1">
        <f t="shared" si="0"/>
        <v>0</v>
      </c>
      <c r="V5" s="1">
        <v>15</v>
      </c>
    </row>
    <row r="6" spans="1:22" ht="19.5" customHeight="1" x14ac:dyDescent="0.25">
      <c r="D6" s="72"/>
      <c r="F6" s="73"/>
      <c r="H6" s="35">
        <f t="shared" ref="H6:R6" si="1">SUM(H4:H5)</f>
        <v>1</v>
      </c>
      <c r="I6" s="35">
        <f t="shared" si="1"/>
        <v>1</v>
      </c>
      <c r="J6" s="35">
        <f t="shared" si="1"/>
        <v>11</v>
      </c>
      <c r="K6" s="35">
        <f t="shared" si="1"/>
        <v>0</v>
      </c>
      <c r="L6" s="35">
        <f t="shared" si="1"/>
        <v>0</v>
      </c>
      <c r="M6" s="35">
        <f t="shared" si="1"/>
        <v>1</v>
      </c>
      <c r="N6" s="35">
        <f t="shared" si="1"/>
        <v>1</v>
      </c>
      <c r="O6" s="35">
        <f t="shared" si="1"/>
        <v>1</v>
      </c>
      <c r="P6" s="35">
        <f t="shared" si="1"/>
        <v>1</v>
      </c>
      <c r="Q6" s="35">
        <f t="shared" si="1"/>
        <v>1</v>
      </c>
      <c r="R6" s="74">
        <f t="shared" si="1"/>
        <v>18000</v>
      </c>
    </row>
  </sheetData>
  <mergeCells count="28">
    <mergeCell ref="O2:Q2"/>
    <mergeCell ref="G1:G3"/>
    <mergeCell ref="H1:Q1"/>
    <mergeCell ref="R1:R3"/>
    <mergeCell ref="S1:S3"/>
    <mergeCell ref="H2:H3"/>
    <mergeCell ref="I2:I3"/>
    <mergeCell ref="J2:J3"/>
    <mergeCell ref="K2:K3"/>
    <mergeCell ref="L2:L3"/>
    <mergeCell ref="M2:N2"/>
    <mergeCell ref="A1:A3"/>
    <mergeCell ref="B1:B3"/>
    <mergeCell ref="C1:C3"/>
    <mergeCell ref="D1:D3"/>
    <mergeCell ref="E1:E3"/>
    <mergeCell ref="F1:F3"/>
    <mergeCell ref="H4:H5"/>
    <mergeCell ref="I4:I5"/>
    <mergeCell ref="J4:J5"/>
    <mergeCell ref="K4:K5"/>
    <mergeCell ref="Q4:Q5"/>
    <mergeCell ref="R4:R5"/>
    <mergeCell ref="L4:L5"/>
    <mergeCell ref="M4:M5"/>
    <mergeCell ref="N4:N5"/>
    <mergeCell ref="O4:O5"/>
    <mergeCell ref="P4:P5"/>
  </mergeCells>
  <pageMargins left="0.25" right="0.25" top="0.75" bottom="0.75" header="0.3" footer="0.3"/>
  <pageSetup paperSize="9" scale="34" fitToHeight="0" orientation="landscape" r:id="rId1"/>
  <headerFooter>
    <oddFooter>&amp;R&amp;P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
  <sheetViews>
    <sheetView zoomScaleNormal="100" zoomScaleSheetLayoutView="80" workbookViewId="0">
      <selection activeCell="D8" sqref="D8"/>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19"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19"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19"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19" x14ac:dyDescent="0.25">
      <c r="A4" s="16">
        <v>49</v>
      </c>
      <c r="B4" s="17"/>
      <c r="C4" s="24" t="s">
        <v>36</v>
      </c>
      <c r="D4" s="17" t="s">
        <v>158</v>
      </c>
      <c r="E4" s="21" t="s">
        <v>55</v>
      </c>
      <c r="F4" s="61" t="s">
        <v>159</v>
      </c>
      <c r="G4" s="18" t="s">
        <v>102</v>
      </c>
      <c r="H4" s="18">
        <v>1</v>
      </c>
      <c r="I4" s="18">
        <v>1</v>
      </c>
      <c r="J4" s="18">
        <v>5</v>
      </c>
      <c r="K4" s="18" t="s">
        <v>219</v>
      </c>
      <c r="L4" s="18" t="s">
        <v>219</v>
      </c>
      <c r="M4" s="18" t="s">
        <v>219</v>
      </c>
      <c r="N4" s="18">
        <v>1</v>
      </c>
      <c r="O4" s="18">
        <v>1</v>
      </c>
      <c r="P4" s="18">
        <v>1</v>
      </c>
      <c r="Q4" s="18">
        <v>1</v>
      </c>
      <c r="R4" s="22">
        <f>SUM(H4:Q4)*1000</f>
        <v>11000</v>
      </c>
      <c r="S4" s="34" t="s">
        <v>160</v>
      </c>
    </row>
    <row r="5" spans="1:19" ht="19.5" customHeight="1" x14ac:dyDescent="0.25">
      <c r="D5" s="72"/>
      <c r="F5" s="73"/>
      <c r="H5" s="70">
        <f t="shared" ref="H5:R5" si="0">SUM(H4:H4)</f>
        <v>1</v>
      </c>
      <c r="I5" s="70">
        <f t="shared" si="0"/>
        <v>1</v>
      </c>
      <c r="J5" s="70">
        <f t="shared" si="0"/>
        <v>5</v>
      </c>
      <c r="K5" s="70">
        <f t="shared" si="0"/>
        <v>0</v>
      </c>
      <c r="L5" s="70">
        <f t="shared" si="0"/>
        <v>0</v>
      </c>
      <c r="M5" s="70">
        <f t="shared" si="0"/>
        <v>0</v>
      </c>
      <c r="N5" s="70">
        <f t="shared" si="0"/>
        <v>1</v>
      </c>
      <c r="O5" s="70">
        <f t="shared" si="0"/>
        <v>1</v>
      </c>
      <c r="P5" s="70">
        <f t="shared" si="0"/>
        <v>1</v>
      </c>
      <c r="Q5" s="70">
        <f t="shared" si="0"/>
        <v>1</v>
      </c>
      <c r="R5" s="74">
        <f t="shared" si="0"/>
        <v>11000</v>
      </c>
    </row>
  </sheetData>
  <mergeCells count="17">
    <mergeCell ref="O2:Q2"/>
    <mergeCell ref="G1:G3"/>
    <mergeCell ref="H1:Q1"/>
    <mergeCell ref="R1:R3"/>
    <mergeCell ref="S1:S3"/>
    <mergeCell ref="H2:H3"/>
    <mergeCell ref="I2:I3"/>
    <mergeCell ref="J2:J3"/>
    <mergeCell ref="K2:K3"/>
    <mergeCell ref="L2:L3"/>
    <mergeCell ref="M2:N2"/>
    <mergeCell ref="F1:F3"/>
    <mergeCell ref="A1:A3"/>
    <mergeCell ref="B1:B3"/>
    <mergeCell ref="C1:C3"/>
    <mergeCell ref="D1:D3"/>
    <mergeCell ref="E1:E3"/>
  </mergeCells>
  <pageMargins left="0.25" right="0.25" top="0.75" bottom="0.75" header="0.3" footer="0.3"/>
  <pageSetup paperSize="9" scale="34" fitToHeight="0" orientation="landscape" r:id="rId1"/>
  <headerFooter>
    <oddFooter>&amp;R&amp;P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4"/>
  <sheetViews>
    <sheetView view="pageBreakPreview" topLeftCell="H1" zoomScale="80" zoomScaleNormal="100" zoomScaleSheetLayoutView="80" workbookViewId="0">
      <selection activeCell="D9" sqref="D9"/>
    </sheetView>
  </sheetViews>
  <sheetFormatPr defaultRowHeight="15.75" x14ac:dyDescent="0.25"/>
  <cols>
    <col min="1" max="1" width="10.7109375" style="70" customWidth="1"/>
    <col min="2" max="2" width="18.5703125" style="71" hidden="1" customWidth="1"/>
    <col min="3" max="3" width="17.42578125" style="70" customWidth="1"/>
    <col min="4" max="4" width="29" style="70" bestFit="1" customWidth="1"/>
    <col min="5" max="5" width="21.85546875" style="70" customWidth="1"/>
    <col min="6" max="6" width="92.42578125" style="71" customWidth="1"/>
    <col min="7" max="7" width="36.42578125" style="70" customWidth="1"/>
    <col min="8" max="8" width="16.42578125" style="70" customWidth="1"/>
    <col min="9" max="9" width="14.28515625" style="70" customWidth="1"/>
    <col min="10" max="12" width="12.85546875" style="70" customWidth="1"/>
    <col min="13" max="13" width="12.5703125" style="70" customWidth="1"/>
    <col min="14" max="14" width="12.28515625" style="70" customWidth="1"/>
    <col min="15" max="15" width="11.140625" style="70" customWidth="1"/>
    <col min="16" max="16" width="14.85546875" style="70" customWidth="1"/>
    <col min="17" max="17" width="17.5703125" style="70" customWidth="1"/>
    <col min="18" max="18" width="19.5703125" style="70" customWidth="1"/>
    <col min="19" max="19" width="47.5703125" style="1" customWidth="1"/>
    <col min="20" max="16384" width="9.140625" style="1"/>
  </cols>
  <sheetData>
    <row r="1" spans="1:19" ht="24" customHeight="1" x14ac:dyDescent="0.25">
      <c r="A1" s="100" t="s">
        <v>0</v>
      </c>
      <c r="B1" s="102" t="s">
        <v>1</v>
      </c>
      <c r="C1" s="104" t="s">
        <v>2</v>
      </c>
      <c r="D1" s="104" t="s">
        <v>3</v>
      </c>
      <c r="E1" s="98" t="s">
        <v>4</v>
      </c>
      <c r="F1" s="98" t="s">
        <v>5</v>
      </c>
      <c r="G1" s="104" t="s">
        <v>6</v>
      </c>
      <c r="H1" s="104" t="s">
        <v>7</v>
      </c>
      <c r="I1" s="104"/>
      <c r="J1" s="104"/>
      <c r="K1" s="104"/>
      <c r="L1" s="104"/>
      <c r="M1" s="104"/>
      <c r="N1" s="104"/>
      <c r="O1" s="104"/>
      <c r="P1" s="104"/>
      <c r="Q1" s="104"/>
      <c r="R1" s="98" t="s">
        <v>8</v>
      </c>
      <c r="S1" s="107" t="s">
        <v>9</v>
      </c>
    </row>
    <row r="2" spans="1:19" ht="24.75" customHeight="1" x14ac:dyDescent="0.25">
      <c r="A2" s="101"/>
      <c r="B2" s="103"/>
      <c r="C2" s="105"/>
      <c r="D2" s="105"/>
      <c r="E2" s="99"/>
      <c r="F2" s="99"/>
      <c r="G2" s="105"/>
      <c r="H2" s="106" t="s">
        <v>10</v>
      </c>
      <c r="I2" s="106" t="s">
        <v>11</v>
      </c>
      <c r="J2" s="109" t="s">
        <v>12</v>
      </c>
      <c r="K2" s="106" t="s">
        <v>13</v>
      </c>
      <c r="L2" s="106" t="s">
        <v>14</v>
      </c>
      <c r="M2" s="106" t="s">
        <v>15</v>
      </c>
      <c r="N2" s="106"/>
      <c r="O2" s="106" t="s">
        <v>16</v>
      </c>
      <c r="P2" s="106"/>
      <c r="Q2" s="106"/>
      <c r="R2" s="99"/>
      <c r="S2" s="108"/>
    </row>
    <row r="3" spans="1:19" ht="23.25" customHeight="1" x14ac:dyDescent="0.25">
      <c r="A3" s="101"/>
      <c r="B3" s="103"/>
      <c r="C3" s="105"/>
      <c r="D3" s="105"/>
      <c r="E3" s="99"/>
      <c r="F3" s="99"/>
      <c r="G3" s="105"/>
      <c r="H3" s="106"/>
      <c r="I3" s="106"/>
      <c r="J3" s="109"/>
      <c r="K3" s="106"/>
      <c r="L3" s="106"/>
      <c r="M3" s="2" t="s">
        <v>17</v>
      </c>
      <c r="N3" s="2" t="s">
        <v>18</v>
      </c>
      <c r="O3" s="2" t="s">
        <v>17</v>
      </c>
      <c r="P3" s="3" t="s">
        <v>18</v>
      </c>
      <c r="Q3" s="3" t="s">
        <v>19</v>
      </c>
      <c r="R3" s="99"/>
      <c r="S3" s="108"/>
    </row>
    <row r="4" spans="1:19" ht="47.25" x14ac:dyDescent="0.25">
      <c r="A4" s="16">
        <v>12</v>
      </c>
      <c r="B4" s="17"/>
      <c r="C4" s="24" t="s">
        <v>36</v>
      </c>
      <c r="D4" s="17" t="s">
        <v>64</v>
      </c>
      <c r="E4" s="21" t="s">
        <v>55</v>
      </c>
      <c r="F4" s="19" t="s">
        <v>65</v>
      </c>
      <c r="G4" s="18" t="s">
        <v>66</v>
      </c>
      <c r="H4" s="18">
        <v>1</v>
      </c>
      <c r="I4" s="18">
        <v>1</v>
      </c>
      <c r="J4" s="18">
        <v>2</v>
      </c>
      <c r="K4" s="18">
        <v>1</v>
      </c>
      <c r="L4" s="18">
        <v>1</v>
      </c>
      <c r="M4" s="18">
        <v>1</v>
      </c>
      <c r="N4" s="18">
        <v>1</v>
      </c>
      <c r="O4" s="18">
        <v>1</v>
      </c>
      <c r="P4" s="18">
        <v>1</v>
      </c>
      <c r="Q4" s="18">
        <v>1</v>
      </c>
      <c r="R4" s="22">
        <f t="shared" ref="R4:R13" si="0">SUM(H4:Q4)*1000</f>
        <v>11000</v>
      </c>
      <c r="S4" s="29" t="s">
        <v>67</v>
      </c>
    </row>
    <row r="5" spans="1:19" ht="126" x14ac:dyDescent="0.25">
      <c r="A5" s="16">
        <v>14</v>
      </c>
      <c r="B5" s="23"/>
      <c r="C5" s="52" t="s">
        <v>36</v>
      </c>
      <c r="D5" s="23" t="s">
        <v>71</v>
      </c>
      <c r="E5" s="21" t="s">
        <v>55</v>
      </c>
      <c r="F5" s="19" t="s">
        <v>72</v>
      </c>
      <c r="G5" s="21" t="s">
        <v>66</v>
      </c>
      <c r="H5" s="21">
        <v>1</v>
      </c>
      <c r="I5" s="21">
        <v>1</v>
      </c>
      <c r="J5" s="21">
        <v>3</v>
      </c>
      <c r="K5" s="21" t="s">
        <v>53</v>
      </c>
      <c r="L5" s="21" t="s">
        <v>53</v>
      </c>
      <c r="M5" s="21">
        <v>1</v>
      </c>
      <c r="N5" s="21">
        <v>1</v>
      </c>
      <c r="O5" s="21">
        <v>1</v>
      </c>
      <c r="P5" s="21">
        <v>1</v>
      </c>
      <c r="Q5" s="21">
        <v>1</v>
      </c>
      <c r="R5" s="22">
        <f t="shared" si="0"/>
        <v>10000</v>
      </c>
      <c r="S5" s="26" t="s">
        <v>73</v>
      </c>
    </row>
    <row r="6" spans="1:19" ht="63" x14ac:dyDescent="0.25">
      <c r="A6" s="16">
        <v>23</v>
      </c>
      <c r="B6" s="17"/>
      <c r="C6" s="24" t="s">
        <v>36</v>
      </c>
      <c r="D6" s="17" t="s">
        <v>93</v>
      </c>
      <c r="E6" s="21" t="s">
        <v>55</v>
      </c>
      <c r="F6" s="19" t="s">
        <v>94</v>
      </c>
      <c r="G6" s="21" t="s">
        <v>66</v>
      </c>
      <c r="H6" s="21">
        <v>1</v>
      </c>
      <c r="I6" s="21">
        <v>1</v>
      </c>
      <c r="J6" s="21">
        <v>2</v>
      </c>
      <c r="K6" s="21">
        <v>1</v>
      </c>
      <c r="L6" s="21">
        <v>0</v>
      </c>
      <c r="M6" s="21">
        <v>1</v>
      </c>
      <c r="N6" s="21">
        <v>1</v>
      </c>
      <c r="O6" s="21">
        <v>1</v>
      </c>
      <c r="P6" s="21">
        <v>1</v>
      </c>
      <c r="Q6" s="21">
        <v>1</v>
      </c>
      <c r="R6" s="22">
        <f t="shared" si="0"/>
        <v>10000</v>
      </c>
      <c r="S6" s="32" t="s">
        <v>95</v>
      </c>
    </row>
    <row r="7" spans="1:19" ht="31.5" x14ac:dyDescent="0.25">
      <c r="A7" s="16">
        <v>29</v>
      </c>
      <c r="B7" s="17"/>
      <c r="C7" s="24" t="s">
        <v>36</v>
      </c>
      <c r="D7" s="17" t="s">
        <v>110</v>
      </c>
      <c r="E7" s="21" t="s">
        <v>55</v>
      </c>
      <c r="F7" s="19" t="s">
        <v>111</v>
      </c>
      <c r="G7" s="21" t="s">
        <v>106</v>
      </c>
      <c r="H7" s="21">
        <v>1</v>
      </c>
      <c r="I7" s="21">
        <v>1</v>
      </c>
      <c r="J7" s="21">
        <v>1</v>
      </c>
      <c r="K7" s="21">
        <v>0</v>
      </c>
      <c r="L7" s="21">
        <v>0</v>
      </c>
      <c r="M7" s="21">
        <v>1</v>
      </c>
      <c r="N7" s="21">
        <v>1</v>
      </c>
      <c r="O7" s="21">
        <v>1</v>
      </c>
      <c r="P7" s="21">
        <v>1</v>
      </c>
      <c r="Q7" s="21">
        <v>1</v>
      </c>
      <c r="R7" s="22">
        <f t="shared" si="0"/>
        <v>8000</v>
      </c>
      <c r="S7" s="36" t="s">
        <v>112</v>
      </c>
    </row>
    <row r="8" spans="1:19" ht="78.75" x14ac:dyDescent="0.25">
      <c r="A8" s="16">
        <v>30</v>
      </c>
      <c r="B8" s="23"/>
      <c r="C8" s="24" t="s">
        <v>36</v>
      </c>
      <c r="D8" s="17" t="s">
        <v>113</v>
      </c>
      <c r="E8" s="21" t="s">
        <v>55</v>
      </c>
      <c r="F8" s="19" t="s">
        <v>114</v>
      </c>
      <c r="G8" s="21" t="s">
        <v>106</v>
      </c>
      <c r="H8" s="21">
        <v>1</v>
      </c>
      <c r="I8" s="21">
        <v>1</v>
      </c>
      <c r="J8" s="21">
        <v>5</v>
      </c>
      <c r="K8" s="21" t="s">
        <v>53</v>
      </c>
      <c r="L8" s="21">
        <v>1</v>
      </c>
      <c r="M8" s="21">
        <v>1</v>
      </c>
      <c r="N8" s="21">
        <v>1</v>
      </c>
      <c r="O8" s="21">
        <v>1</v>
      </c>
      <c r="P8" s="21">
        <v>1</v>
      </c>
      <c r="Q8" s="21">
        <v>1</v>
      </c>
      <c r="R8" s="22">
        <f t="shared" si="0"/>
        <v>13000</v>
      </c>
      <c r="S8" s="37" t="s">
        <v>67</v>
      </c>
    </row>
    <row r="9" spans="1:19" ht="55.5" customHeight="1" x14ac:dyDescent="0.25">
      <c r="A9" s="16">
        <v>38</v>
      </c>
      <c r="B9" s="41"/>
      <c r="C9" s="24" t="s">
        <v>36</v>
      </c>
      <c r="D9" s="42" t="s">
        <v>132</v>
      </c>
      <c r="E9" s="21" t="s">
        <v>55</v>
      </c>
      <c r="F9" s="43" t="s">
        <v>133</v>
      </c>
      <c r="G9" s="42" t="s">
        <v>131</v>
      </c>
      <c r="H9" s="42">
        <v>1</v>
      </c>
      <c r="I9" s="42">
        <v>1</v>
      </c>
      <c r="J9" s="42">
        <v>1</v>
      </c>
      <c r="K9" s="42">
        <v>0</v>
      </c>
      <c r="L9" s="42">
        <v>0</v>
      </c>
      <c r="M9" s="42">
        <v>1</v>
      </c>
      <c r="N9" s="42">
        <v>1</v>
      </c>
      <c r="O9" s="42">
        <v>1</v>
      </c>
      <c r="P9" s="42">
        <v>1</v>
      </c>
      <c r="Q9" s="42">
        <v>1</v>
      </c>
      <c r="R9" s="22">
        <f t="shared" si="0"/>
        <v>8000</v>
      </c>
      <c r="S9" s="32" t="s">
        <v>134</v>
      </c>
    </row>
    <row r="10" spans="1:19" ht="35.25" customHeight="1" x14ac:dyDescent="0.25">
      <c r="A10" s="45">
        <v>43</v>
      </c>
      <c r="B10" s="46"/>
      <c r="C10" s="47"/>
      <c r="D10" s="46" t="s">
        <v>204</v>
      </c>
      <c r="E10" s="48"/>
      <c r="F10" s="49" t="s">
        <v>202</v>
      </c>
      <c r="G10" s="48" t="s">
        <v>131</v>
      </c>
      <c r="H10" s="48">
        <v>1</v>
      </c>
      <c r="I10" s="48">
        <v>1</v>
      </c>
      <c r="J10" s="48" t="s">
        <v>219</v>
      </c>
      <c r="K10" s="48" t="s">
        <v>219</v>
      </c>
      <c r="L10" s="48" t="s">
        <v>219</v>
      </c>
      <c r="M10" s="48">
        <v>1</v>
      </c>
      <c r="N10" s="48">
        <v>1</v>
      </c>
      <c r="O10" s="48">
        <v>1</v>
      </c>
      <c r="P10" s="48">
        <v>1</v>
      </c>
      <c r="Q10" s="48">
        <v>1</v>
      </c>
      <c r="R10" s="50">
        <v>7000</v>
      </c>
      <c r="S10" s="78" t="s">
        <v>203</v>
      </c>
    </row>
    <row r="11" spans="1:19" ht="157.5" customHeight="1" x14ac:dyDescent="0.25">
      <c r="A11" s="16">
        <v>58</v>
      </c>
      <c r="B11" s="17"/>
      <c r="C11" s="24" t="s">
        <v>36</v>
      </c>
      <c r="D11" s="17" t="s">
        <v>181</v>
      </c>
      <c r="E11" s="21" t="s">
        <v>176</v>
      </c>
      <c r="F11" s="61" t="s">
        <v>182</v>
      </c>
      <c r="G11" s="18" t="s">
        <v>131</v>
      </c>
      <c r="H11" s="18">
        <v>1</v>
      </c>
      <c r="I11" s="18">
        <v>1</v>
      </c>
      <c r="J11" s="18" t="s">
        <v>219</v>
      </c>
      <c r="K11" s="18" t="s">
        <v>219</v>
      </c>
      <c r="L11" s="18" t="s">
        <v>219</v>
      </c>
      <c r="M11" s="18" t="s">
        <v>219</v>
      </c>
      <c r="N11" s="18">
        <v>1</v>
      </c>
      <c r="O11" s="18">
        <v>1</v>
      </c>
      <c r="P11" s="18">
        <v>1</v>
      </c>
      <c r="Q11" s="18">
        <v>1</v>
      </c>
      <c r="R11" s="22">
        <f>SUM(H11:Q11)*1000</f>
        <v>6000</v>
      </c>
      <c r="S11" s="40" t="s">
        <v>183</v>
      </c>
    </row>
    <row r="12" spans="1:19" ht="47.25" x14ac:dyDescent="0.25">
      <c r="A12" s="16">
        <v>60</v>
      </c>
      <c r="B12" s="17"/>
      <c r="C12" s="24" t="s">
        <v>36</v>
      </c>
      <c r="D12" s="17" t="s">
        <v>187</v>
      </c>
      <c r="E12" s="21" t="s">
        <v>176</v>
      </c>
      <c r="F12" s="61" t="s">
        <v>188</v>
      </c>
      <c r="G12" s="18" t="s">
        <v>131</v>
      </c>
      <c r="H12" s="18">
        <v>1</v>
      </c>
      <c r="I12" s="18">
        <v>1</v>
      </c>
      <c r="J12" s="18">
        <v>3</v>
      </c>
      <c r="K12" s="18" t="s">
        <v>219</v>
      </c>
      <c r="L12" s="18" t="s">
        <v>219</v>
      </c>
      <c r="M12" s="18" t="s">
        <v>219</v>
      </c>
      <c r="N12" s="18">
        <v>1</v>
      </c>
      <c r="O12" s="18">
        <v>1</v>
      </c>
      <c r="P12" s="18">
        <v>1</v>
      </c>
      <c r="Q12" s="18">
        <v>1</v>
      </c>
      <c r="R12" s="22">
        <f t="shared" si="0"/>
        <v>9000</v>
      </c>
      <c r="S12" s="34" t="s">
        <v>67</v>
      </c>
    </row>
    <row r="13" spans="1:19" ht="63" x14ac:dyDescent="0.25">
      <c r="A13" s="16">
        <v>63</v>
      </c>
      <c r="B13" s="17"/>
      <c r="C13" s="24" t="s">
        <v>36</v>
      </c>
      <c r="D13" s="17" t="s">
        <v>195</v>
      </c>
      <c r="E13" s="21" t="s">
        <v>176</v>
      </c>
      <c r="F13" s="63" t="s">
        <v>196</v>
      </c>
      <c r="G13" s="18" t="s">
        <v>197</v>
      </c>
      <c r="H13" s="18">
        <v>1</v>
      </c>
      <c r="I13" s="18">
        <v>3</v>
      </c>
      <c r="J13" s="18" t="s">
        <v>219</v>
      </c>
      <c r="K13" s="18">
        <v>20</v>
      </c>
      <c r="L13" s="18" t="s">
        <v>219</v>
      </c>
      <c r="M13" s="18" t="s">
        <v>219</v>
      </c>
      <c r="N13" s="18">
        <v>1</v>
      </c>
      <c r="O13" s="18">
        <v>1</v>
      </c>
      <c r="P13" s="18">
        <v>1</v>
      </c>
      <c r="Q13" s="18">
        <v>1</v>
      </c>
      <c r="R13" s="22">
        <f t="shared" si="0"/>
        <v>28000</v>
      </c>
      <c r="S13" s="64" t="s">
        <v>198</v>
      </c>
    </row>
    <row r="14" spans="1:19" ht="19.5" customHeight="1" x14ac:dyDescent="0.25">
      <c r="D14" s="72"/>
      <c r="F14" s="73"/>
      <c r="H14" s="70">
        <f t="shared" ref="H14:R14" si="1">SUM(H4:H13)</f>
        <v>10</v>
      </c>
      <c r="I14" s="70">
        <f t="shared" si="1"/>
        <v>12</v>
      </c>
      <c r="J14" s="70">
        <f t="shared" si="1"/>
        <v>17</v>
      </c>
      <c r="K14" s="70">
        <f t="shared" si="1"/>
        <v>22</v>
      </c>
      <c r="L14" s="70">
        <f t="shared" si="1"/>
        <v>2</v>
      </c>
      <c r="M14" s="70">
        <f t="shared" si="1"/>
        <v>7</v>
      </c>
      <c r="N14" s="70">
        <f t="shared" si="1"/>
        <v>10</v>
      </c>
      <c r="O14" s="70">
        <f t="shared" si="1"/>
        <v>10</v>
      </c>
      <c r="P14" s="70">
        <f t="shared" si="1"/>
        <v>10</v>
      </c>
      <c r="Q14" s="70">
        <f t="shared" si="1"/>
        <v>10</v>
      </c>
      <c r="R14" s="74">
        <f t="shared" si="1"/>
        <v>110000</v>
      </c>
    </row>
  </sheetData>
  <mergeCells count="17">
    <mergeCell ref="O2:Q2"/>
    <mergeCell ref="G1:G3"/>
    <mergeCell ref="H1:Q1"/>
    <mergeCell ref="R1:R3"/>
    <mergeCell ref="S1:S3"/>
    <mergeCell ref="H2:H3"/>
    <mergeCell ref="I2:I3"/>
    <mergeCell ref="J2:J3"/>
    <mergeCell ref="K2:K3"/>
    <mergeCell ref="L2:L3"/>
    <mergeCell ref="M2:N2"/>
    <mergeCell ref="F1:F3"/>
    <mergeCell ref="A1:A3"/>
    <mergeCell ref="B1:B3"/>
    <mergeCell ref="C1:C3"/>
    <mergeCell ref="D1:D3"/>
    <mergeCell ref="E1:E3"/>
  </mergeCells>
  <pageMargins left="0.25" right="0.25" top="0.75" bottom="0.75" header="0.3" footer="0.3"/>
  <pageSetup paperSize="9" scale="34" fitToHeight="0" orientation="landscape" r:id="rId1"/>
  <headerFooter>
    <oddFooter>&amp;R&amp;P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Done</vt:lpstr>
      <vt:lpstr>InProgress</vt:lpstr>
      <vt:lpstr>Accepted - top</vt:lpstr>
      <vt:lpstr>Accepted - med</vt:lpstr>
      <vt:lpstr>Accepted - low</vt:lpstr>
      <vt:lpstr>KIV</vt:lpstr>
      <vt:lpstr>Rejected</vt:lpstr>
      <vt:lpstr>'Accepted - low'!Print_Area</vt:lpstr>
      <vt:lpstr>'Accepted - med'!Print_Area</vt:lpstr>
      <vt:lpstr>'Accepted - top'!Print_Area</vt:lpstr>
      <vt:lpstr>Done!Print_Area</vt:lpstr>
      <vt:lpstr>InProgress!Print_Area</vt:lpstr>
      <vt:lpstr>'Accepted - top'!Print_Titles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MeorAZanko</dc:creator>
  <cp:lastModifiedBy>Nisrinah Mat Kail</cp:lastModifiedBy>
  <cp:lastPrinted>2019-07-17T06:57:22Z</cp:lastPrinted>
  <dcterms:created xsi:type="dcterms:W3CDTF">2019-07-09T09:48:48Z</dcterms:created>
  <dcterms:modified xsi:type="dcterms:W3CDTF">2019-07-17T06:57:23Z</dcterms:modified>
</cp:coreProperties>
</file>