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60" yWindow="0" windowWidth="5130" windowHeight="8235" tabRatio="865" activeTab="1"/>
  </bookViews>
  <sheets>
    <sheet name="PETUNJUK" sheetId="85" r:id="rId1"/>
    <sheet name="IP.PS.2018" sheetId="84" r:id="rId2"/>
  </sheets>
  <calcPr calcId="125725"/>
</workbook>
</file>

<file path=xl/calcChain.xml><?xml version="1.0" encoding="utf-8"?>
<calcChain xmlns="http://schemas.openxmlformats.org/spreadsheetml/2006/main">
  <c r="F14" i="84"/>
  <c r="C14"/>
  <c r="C49"/>
  <c r="F49"/>
  <c r="G55" s="1"/>
  <c r="C52" l="1"/>
  <c r="G52"/>
  <c r="C51"/>
  <c r="H52" l="1"/>
  <c r="C53"/>
  <c r="C55" s="1"/>
  <c r="H53"/>
</calcChain>
</file>

<file path=xl/sharedStrings.xml><?xml version="1.0" encoding="utf-8"?>
<sst xmlns="http://schemas.openxmlformats.org/spreadsheetml/2006/main" count="127" uniqueCount="85">
  <si>
    <t>NAMA KONTRAKTOR</t>
  </si>
  <si>
    <t>JUMLAH</t>
  </si>
  <si>
    <t>KES</t>
  </si>
  <si>
    <t>CATATAN/STATUS SEMASA</t>
  </si>
  <si>
    <t>PEGAWAI
 PENYIASAT</t>
  </si>
  <si>
    <t>JUMLAH IP KOMPAUN</t>
  </si>
  <si>
    <t>JUMLAH IP PENDAKWAAN</t>
  </si>
  <si>
    <t>PRESTASI KPI (IP) SEMASA %</t>
  </si>
  <si>
    <t>SASARAN IP (KPI)</t>
  </si>
  <si>
    <t>PRESTASI KOMPAUN SEMASA %</t>
  </si>
  <si>
    <t>DENDA MAHKAMAH (RM)</t>
  </si>
  <si>
    <t>KOMPAUN
(RM)</t>
  </si>
  <si>
    <t>Tarikh kemaskini</t>
  </si>
  <si>
    <t xml:space="preserve"> HASIL KOMPAUN (RM)</t>
  </si>
  <si>
    <t>BIL. IP</t>
  </si>
  <si>
    <t>NO</t>
  </si>
  <si>
    <t>KOD</t>
  </si>
  <si>
    <t>SASARAN KOMPAUN</t>
  </si>
  <si>
    <t>BIL I.P</t>
  </si>
  <si>
    <t>HASIL KOMPAUN (RM)</t>
  </si>
  <si>
    <t>KES (SEK)</t>
  </si>
  <si>
    <t xml:space="preserve">CATATAN/STATUS SEMASA                                     </t>
  </si>
  <si>
    <t>DENDA (RM)</t>
  </si>
  <si>
    <t>JUMLAH IP (PENYEDIAAN)</t>
  </si>
  <si>
    <t>PENGENAAN KOMPAUN SEMASA (RM)</t>
  </si>
  <si>
    <t>Prestasi mencapai sasaran melebihi 111% dan ke atas</t>
  </si>
  <si>
    <t>Prestasi mencapai sasaran diantara 100% - 110%</t>
  </si>
  <si>
    <t>Prestasi mencapai sasaran diantara 75% - 99%</t>
  </si>
  <si>
    <t>Prestasi di bawah 75%</t>
  </si>
  <si>
    <t xml:space="preserve">Kompaun </t>
  </si>
  <si>
    <t>Pendakwaan</t>
  </si>
  <si>
    <t>Kes selesai dan telah dimaklumkan kepada TPR melalui surat rasmi</t>
  </si>
  <si>
    <t>Pembayaran kompaun telah dibuat dalam tempoh liabiliti</t>
  </si>
  <si>
    <t>Terima permohonan kompaun melalui Borang A</t>
  </si>
  <si>
    <t>Izin Kompaun drp TPR telah diperolehi</t>
  </si>
  <si>
    <t>Tawaran Kompaun telah diserahkan (Borang 2)</t>
  </si>
  <si>
    <t>IP masih dalam peringkat penyediaan (Dokumentasi)</t>
  </si>
  <si>
    <t>IP dalam semakan HQ</t>
  </si>
  <si>
    <t>IP dalam semakan PUU</t>
  </si>
  <si>
    <t xml:space="preserve">Kes dalam perbicaraan/ sebutan kes </t>
  </si>
  <si>
    <t>Hukuman telah dijatuhkan oleh Mahkamah</t>
  </si>
  <si>
    <t>Petunjuk Prestasi bagi Penyiapan Kertas Siasatan</t>
  </si>
  <si>
    <t>Petunujk</t>
  </si>
  <si>
    <t>Kes digugurkan</t>
  </si>
  <si>
    <t>Catatan/ Ulasan:</t>
  </si>
  <si>
    <t>Prestasi KPI IP melebihi sasaran (26/20 @ 130%)</t>
  </si>
  <si>
    <t>12 drp 23 kes belum selesai (52%)</t>
  </si>
  <si>
    <t xml:space="preserve">IP dalam semakan PUU </t>
  </si>
  <si>
    <t>IP dalam semakan Bhg Penguat Kuasa HQ</t>
  </si>
  <si>
    <t>Hasil kompaun RM163k berbanding sasaran RM250k (65% - di bawah sasaran)</t>
  </si>
  <si>
    <t xml:space="preserve">Kadar pengenaan kompaun iaitu RM189k berbanding sasaran RM250k (75%) </t>
  </si>
  <si>
    <t>5 drp 23 kes kompaun belum bayar (22%) dan melebihi tarikh liabiliti - Perlu diteruskan denga tindakan IPP</t>
  </si>
  <si>
    <t xml:space="preserve">Tempoh penyiapan IP yang mengambil masa diantara 1 - 8 bulan </t>
  </si>
  <si>
    <t>7 drp 23 kes belum buat tawaran kompaun (30%)</t>
  </si>
  <si>
    <t>3 kes pendakwaan - Maklum balas pejabat negeri berkenaan kompaun</t>
  </si>
  <si>
    <t>STATUS PENYIAPAN KERTAS SIASATAN (PENDAKWAAN) CIDB NEGERI PERLIS BAGI TAHUN 2018 DAN TINDAKAN SEMASA SEHINGGA MAC 2018</t>
  </si>
  <si>
    <t>AMAN ULLAH (BM0304982)</t>
  </si>
  <si>
    <t>MUHAMAD LUTHFI BIN ABDUL AZIZ</t>
  </si>
  <si>
    <t>33 (1)</t>
  </si>
  <si>
    <t>MOHAMMAD GAMIR UDDIN (BL0675622)</t>
  </si>
  <si>
    <r>
      <t xml:space="preserve">TARIKH PENGUATKUASAAN : 
TARIKH NOTIS TARIK BALIK (N13) 
TARIKH BUKA IP:
TARIKH IP SIAP:
TARIKH SERAHAN KPD PUU:
TARIKH HANTAR TPR : 
TARIKH DPT IZIN TPR:
TARIKH SEBUTAN/BICARA/HUKUMAN:
TARIKH PEMAKLUMAN PADA TPR : 
</t>
    </r>
    <r>
      <rPr>
        <b/>
        <sz val="12"/>
        <rFont val="Calibri"/>
        <family val="2"/>
        <scheme val="minor"/>
      </rPr>
      <t xml:space="preserve">STATUS : </t>
    </r>
    <r>
      <rPr>
        <b/>
        <sz val="12"/>
        <color rgb="FF000000"/>
        <rFont val="Calibri"/>
        <family val="2"/>
        <scheme val="minor"/>
      </rPr>
      <t xml:space="preserve">
TEMPOH PENYEDIAAN: </t>
    </r>
  </si>
  <si>
    <t>33(1)</t>
  </si>
  <si>
    <t>MOHER ALI SARDAR (AG4710071)</t>
  </si>
  <si>
    <t>MUSHI MD NURU (BB0550379)</t>
  </si>
  <si>
    <t>HOSSAIN SANOWAR (BL0810862)</t>
  </si>
  <si>
    <t>MOHD ROKON ALI  (BL0118694)</t>
  </si>
  <si>
    <t>LAVLU SHEIKH (BK0578474)</t>
  </si>
  <si>
    <t>MOHAMMAD DIDARUL ALAM (BQ061243)</t>
  </si>
  <si>
    <t>ESELINK RESOURCES SDN BHD</t>
  </si>
  <si>
    <t>25(1)</t>
  </si>
  <si>
    <t>MUHAMAD FIZRI BIN OTHMAN</t>
  </si>
  <si>
    <t>NOOR SHAKILA BINTI SALLEH   (861108-02-5838)</t>
  </si>
  <si>
    <t>TAN CHENG PHEN                           (990822-02-5967)</t>
  </si>
  <si>
    <r>
      <t xml:space="preserve">TARIKH PENGUATKUASAAN : 22/02/2018             </t>
    </r>
    <r>
      <rPr>
        <sz val="12"/>
        <color indexed="8"/>
        <rFont val="Calibri"/>
        <family val="2"/>
      </rPr>
      <t xml:space="preserve">
TARIKH BUKA IP : 03/05/2018
TARIKH IP SIAP : 17/05/2018
TARIKH SERAH BORANG A :  17/04/2018                 
TARIKH HANTAR TPR : 21/05/2018                                  
TARIKH IZIN KOMPAUN : 21/05/2018                               
TARIKH SERAH BORANG TAWARAN : 21/05/2018
TARIKH LIABILITI KOMPAUN : 21/05/2018                  
TARIKH BAYARAN KOMPAUN :  21/05/2018              
TARIKH PEMAKLUMAN PADA TPR :21/05/2018                                             
</t>
    </r>
    <r>
      <rPr>
        <b/>
        <sz val="12"/>
        <rFont val="Calibri"/>
        <family val="2"/>
      </rPr>
      <t>STATUS : SELESAI    
TEMPOH PENYEDIAAN : 13 HARI</t>
    </r>
  </si>
  <si>
    <r>
      <t xml:space="preserve">TARIKH PENGUATKUASAAN : 22/02/2018              </t>
    </r>
    <r>
      <rPr>
        <sz val="12"/>
        <color indexed="8"/>
        <rFont val="Calibri"/>
        <family val="2"/>
      </rPr>
      <t xml:space="preserve">
TARIKH BUKA IP : 03/05/2018 
TARIKH IP SIAP : 17/05/2018
TARIKH SERAH BORANG A :    21/05/2018                
TARIKH HANTAR TPR :    21/05/2018                              
TARIKH IZIN KOMPAUN :  21/05/2018                              
TARIKH SERAH BORANG TAWARAN : 21/05/2018
TARIKH LIABILITI KOMPAUN : 21/05/2018                  
TARIKH BAYARAN KOMPAUN :  21/05/2018              
TARIKH PEMAKLUMAN PADA TPR :  21/05/2018                                           
</t>
    </r>
    <r>
      <rPr>
        <b/>
        <sz val="12"/>
        <rFont val="Calibri"/>
        <family val="2"/>
      </rPr>
      <t>STATUS :  SELESAI    
TEMPOH PENYEDIAAN : 13 HARI</t>
    </r>
  </si>
  <si>
    <r>
      <t xml:space="preserve">TARIKH PENGUATKUASAAN : 22/02/2018             </t>
    </r>
    <r>
      <rPr>
        <sz val="12"/>
        <color indexed="8"/>
        <rFont val="Calibri"/>
        <family val="2"/>
      </rPr>
      <t xml:space="preserve">
TARIKH BUKA IP : 03/05/2018
TARIKH IP SIAP : 17/05/2018
TARIKH SERAH BORANG A : 17/04/2018                   
TARIKH HANTAR TPR : 21/05/2018                                  
TARIKH IZIN KOMPAUN : 21/05/2018                               
TARIKH SERAH BORANG TAWARAN : 21/05/2018 
TARIKH LIABILITI KOMPAUN :  21/05/2018                 
TARIKH BAYARAN KOMPAUN : 21/05/2018               
TARIKH PEMAKLUMAN PADA TPR : 21/05/2018                                            
</t>
    </r>
    <r>
      <rPr>
        <b/>
        <sz val="12"/>
        <rFont val="Calibri"/>
        <family val="2"/>
      </rPr>
      <t>STATUS : SELESAI    
TEMPOH PENYEDIAAN : 13 HARI</t>
    </r>
  </si>
  <si>
    <r>
      <t xml:space="preserve">TARIKH PENGUATKUASAAN : 22/02/2018             </t>
    </r>
    <r>
      <rPr>
        <sz val="12"/>
        <color indexed="8"/>
        <rFont val="Calibri"/>
        <family val="2"/>
      </rPr>
      <t xml:space="preserve">
TARIKH BUKA IP :03/05/2018 
TARIKH IP SIAP : 17/05/2018
TARIKH SERAH BORANG A :  21/05/2018                  
TARIKH HANTAR TPR :  21/05/2018                                 
TARIKH IZIN KOMPAUN :  21/05/2018                              
TARIKH SERAH BORANG TAWARAN :  21/05/2018
TARIKH LIABILITI KOMPAUN : 21/05/2018                  
TARIKH BAYARAN KOMPAUN : 21/05/2018               
TARIKH PEMAKLUMAN PADA TPR : 21/05/2018                                        
</t>
    </r>
    <r>
      <rPr>
        <b/>
        <sz val="12"/>
        <rFont val="Calibri"/>
        <family val="2"/>
      </rPr>
      <t>STATUS :  SELESAI    
TEMPOH PENYEDIAAN : 13 HARI</t>
    </r>
  </si>
  <si>
    <r>
      <t xml:space="preserve">TARIKH PENGUATKUASAAN : 22/02/2018            </t>
    </r>
    <r>
      <rPr>
        <sz val="12"/>
        <color indexed="8"/>
        <rFont val="Calibri"/>
        <family val="2"/>
      </rPr>
      <t xml:space="preserve">
TARIKH BUKA IP : 03/05/2018
TARIKH IP SIAP :  17/05/2018
TARIKH SERAH BORANG A :   21/05/2018                 
TARIKH HANTAR TPR :  21/05/2018                                
TARIKH IZIN KOMPAUN :  21/05/2018                               
TARIKH SERAH BORANG TAWARAN : 21/05/2018
TARIKH LIABILITI KOMPAUN :  21/05/2018                 
TARIKH BAYARAN KOMPAUN : 21/05/2018               
TARIKH PEMAKLUMAN PADA TPR :  21/05/2018                                            
</t>
    </r>
    <r>
      <rPr>
        <b/>
        <sz val="12"/>
        <rFont val="Calibri"/>
        <family val="2"/>
      </rPr>
      <t>STATUS : SELESAI    
TEMPOH PENYEDIAAN : 13 HARI</t>
    </r>
  </si>
  <si>
    <r>
      <t xml:space="preserve">TARIKH PENGUATKUASAAN :  22/02/2018             </t>
    </r>
    <r>
      <rPr>
        <sz val="12"/>
        <color indexed="8"/>
        <rFont val="Calibri"/>
        <family val="2"/>
      </rPr>
      <t xml:space="preserve">
TARIKH BUKA IP :  03/05/2018
TARIKH IP SIAP : 17/05/2018
TARIKH SERAH BORANG A :  17/04/2018                  
TARIKH HANTAR TPR :  21/05/2018                                 
TARIKH IZIN KOMPAUN :  21/05/2018                             
TARIKH SERAH BORANG TAWARAN : 21/05/2018
TARIKH LIABILITI KOMPAUN : 21/05/2018               
TARIKH BAYARAN KOMPAUN : 21/05/2018               
TARIKH PEMAKLUMAN PADA TPR : 21/05/2018                                             
</t>
    </r>
    <r>
      <rPr>
        <b/>
        <sz val="12"/>
        <rFont val="Calibri"/>
        <family val="2"/>
      </rPr>
      <t>STATUS : SELESAI    
TEMPOH PENYEDIAAN : 13 HARI</t>
    </r>
  </si>
  <si>
    <r>
      <t xml:space="preserve">TARIKH PENGUATKUASAAN :  06/03/2018               </t>
    </r>
    <r>
      <rPr>
        <sz val="12"/>
        <color indexed="8"/>
        <rFont val="Calibri"/>
        <family val="2"/>
      </rPr>
      <t xml:space="preserve">
TARIKH BUKA IP :  03/04/2018
TARIKH IP SIAP : 25/04/2018
TARIKH SERAH BORANG A :   026/04/2018                 
TARIKH HANTAR TPR :    26/04/2018                                
TARIKH IZIN KOMPAUN :  26/04/2018                            
TARIKH SERAH BORANG TAWARAN : 26/04/2018
TARIKH LIABILITI KOMPAUN :   26/04/2018              
TARIKH BAYARAN KOMPAUN : 26/04/2018
TARIKH PEMAKLUMAN PADA TPR : 26/04/208                                            
</t>
    </r>
    <r>
      <rPr>
        <b/>
        <sz val="12"/>
        <rFont val="Calibri"/>
        <family val="2"/>
      </rPr>
      <t>STATUS : SELESAI 
TEMPOH PENYEDIAAN : 17 HARI</t>
    </r>
  </si>
  <si>
    <r>
      <t xml:space="preserve">TARIKH PENGUATKUASAAN : 06/03/2018             </t>
    </r>
    <r>
      <rPr>
        <sz val="12"/>
        <color indexed="8"/>
        <rFont val="Calibri"/>
        <family val="2"/>
      </rPr>
      <t xml:space="preserve">
TARIKH BUKA IP : 03/04/2018
TARIKH IP SIAP : 25/04/2018
TARIKH SERAH BORANG A :26/04/2018               
TARIKH HANTAR TPR :    26/04/2018                               
TARIKH IZIN KOMPAUN :    26/04/2018                            
TARIKH SERAH BORANG TAWARAN : 26/04/2018
TARIKH LIABILITI KOMPAUN :  26/04/2018                 
TARIKH BAYARAN KOMPAUN :   26/04/2018             
TARIKH PEMAKLUMAN PADA TPR :  26/04/2018                                           
</t>
    </r>
    <r>
      <rPr>
        <b/>
        <sz val="12"/>
        <rFont val="Calibri"/>
        <family val="2"/>
      </rPr>
      <t>STATUS :  SELESAI   
TEMPOH PENYEDIAAN : 17 HARI</t>
    </r>
  </si>
  <si>
    <r>
      <t xml:space="preserve">TARIKH PENGUATKUASAAN : 07/08/2018              </t>
    </r>
    <r>
      <rPr>
        <sz val="12"/>
        <color indexed="8"/>
        <rFont val="Calibri"/>
        <family val="2"/>
      </rPr>
      <t xml:space="preserve">
TARIKH BUKA IP : 10/08/2018
TARIKH IP SIAP :  05/09/2018
TARIKH SERAH BORANG A : 07/08/2018                   
TARIKH HANTAR TPR : 07/09/2018                                  
TARIKH IZIN KOMPAUN : 07/09/2018                                
TARIKH SERAH BORANG TAWARAN : 06/09/2018
TARIKH LIABILITI KOMPAUN : 13/09/2018                  
TARIKH BAYARAN KOMPAUN : 06/09/2018               
TARIKH PEMAKLUMAN PADA TPR : 07/09/2018                                           
</t>
    </r>
    <r>
      <rPr>
        <b/>
        <sz val="12"/>
        <rFont val="Calibri"/>
        <family val="2"/>
      </rPr>
      <t>STATUS :  SELESAI    
TEMPOH PENYEDIAAN : 12 HARI</t>
    </r>
  </si>
  <si>
    <r>
      <t xml:space="preserve">TARIKH PENGUATKUASAAN : 07/08/2018             </t>
    </r>
    <r>
      <rPr>
        <sz val="12"/>
        <color indexed="8"/>
        <rFont val="Calibri"/>
        <family val="2"/>
      </rPr>
      <t xml:space="preserve">
TARIKH BUKA IP : 10/08/2018
TARIKH IP SIAP :  05/09/2018
TARIKH SERAH BORANG A : 07/08/2018                   
TARIKH HANTAR TPR :  07/09/2018                                
TARIKH IZIN KOMPAUN : 07/09/2018                               
TARIKH SERAH BORANG TAWARAN : 06/09/2018
TARIKH LIABILITI KOMPAUN :  13/09/2018                 
TARIKH BAYARAN KOMPAUN :  06/09/2018              
TARIKH PEMAKLUMAN PADA TPR : 07/09/2018                                           
</t>
    </r>
    <r>
      <rPr>
        <b/>
        <sz val="12"/>
        <rFont val="Calibri"/>
        <family val="2"/>
      </rPr>
      <t>STATUS : SELESAI    
TEMPOH PENYEDIAAN : 12 HARI</t>
    </r>
  </si>
  <si>
    <r>
      <t xml:space="preserve">TARIKH PENGUATKUASAAN :   07/03/2018           </t>
    </r>
    <r>
      <rPr>
        <sz val="12"/>
        <color indexed="8"/>
        <rFont val="Calibri"/>
        <family val="2"/>
      </rPr>
      <t xml:space="preserve">
TARIKH BUKA IP : 11/07/2018
TARIKH IP SIAP : 14/08/2018
TARIKH SERAH BORANG A : 21/08/2018                   
TARIKH HANTAR TPR :  15/08/2018                                 
TARIKH IZIN KOMPAUN :  15/08/2018                              
TARIKH SERAH BORANG TAWARAN : 21/08/2018
TARIKH LIABILITI KOMPAUN :  03/10/2018                 
TARIKH BAYARAN KOMPAUN : 03/10/2018               
TARIKH PEMAKLUMAN PADA TPR :  17/10/2018                                           
</t>
    </r>
    <r>
      <rPr>
        <b/>
        <sz val="12"/>
        <rFont val="Calibri"/>
        <family val="2"/>
      </rPr>
      <t>STATUS :  SELESAI    
TEMPOH PENYEDIAAN : 12 HARI</t>
    </r>
  </si>
  <si>
    <t>STATUS PENYIAPAN KERTAS SIASATAN (KOMPAUN) CIDB NEGERI PERLIS BAGI TAHUN 2018 DAN TINDAKAN SEMASA SEHINGGA DEC 2018</t>
  </si>
</sst>
</file>

<file path=xl/styles.xml><?xml version="1.0" encoding="utf-8"?>
<styleSheet xmlns="http://schemas.openxmlformats.org/spreadsheetml/2006/main">
  <numFmts count="2">
    <numFmt numFmtId="8" formatCode="&quot;RM&quot;#,##0.00_);[Red]\(&quot;RM&quot;#,##0.00\)"/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006100"/>
      <name val="Calibri"/>
      <family val="2"/>
      <scheme val="minor"/>
    </font>
    <font>
      <sz val="12"/>
      <color indexed="8"/>
      <name val="Calibri"/>
      <family val="2"/>
    </font>
    <font>
      <sz val="12"/>
      <color rgb="FF00B0F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1" fillId="11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43" fontId="2" fillId="0" borderId="1" xfId="2" applyFont="1" applyBorder="1" applyAlignment="1">
      <alignment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3" fontId="2" fillId="0" borderId="0" xfId="2" applyFont="1" applyBorder="1" applyAlignment="1">
      <alignment vertical="center"/>
    </xf>
    <xf numFmtId="37" fontId="2" fillId="0" borderId="1" xfId="2" applyNumberFormat="1" applyFont="1" applyBorder="1" applyAlignment="1">
      <alignment horizontal="right" vertical="center"/>
    </xf>
    <xf numFmtId="9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9" fontId="1" fillId="0" borderId="1" xfId="2" applyNumberFormat="1" applyFont="1" applyBorder="1" applyAlignment="1">
      <alignment vertical="center"/>
    </xf>
    <xf numFmtId="15" fontId="1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" fontId="2" fillId="0" borderId="19" xfId="0" applyNumberFormat="1" applyFont="1" applyBorder="1" applyAlignment="1">
      <alignment horizontal="right" vertical="center"/>
    </xf>
    <xf numFmtId="0" fontId="1" fillId="9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43" fontId="1" fillId="9" borderId="2" xfId="2" applyFont="1" applyFill="1" applyBorder="1" applyAlignment="1">
      <alignment vertical="center"/>
    </xf>
    <xf numFmtId="0" fontId="7" fillId="0" borderId="5" xfId="0" applyFont="1" applyFill="1" applyBorder="1" applyAlignment="1">
      <alignment horizontal="center" vertical="center"/>
    </xf>
    <xf numFmtId="0" fontId="0" fillId="0" borderId="18" xfId="0" applyBorder="1"/>
    <xf numFmtId="0" fontId="0" fillId="0" borderId="35" xfId="0" applyBorder="1"/>
    <xf numFmtId="0" fontId="0" fillId="0" borderId="18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5" xfId="0" applyBorder="1" applyAlignment="1">
      <alignment vertical="center"/>
    </xf>
    <xf numFmtId="0" fontId="0" fillId="0" borderId="31" xfId="0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8" xfId="0" applyBorder="1" applyAlignment="1">
      <alignment vertical="center"/>
    </xf>
    <xf numFmtId="0" fontId="9" fillId="0" borderId="0" xfId="0" applyFont="1"/>
    <xf numFmtId="0" fontId="2" fillId="0" borderId="0" xfId="0" applyFont="1"/>
    <xf numFmtId="43" fontId="2" fillId="0" borderId="1" xfId="0" applyNumberFormat="1" applyFont="1" applyBorder="1"/>
    <xf numFmtId="43" fontId="1" fillId="0" borderId="1" xfId="2" applyFont="1" applyFill="1" applyBorder="1" applyAlignment="1">
      <alignment horizontal="left" vertical="center" wrapText="1"/>
    </xf>
    <xf numFmtId="43" fontId="2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1" fillId="2" borderId="1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1" fillId="2" borderId="10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left" vertical="center" wrapText="1" indent="1"/>
    </xf>
    <xf numFmtId="0" fontId="2" fillId="0" borderId="1" xfId="0" applyFont="1" applyFill="1" applyBorder="1" applyAlignment="1">
      <alignment horizontal="left" vertical="center" wrapText="1" indent="1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9" fontId="2" fillId="0" borderId="0" xfId="1" applyFont="1"/>
    <xf numFmtId="9" fontId="2" fillId="0" borderId="0" xfId="1" applyFont="1" applyFill="1"/>
    <xf numFmtId="0" fontId="2" fillId="4" borderId="0" xfId="0" applyFont="1" applyFill="1"/>
    <xf numFmtId="0" fontId="1" fillId="0" borderId="1" xfId="0" applyFont="1" applyBorder="1" applyAlignment="1">
      <alignment horizontal="center" vertical="center"/>
    </xf>
    <xf numFmtId="0" fontId="2" fillId="0" borderId="18" xfId="0" applyFont="1" applyBorder="1"/>
    <xf numFmtId="0" fontId="2" fillId="0" borderId="0" xfId="0" applyFont="1" applyBorder="1"/>
    <xf numFmtId="0" fontId="2" fillId="0" borderId="35" xfId="0" applyFont="1" applyBorder="1"/>
    <xf numFmtId="0" fontId="2" fillId="5" borderId="1" xfId="0" applyFont="1" applyFill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 vertical="center" wrapText="1"/>
    </xf>
    <xf numFmtId="0" fontId="2" fillId="1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28" xfId="0" applyFont="1" applyBorder="1"/>
    <xf numFmtId="0" fontId="1" fillId="2" borderId="24" xfId="0" applyFont="1" applyFill="1" applyBorder="1" applyAlignment="1">
      <alignment horizontal="center" vertical="center" wrapText="1"/>
    </xf>
    <xf numFmtId="43" fontId="1" fillId="2" borderId="11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43" fontId="6" fillId="2" borderId="27" xfId="2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 wrapText="1" indent="1"/>
    </xf>
    <xf numFmtId="0" fontId="2" fillId="0" borderId="3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8" fontId="2" fillId="0" borderId="14" xfId="2" applyNumberFormat="1" applyFont="1" applyFill="1" applyBorder="1" applyAlignment="1">
      <alignment horizontal="center" vertical="center" wrapText="1"/>
    </xf>
    <xf numFmtId="8" fontId="2" fillId="0" borderId="1" xfId="2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 indent="1"/>
    </xf>
    <xf numFmtId="0" fontId="2" fillId="0" borderId="41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43" fontId="1" fillId="2" borderId="37" xfId="2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left" vertical="center" wrapText="1"/>
    </xf>
    <xf numFmtId="0" fontId="13" fillId="5" borderId="0" xfId="0" applyFont="1" applyFill="1"/>
    <xf numFmtId="0" fontId="8" fillId="0" borderId="17" xfId="0" applyFont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11" fillId="5" borderId="6" xfId="3" applyFill="1" applyBorder="1"/>
    <xf numFmtId="0" fontId="0" fillId="5" borderId="6" xfId="0" applyFill="1" applyBorder="1"/>
    <xf numFmtId="8" fontId="2" fillId="0" borderId="8" xfId="2" applyNumberFormat="1" applyFont="1" applyFill="1" applyBorder="1" applyAlignment="1">
      <alignment horizontal="center" vertical="center" wrapText="1"/>
    </xf>
    <xf numFmtId="0" fontId="0" fillId="5" borderId="9" xfId="0" applyFill="1" applyBorder="1"/>
    <xf numFmtId="0" fontId="4" fillId="7" borderId="20" xfId="0" applyFont="1" applyFill="1" applyBorder="1" applyAlignment="1">
      <alignment horizontal="center" vertical="center" wrapText="1"/>
    </xf>
    <xf numFmtId="0" fontId="4" fillId="7" borderId="39" xfId="0" applyFont="1" applyFill="1" applyBorder="1" applyAlignment="1">
      <alignment horizontal="center" vertical="center" wrapText="1"/>
    </xf>
    <xf numFmtId="0" fontId="4" fillId="7" borderId="40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4" fillId="8" borderId="32" xfId="0" applyFont="1" applyFill="1" applyBorder="1" applyAlignment="1">
      <alignment horizontal="center" vertical="center" wrapText="1"/>
    </xf>
    <xf numFmtId="0" fontId="4" fillId="8" borderId="38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left" vertical="center"/>
    </xf>
    <xf numFmtId="0" fontId="1" fillId="9" borderId="25" xfId="0" applyFont="1" applyFill="1" applyBorder="1" applyAlignment="1">
      <alignment horizontal="left" vertical="center"/>
    </xf>
    <xf numFmtId="0" fontId="6" fillId="9" borderId="24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0" borderId="1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18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F19" sqref="F19"/>
    </sheetView>
  </sheetViews>
  <sheetFormatPr defaultRowHeight="15"/>
  <cols>
    <col min="1" max="1" width="1.85546875" customWidth="1"/>
    <col min="2" max="2" width="2.28515625" customWidth="1"/>
    <col min="4" max="4" width="1.5703125" customWidth="1"/>
    <col min="5" max="5" width="48.85546875" customWidth="1"/>
    <col min="6" max="6" width="60.5703125" customWidth="1"/>
    <col min="7" max="7" width="59.5703125" customWidth="1"/>
    <col min="8" max="8" width="2.140625" customWidth="1"/>
  </cols>
  <sheetData>
    <row r="1" spans="2:8">
      <c r="B1" s="52" t="s">
        <v>41</v>
      </c>
    </row>
    <row r="3" spans="2:8" s="36" customFormat="1" ht="21" customHeight="1">
      <c r="B3" s="37"/>
      <c r="C3" s="38"/>
      <c r="D3" s="38"/>
      <c r="E3" s="38"/>
      <c r="F3" s="39" t="s">
        <v>29</v>
      </c>
      <c r="G3" s="39" t="s">
        <v>30</v>
      </c>
      <c r="H3" s="40"/>
    </row>
    <row r="4" spans="2:8" ht="7.5" customHeight="1">
      <c r="B4" s="33"/>
      <c r="C4" s="23"/>
      <c r="D4" s="23"/>
      <c r="E4" s="23"/>
      <c r="F4" s="35"/>
      <c r="G4" s="35"/>
      <c r="H4" s="34"/>
    </row>
    <row r="5" spans="2:8" s="36" customFormat="1">
      <c r="B5" s="41"/>
      <c r="C5" s="42"/>
      <c r="D5" s="43"/>
      <c r="E5" s="43" t="s">
        <v>25</v>
      </c>
      <c r="F5" s="41" t="s">
        <v>31</v>
      </c>
      <c r="G5" s="41" t="s">
        <v>31</v>
      </c>
      <c r="H5" s="44"/>
    </row>
    <row r="6" spans="2:8" s="36" customFormat="1">
      <c r="B6" s="41"/>
      <c r="C6" s="43"/>
      <c r="D6" s="43"/>
      <c r="E6" s="43"/>
      <c r="F6" s="41"/>
      <c r="G6" s="41"/>
      <c r="H6" s="44"/>
    </row>
    <row r="7" spans="2:8" s="36" customFormat="1">
      <c r="B7" s="41"/>
      <c r="C7" s="45"/>
      <c r="D7" s="43"/>
      <c r="E7" s="43" t="s">
        <v>26</v>
      </c>
      <c r="F7" s="41" t="s">
        <v>32</v>
      </c>
      <c r="G7" s="41" t="s">
        <v>39</v>
      </c>
      <c r="H7" s="44"/>
    </row>
    <row r="8" spans="2:8" s="36" customFormat="1">
      <c r="B8" s="41"/>
      <c r="C8" s="46"/>
      <c r="D8" s="43"/>
      <c r="E8" s="43"/>
      <c r="F8" s="41" t="s">
        <v>43</v>
      </c>
      <c r="G8" s="41" t="s">
        <v>40</v>
      </c>
      <c r="H8" s="44"/>
    </row>
    <row r="9" spans="2:8" s="36" customFormat="1">
      <c r="B9" s="41"/>
      <c r="C9" s="43"/>
      <c r="D9" s="43"/>
      <c r="E9" s="43"/>
      <c r="F9" s="41"/>
      <c r="G9" s="41"/>
      <c r="H9" s="44"/>
    </row>
    <row r="10" spans="2:8" s="36" customFormat="1">
      <c r="B10" s="41"/>
      <c r="C10" s="47"/>
      <c r="D10" s="43"/>
      <c r="E10" s="43" t="s">
        <v>27</v>
      </c>
      <c r="F10" s="41" t="s">
        <v>33</v>
      </c>
      <c r="G10" s="41" t="s">
        <v>48</v>
      </c>
      <c r="H10" s="44"/>
    </row>
    <row r="11" spans="2:8" s="36" customFormat="1">
      <c r="B11" s="41"/>
      <c r="C11" s="43"/>
      <c r="D11" s="43"/>
      <c r="E11" s="43"/>
      <c r="F11" s="41" t="s">
        <v>34</v>
      </c>
      <c r="G11" s="41" t="s">
        <v>47</v>
      </c>
      <c r="H11" s="44"/>
    </row>
    <row r="12" spans="2:8" s="36" customFormat="1">
      <c r="B12" s="41"/>
      <c r="C12" s="43"/>
      <c r="D12" s="43"/>
      <c r="E12" s="43"/>
      <c r="F12" s="41" t="s">
        <v>35</v>
      </c>
      <c r="G12" s="41"/>
      <c r="H12" s="44"/>
    </row>
    <row r="13" spans="2:8" s="36" customFormat="1">
      <c r="B13" s="41"/>
      <c r="C13" s="43"/>
      <c r="D13" s="43"/>
      <c r="E13" s="43"/>
      <c r="F13" s="41"/>
      <c r="G13" s="41"/>
      <c r="H13" s="44"/>
    </row>
    <row r="14" spans="2:8" s="36" customFormat="1">
      <c r="B14" s="41"/>
      <c r="C14" s="48"/>
      <c r="D14" s="43"/>
      <c r="E14" s="43" t="s">
        <v>28</v>
      </c>
      <c r="F14" s="41" t="s">
        <v>36</v>
      </c>
      <c r="G14" s="41" t="s">
        <v>36</v>
      </c>
      <c r="H14" s="44"/>
    </row>
    <row r="15" spans="2:8" s="36" customFormat="1">
      <c r="B15" s="49"/>
      <c r="C15" s="50"/>
      <c r="D15" s="50"/>
      <c r="E15" s="50"/>
      <c r="F15" s="49"/>
      <c r="G15" s="49"/>
      <c r="H15" s="51"/>
    </row>
  </sheetData>
  <pageMargins left="0.7" right="0.7" top="0.75" bottom="0.75" header="0.3" footer="0.3"/>
  <pageSetup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4"/>
  <sheetViews>
    <sheetView tabSelected="1" topLeftCell="A46" zoomScale="58" zoomScaleNormal="58" workbookViewId="0">
      <selection activeCell="L48" sqref="L48"/>
    </sheetView>
  </sheetViews>
  <sheetFormatPr defaultRowHeight="15.75"/>
  <cols>
    <col min="1" max="1" width="5.85546875" style="53" customWidth="1"/>
    <col min="2" max="2" width="44" style="53" customWidth="1"/>
    <col min="3" max="3" width="11.28515625" style="53" customWidth="1"/>
    <col min="4" max="4" width="10.28515625" style="53" customWidth="1"/>
    <col min="5" max="5" width="25" style="53" customWidth="1"/>
    <col min="6" max="6" width="23.7109375" style="53" customWidth="1"/>
    <col min="7" max="7" width="57" style="53" customWidth="1"/>
    <col min="8" max="8" width="11.140625" style="53" customWidth="1"/>
    <col min="9" max="16384" width="9.140625" style="53"/>
  </cols>
  <sheetData>
    <row r="1" spans="1:10" ht="50.1" customHeight="1" thickBot="1">
      <c r="A1" s="118" t="s">
        <v>84</v>
      </c>
      <c r="B1" s="119"/>
      <c r="C1" s="119"/>
      <c r="D1" s="119"/>
      <c r="E1" s="119"/>
      <c r="F1" s="119"/>
      <c r="G1" s="119"/>
      <c r="H1" s="120"/>
    </row>
    <row r="2" spans="1:10" ht="39.75" customHeight="1" thickBot="1">
      <c r="A2" s="87" t="s">
        <v>15</v>
      </c>
      <c r="B2" s="64" t="s">
        <v>0</v>
      </c>
      <c r="C2" s="62" t="s">
        <v>14</v>
      </c>
      <c r="D2" s="62" t="s">
        <v>20</v>
      </c>
      <c r="E2" s="62" t="s">
        <v>4</v>
      </c>
      <c r="F2" s="88" t="s">
        <v>11</v>
      </c>
      <c r="G2" s="90" t="s">
        <v>21</v>
      </c>
      <c r="H2" s="92" t="s">
        <v>16</v>
      </c>
      <c r="I2" s="1"/>
      <c r="J2" s="1"/>
    </row>
    <row r="3" spans="1:10" ht="200.1" customHeight="1">
      <c r="A3" s="95">
        <v>1</v>
      </c>
      <c r="B3" s="97" t="s">
        <v>56</v>
      </c>
      <c r="C3" s="98">
        <v>1</v>
      </c>
      <c r="D3" s="89" t="s">
        <v>58</v>
      </c>
      <c r="E3" s="99" t="s">
        <v>57</v>
      </c>
      <c r="F3" s="100">
        <v>200</v>
      </c>
      <c r="G3" s="65" t="s">
        <v>80</v>
      </c>
      <c r="H3" s="113"/>
    </row>
    <row r="4" spans="1:10" ht="200.1" customHeight="1">
      <c r="A4" s="13">
        <v>2</v>
      </c>
      <c r="B4" s="66" t="s">
        <v>59</v>
      </c>
      <c r="C4" s="67">
        <v>1</v>
      </c>
      <c r="D4" s="3" t="s">
        <v>58</v>
      </c>
      <c r="E4" s="15" t="s">
        <v>57</v>
      </c>
      <c r="F4" s="101">
        <v>200</v>
      </c>
      <c r="G4" s="65" t="s">
        <v>79</v>
      </c>
      <c r="H4" s="114"/>
    </row>
    <row r="5" spans="1:10" ht="222" customHeight="1">
      <c r="A5" s="30">
        <v>3</v>
      </c>
      <c r="B5" s="66" t="s">
        <v>62</v>
      </c>
      <c r="C5" s="26">
        <v>1</v>
      </c>
      <c r="D5" s="3" t="s">
        <v>61</v>
      </c>
      <c r="E5" s="5" t="s">
        <v>57</v>
      </c>
      <c r="F5" s="101">
        <v>200</v>
      </c>
      <c r="G5" s="65" t="s">
        <v>78</v>
      </c>
      <c r="H5" s="115"/>
      <c r="I5" s="7"/>
      <c r="J5" s="7"/>
    </row>
    <row r="6" spans="1:10" ht="216" customHeight="1">
      <c r="A6" s="32">
        <v>4</v>
      </c>
      <c r="B6" s="66" t="s">
        <v>63</v>
      </c>
      <c r="C6" s="3">
        <v>1</v>
      </c>
      <c r="D6" s="3" t="s">
        <v>61</v>
      </c>
      <c r="E6" s="15" t="s">
        <v>57</v>
      </c>
      <c r="F6" s="101">
        <v>200</v>
      </c>
      <c r="G6" s="65" t="s">
        <v>77</v>
      </c>
      <c r="H6" s="115"/>
      <c r="I6" s="7"/>
      <c r="J6" s="7"/>
    </row>
    <row r="7" spans="1:10" ht="213.75" customHeight="1" thickBot="1">
      <c r="A7" s="96">
        <v>5</v>
      </c>
      <c r="B7" s="102" t="s">
        <v>64</v>
      </c>
      <c r="C7" s="103">
        <v>1</v>
      </c>
      <c r="D7" s="68" t="s">
        <v>61</v>
      </c>
      <c r="E7" s="104" t="s">
        <v>57</v>
      </c>
      <c r="F7" s="116">
        <v>200</v>
      </c>
      <c r="G7" s="65" t="s">
        <v>76</v>
      </c>
      <c r="H7" s="117"/>
    </row>
    <row r="8" spans="1:10" ht="225.75" customHeight="1" thickBot="1">
      <c r="A8" s="96">
        <v>6</v>
      </c>
      <c r="B8" s="102" t="s">
        <v>65</v>
      </c>
      <c r="C8" s="103">
        <v>1</v>
      </c>
      <c r="D8" s="68" t="s">
        <v>61</v>
      </c>
      <c r="E8" s="104" t="s">
        <v>57</v>
      </c>
      <c r="F8" s="116">
        <v>200</v>
      </c>
      <c r="G8" s="65" t="s">
        <v>75</v>
      </c>
      <c r="H8" s="117"/>
    </row>
    <row r="9" spans="1:10" ht="215.25" customHeight="1" thickBot="1">
      <c r="A9" s="96">
        <v>7</v>
      </c>
      <c r="B9" s="102" t="s">
        <v>66</v>
      </c>
      <c r="C9" s="103">
        <v>1</v>
      </c>
      <c r="D9" s="68" t="s">
        <v>61</v>
      </c>
      <c r="E9" s="104" t="s">
        <v>57</v>
      </c>
      <c r="F9" s="116">
        <v>200</v>
      </c>
      <c r="G9" s="65" t="s">
        <v>74</v>
      </c>
      <c r="H9" s="117"/>
    </row>
    <row r="10" spans="1:10" ht="221.25" customHeight="1" thickBot="1">
      <c r="A10" s="96">
        <v>8</v>
      </c>
      <c r="B10" s="102" t="s">
        <v>67</v>
      </c>
      <c r="C10" s="103">
        <v>1</v>
      </c>
      <c r="D10" s="68" t="s">
        <v>61</v>
      </c>
      <c r="E10" s="104" t="s">
        <v>57</v>
      </c>
      <c r="F10" s="116">
        <v>200</v>
      </c>
      <c r="G10" s="65" t="s">
        <v>73</v>
      </c>
      <c r="H10" s="117"/>
    </row>
    <row r="11" spans="1:10" ht="201" customHeight="1" thickBot="1">
      <c r="A11" s="96">
        <v>9</v>
      </c>
      <c r="B11" s="102" t="s">
        <v>68</v>
      </c>
      <c r="C11" s="103">
        <v>1</v>
      </c>
      <c r="D11" s="68" t="s">
        <v>69</v>
      </c>
      <c r="E11" s="104" t="s">
        <v>70</v>
      </c>
      <c r="F11" s="116">
        <v>15000</v>
      </c>
      <c r="G11" s="65" t="s">
        <v>83</v>
      </c>
      <c r="H11" s="117"/>
    </row>
    <row r="12" spans="1:10" ht="205.5" customHeight="1" thickBot="1">
      <c r="A12" s="96">
        <v>10</v>
      </c>
      <c r="B12" s="102" t="s">
        <v>72</v>
      </c>
      <c r="C12" s="103">
        <v>1</v>
      </c>
      <c r="D12" s="68" t="s">
        <v>61</v>
      </c>
      <c r="E12" s="104" t="s">
        <v>70</v>
      </c>
      <c r="F12" s="116">
        <v>200</v>
      </c>
      <c r="G12" s="65" t="s">
        <v>82</v>
      </c>
      <c r="H12" s="117"/>
    </row>
    <row r="13" spans="1:10" ht="189.75" thickBot="1">
      <c r="A13" s="96">
        <v>11</v>
      </c>
      <c r="B13" s="102" t="s">
        <v>71</v>
      </c>
      <c r="C13" s="103">
        <v>1</v>
      </c>
      <c r="D13" s="68" t="s">
        <v>61</v>
      </c>
      <c r="E13" s="104" t="s">
        <v>70</v>
      </c>
      <c r="F13" s="116">
        <v>200</v>
      </c>
      <c r="G13" s="65" t="s">
        <v>81</v>
      </c>
      <c r="H13" s="117"/>
    </row>
    <row r="14" spans="1:10" ht="16.5" thickBot="1">
      <c r="A14" s="121" t="s">
        <v>1</v>
      </c>
      <c r="B14" s="122"/>
      <c r="C14" s="93">
        <f>SUM(C3:C13)</f>
        <v>11</v>
      </c>
      <c r="D14" s="134" t="s">
        <v>13</v>
      </c>
      <c r="E14" s="122"/>
      <c r="F14" s="94">
        <f>SUM(F3:F13)</f>
        <v>17000</v>
      </c>
      <c r="G14" s="123"/>
      <c r="H14" s="124"/>
    </row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45" spans="1:8" ht="16.5" thickBot="1"/>
    <row r="46" spans="1:8" ht="21.75" thickBot="1">
      <c r="A46" s="125" t="s">
        <v>55</v>
      </c>
      <c r="B46" s="126"/>
      <c r="C46" s="126"/>
      <c r="D46" s="126"/>
      <c r="E46" s="126"/>
      <c r="F46" s="126"/>
      <c r="G46" s="126"/>
      <c r="H46" s="127"/>
    </row>
    <row r="47" spans="1:8" ht="32.25" thickBot="1">
      <c r="A47" s="105" t="s">
        <v>15</v>
      </c>
      <c r="B47" s="106" t="s">
        <v>0</v>
      </c>
      <c r="C47" s="107" t="s">
        <v>18</v>
      </c>
      <c r="D47" s="107" t="s">
        <v>2</v>
      </c>
      <c r="E47" s="107" t="s">
        <v>4</v>
      </c>
      <c r="F47" s="108" t="s">
        <v>22</v>
      </c>
      <c r="G47" s="112" t="s">
        <v>3</v>
      </c>
      <c r="H47" s="91" t="s">
        <v>16</v>
      </c>
    </row>
    <row r="48" spans="1:8" ht="174" thickBot="1">
      <c r="A48" s="12">
        <v>1</v>
      </c>
      <c r="B48" s="66"/>
      <c r="C48" s="6"/>
      <c r="D48" s="3"/>
      <c r="E48" s="5"/>
      <c r="F48" s="55"/>
      <c r="G48" s="111" t="s">
        <v>60</v>
      </c>
      <c r="H48" s="109"/>
    </row>
    <row r="49" spans="1:8" ht="16.5" thickBot="1">
      <c r="A49" s="128" t="s">
        <v>6</v>
      </c>
      <c r="B49" s="129"/>
      <c r="C49" s="29">
        <f>SUM(C48:C48)</f>
        <v>0</v>
      </c>
      <c r="D49" s="130" t="s">
        <v>10</v>
      </c>
      <c r="E49" s="131"/>
      <c r="F49" s="31">
        <f>SUM(F48:F48)</f>
        <v>0</v>
      </c>
      <c r="G49" s="132"/>
      <c r="H49" s="133"/>
    </row>
    <row r="50" spans="1:8">
      <c r="E50" s="16"/>
      <c r="F50" s="17"/>
    </row>
    <row r="51" spans="1:8">
      <c r="B51" s="2" t="s">
        <v>5</v>
      </c>
      <c r="C51" s="28">
        <f>C14</f>
        <v>11</v>
      </c>
      <c r="D51" s="61"/>
      <c r="E51" s="58" t="s">
        <v>17</v>
      </c>
      <c r="F51" s="27"/>
      <c r="G51" s="4">
        <v>50000</v>
      </c>
    </row>
    <row r="52" spans="1:8">
      <c r="B52" s="2" t="s">
        <v>6</v>
      </c>
      <c r="C52" s="28">
        <f>C49</f>
        <v>0</v>
      </c>
      <c r="E52" s="135" t="s">
        <v>24</v>
      </c>
      <c r="F52" s="136"/>
      <c r="G52" s="4">
        <f>F14</f>
        <v>17000</v>
      </c>
      <c r="H52" s="69">
        <f>G52/G51</f>
        <v>0.34</v>
      </c>
    </row>
    <row r="53" spans="1:8">
      <c r="B53" s="10" t="s">
        <v>23</v>
      </c>
      <c r="C53" s="20">
        <f>C51+C52</f>
        <v>11</v>
      </c>
      <c r="E53" s="53" t="s">
        <v>19</v>
      </c>
      <c r="G53" s="54">
        <v>17000</v>
      </c>
      <c r="H53" s="70">
        <f>G53/G52</f>
        <v>1</v>
      </c>
    </row>
    <row r="54" spans="1:8">
      <c r="B54" s="10" t="s">
        <v>8</v>
      </c>
      <c r="C54" s="18">
        <v>4</v>
      </c>
      <c r="E54" s="135" t="s">
        <v>9</v>
      </c>
      <c r="F54" s="136"/>
      <c r="G54" s="21">
        <v>4</v>
      </c>
      <c r="H54" s="71"/>
    </row>
    <row r="55" spans="1:8">
      <c r="B55" s="27" t="s">
        <v>7</v>
      </c>
      <c r="C55" s="19">
        <f>C53/C54</f>
        <v>2.75</v>
      </c>
      <c r="D55" s="110"/>
      <c r="E55" s="137" t="s">
        <v>10</v>
      </c>
      <c r="F55" s="137"/>
      <c r="G55" s="56">
        <f>SUM(F49)</f>
        <v>0</v>
      </c>
    </row>
    <row r="56" spans="1:8">
      <c r="B56" s="2"/>
      <c r="C56" s="9"/>
      <c r="D56" s="25"/>
      <c r="E56" s="25"/>
      <c r="F56" s="25"/>
    </row>
    <row r="57" spans="1:8">
      <c r="G57" s="26" t="s">
        <v>12</v>
      </c>
    </row>
    <row r="58" spans="1:8">
      <c r="B58" s="11"/>
      <c r="C58" s="14"/>
      <c r="D58" s="24"/>
      <c r="E58" s="24"/>
      <c r="F58" s="14"/>
      <c r="G58" s="22">
        <v>43462</v>
      </c>
    </row>
    <row r="59" spans="1:8">
      <c r="A59" s="57" t="s">
        <v>41</v>
      </c>
    </row>
    <row r="61" spans="1:8">
      <c r="A61" s="138" t="s">
        <v>42</v>
      </c>
      <c r="B61" s="139"/>
      <c r="C61" s="140"/>
      <c r="D61" s="138" t="s">
        <v>29</v>
      </c>
      <c r="E61" s="139"/>
      <c r="F61" s="140"/>
      <c r="G61" s="72" t="s">
        <v>30</v>
      </c>
    </row>
    <row r="62" spans="1:8">
      <c r="A62" s="73"/>
      <c r="B62" s="74"/>
      <c r="C62" s="74"/>
      <c r="D62" s="142"/>
      <c r="E62" s="143"/>
      <c r="F62" s="144"/>
      <c r="G62" s="75"/>
    </row>
    <row r="63" spans="1:8">
      <c r="A63" s="76"/>
      <c r="B63" s="8" t="s">
        <v>25</v>
      </c>
      <c r="C63" s="8"/>
      <c r="D63" s="145" t="s">
        <v>31</v>
      </c>
      <c r="E63" s="135"/>
      <c r="F63" s="136"/>
      <c r="G63" s="149" t="s">
        <v>31</v>
      </c>
    </row>
    <row r="64" spans="1:8">
      <c r="A64" s="78"/>
      <c r="B64" s="8"/>
      <c r="C64" s="8"/>
      <c r="D64" s="145"/>
      <c r="E64" s="135"/>
      <c r="F64" s="136"/>
      <c r="G64" s="149"/>
    </row>
    <row r="65" spans="1:7">
      <c r="A65" s="78"/>
      <c r="B65" s="8"/>
      <c r="C65" s="8"/>
      <c r="D65" s="79"/>
      <c r="E65" s="59"/>
      <c r="F65" s="60"/>
      <c r="G65" s="75"/>
    </row>
    <row r="66" spans="1:7">
      <c r="A66" s="80"/>
      <c r="B66" s="8" t="s">
        <v>26</v>
      </c>
      <c r="C66" s="8"/>
      <c r="D66" s="145" t="s">
        <v>32</v>
      </c>
      <c r="E66" s="135"/>
      <c r="F66" s="136"/>
      <c r="G66" s="77" t="s">
        <v>39</v>
      </c>
    </row>
    <row r="67" spans="1:7">
      <c r="A67" s="78"/>
      <c r="B67" s="11"/>
      <c r="C67" s="8"/>
      <c r="D67" s="145"/>
      <c r="E67" s="135"/>
      <c r="F67" s="136"/>
      <c r="G67" s="77" t="s">
        <v>40</v>
      </c>
    </row>
    <row r="68" spans="1:7">
      <c r="A68" s="78"/>
      <c r="B68" s="8"/>
      <c r="C68" s="8"/>
      <c r="D68" s="146"/>
      <c r="E68" s="147"/>
      <c r="F68" s="148"/>
      <c r="G68" s="75"/>
    </row>
    <row r="69" spans="1:7">
      <c r="A69" s="81"/>
      <c r="B69" s="8" t="s">
        <v>27</v>
      </c>
      <c r="C69" s="8"/>
      <c r="D69" s="78" t="s">
        <v>33</v>
      </c>
      <c r="E69" s="74"/>
      <c r="F69" s="75"/>
      <c r="G69" s="77" t="s">
        <v>37</v>
      </c>
    </row>
    <row r="70" spans="1:7">
      <c r="A70" s="78"/>
      <c r="B70" s="8"/>
      <c r="C70" s="8"/>
      <c r="D70" s="78" t="s">
        <v>34</v>
      </c>
      <c r="E70" s="74"/>
      <c r="F70" s="75"/>
      <c r="G70" s="77" t="s">
        <v>38</v>
      </c>
    </row>
    <row r="71" spans="1:7">
      <c r="A71" s="78"/>
      <c r="B71" s="8"/>
      <c r="C71" s="8"/>
      <c r="D71" s="78" t="s">
        <v>35</v>
      </c>
      <c r="E71" s="74"/>
      <c r="F71" s="82"/>
      <c r="G71" s="75"/>
    </row>
    <row r="72" spans="1:7">
      <c r="A72" s="78"/>
      <c r="B72" s="8"/>
      <c r="C72" s="8"/>
      <c r="D72" s="146"/>
      <c r="E72" s="147"/>
      <c r="F72" s="148"/>
      <c r="G72" s="75"/>
    </row>
    <row r="73" spans="1:7">
      <c r="A73" s="83"/>
      <c r="B73" s="8" t="s">
        <v>28</v>
      </c>
      <c r="C73" s="8"/>
      <c r="D73" s="78" t="s">
        <v>36</v>
      </c>
      <c r="E73" s="74"/>
      <c r="F73" s="75"/>
      <c r="G73" s="77" t="s">
        <v>36</v>
      </c>
    </row>
    <row r="74" spans="1:7">
      <c r="A74" s="84"/>
      <c r="B74" s="85"/>
      <c r="C74" s="85"/>
      <c r="D74" s="150"/>
      <c r="E74" s="151"/>
      <c r="F74" s="152"/>
      <c r="G74" s="86"/>
    </row>
    <row r="76" spans="1:7">
      <c r="A76" s="57" t="s">
        <v>44</v>
      </c>
    </row>
    <row r="77" spans="1:7">
      <c r="A77" s="25">
        <v>1</v>
      </c>
      <c r="B77" s="141" t="s">
        <v>45</v>
      </c>
      <c r="C77" s="141"/>
      <c r="D77" s="141"/>
      <c r="E77" s="141"/>
      <c r="F77" s="141"/>
      <c r="G77" s="141"/>
    </row>
    <row r="78" spans="1:7">
      <c r="A78" s="25">
        <v>2</v>
      </c>
      <c r="B78" s="53" t="s">
        <v>49</v>
      </c>
      <c r="C78" s="63"/>
      <c r="D78" s="63"/>
      <c r="E78" s="63"/>
      <c r="F78" s="63"/>
      <c r="G78" s="63"/>
    </row>
    <row r="79" spans="1:7">
      <c r="A79" s="25">
        <v>3</v>
      </c>
      <c r="B79" s="141" t="s">
        <v>50</v>
      </c>
      <c r="C79" s="141"/>
      <c r="D79" s="141"/>
      <c r="E79" s="141"/>
      <c r="F79" s="141"/>
      <c r="G79" s="141"/>
    </row>
    <row r="80" spans="1:7">
      <c r="A80" s="25">
        <v>4</v>
      </c>
      <c r="B80" s="141" t="s">
        <v>51</v>
      </c>
      <c r="C80" s="141"/>
      <c r="D80" s="141"/>
      <c r="E80" s="141"/>
      <c r="F80" s="141"/>
      <c r="G80" s="141"/>
    </row>
    <row r="81" spans="1:7">
      <c r="A81" s="25">
        <v>5</v>
      </c>
      <c r="B81" s="141" t="s">
        <v>52</v>
      </c>
      <c r="C81" s="141"/>
      <c r="D81" s="141"/>
      <c r="E81" s="141"/>
      <c r="F81" s="141"/>
      <c r="G81" s="141"/>
    </row>
    <row r="82" spans="1:7">
      <c r="A82" s="9">
        <v>7</v>
      </c>
      <c r="B82" s="53" t="s">
        <v>53</v>
      </c>
    </row>
    <row r="83" spans="1:7">
      <c r="A83" s="25">
        <v>8</v>
      </c>
      <c r="B83" s="53" t="s">
        <v>46</v>
      </c>
    </row>
    <row r="84" spans="1:7">
      <c r="A84" s="25">
        <v>9</v>
      </c>
      <c r="B84" s="53" t="s">
        <v>54</v>
      </c>
    </row>
  </sheetData>
  <mergeCells count="24">
    <mergeCell ref="B81:G81"/>
    <mergeCell ref="D62:F62"/>
    <mergeCell ref="D63:F64"/>
    <mergeCell ref="D66:F67"/>
    <mergeCell ref="D68:F68"/>
    <mergeCell ref="D72:F72"/>
    <mergeCell ref="G63:G64"/>
    <mergeCell ref="D74:F74"/>
    <mergeCell ref="B77:G77"/>
    <mergeCell ref="B79:G79"/>
    <mergeCell ref="B80:G80"/>
    <mergeCell ref="E52:F52"/>
    <mergeCell ref="E54:F54"/>
    <mergeCell ref="E55:F55"/>
    <mergeCell ref="A61:C61"/>
    <mergeCell ref="D61:F61"/>
    <mergeCell ref="A1:H1"/>
    <mergeCell ref="A14:B14"/>
    <mergeCell ref="G14:H14"/>
    <mergeCell ref="A46:H46"/>
    <mergeCell ref="A49:B49"/>
    <mergeCell ref="D49:E49"/>
    <mergeCell ref="G49:H49"/>
    <mergeCell ref="D14:E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PETUNJUK</vt:lpstr>
      <vt:lpstr>IP.PS.2018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cidb</dc:creator>
  <cp:lastModifiedBy>CIDB Perlis</cp:lastModifiedBy>
  <cp:lastPrinted>2017-12-20T08:24:08Z</cp:lastPrinted>
  <dcterms:created xsi:type="dcterms:W3CDTF">2014-10-29T09:02:19Z</dcterms:created>
  <dcterms:modified xsi:type="dcterms:W3CDTF">2019-01-08T02:31:54Z</dcterms:modified>
</cp:coreProperties>
</file>