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50" windowHeight="1252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<sst xmlns="http://schemas.openxmlformats.org/spreadsheetml/2006/main" count="31" uniqueCount="31">
  <si>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FACILITY</t>
  </si>
  <si>
    <t>Current targets assigned</t>
  </si>
  <si>
    <t># of HIV tests preformed</t>
  </si>
  <si>
    <t>Achievement Against target</t>
  </si>
  <si>
    <t># Tested Positive</t>
  </si>
  <si>
    <t># Clients linked to care</t>
  </si>
  <si>
    <t>#of clients refused L2C</t>
  </si>
  <si>
    <t>L2C Against Target</t>
  </si>
  <si>
    <t># of index registered</t>
  </si>
  <si>
    <t># of index who allowed to give contacts</t>
  </si>
  <si>
    <t># of index who refused to give contacts</t>
  </si>
  <si>
    <t># of contacts to be traced</t>
  </si>
  <si>
    <t># of contacts traced and tested for HIV</t>
  </si>
  <si>
    <t># of contacts tested positive for HIV</t>
  </si>
  <si>
    <t># of contacts tested negative for HIV</t>
  </si>
  <si>
    <t>period</t>
  </si>
  <si>
    <t>Chifunga Health Centre</t>
  </si>
  <si>
    <t>Dambe Health Centre</t>
  </si>
  <si>
    <t>Ligowe Dispensary</t>
  </si>
  <si>
    <t>Lisungwi Health Centre</t>
  </si>
  <si>
    <t>Luwani Health Centre</t>
  </si>
  <si>
    <t>Magaleta Health Centre</t>
  </si>
  <si>
    <t>Matandani Health Centre</t>
  </si>
  <si>
    <t>Matope Health Centre</t>
  </si>
  <si>
    <t>Midzemba Dispensary</t>
  </si>
  <si>
    <t>Neno District Hospital</t>
  </si>
  <si>
    <t>Neno Parish Health Centre</t>
  </si>
  <si>
    <t>Nkula Health Centre</t>
  </si>
  <si>
    <t>Nsambe Sda Health Centre</t>
  </si>
  <si>
    <t>Zalewa Dispensary</t>
  </si>
  <si>
    <t>Tedzani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</si>
</sst>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</numFmts>
  <fonts count="27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2"/>
      <color rgb="FF000000"/>
      <name val="Calibri"/>
      <charset val="1"/>
    </font>
    <font>
      <sz val="12"/>
      <color rgb="FF000000"/>
      <name val="Calibri"/>
      <charset val="1"/>
    </font>
    <font>
      <sz val="12"/>
      <color rgb="FF70AD47"/>
      <name val="Calibri"/>
      <charset val="1"/>
    </font>
    <font>
      <sz val="12"/>
      <color rgb="FFFF0000"/>
      <name val="Calibri"/>
      <charset val="1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4F81BD"/>
      </right>
      <top/>
      <bottom style="thin">
        <color rgb="FF4F81BD"/>
      </bottom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 style="thin">
        <color auto="1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/>
      <top/>
      <bottom style="thin">
        <color rgb="FF4F81BD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0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3" borderId="8" applyNumberFormat="0" applyAlignment="0" applyProtection="0">
      <alignment vertical="center"/>
    </xf>
    <xf numFmtId="44" fontId="6" fillId="0" borderId="0" applyBorder="0" applyAlignment="0" applyProtection="0"/>
    <xf numFmtId="0" fontId="12" fillId="5" borderId="0" applyNumberFormat="0" applyBorder="0" applyAlignment="0" applyProtection="0">
      <alignment vertical="center"/>
    </xf>
    <xf numFmtId="0" fontId="11" fillId="4" borderId="9" applyNumberFormat="0" applyFont="0" applyAlignment="0" applyProtection="0">
      <alignment vertical="center"/>
    </xf>
    <xf numFmtId="0" fontId="25" fillId="28" borderId="1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3" borderId="10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1" fontId="6" fillId="0" borderId="0" applyBorder="0" applyAlignment="0" applyProtection="0"/>
    <xf numFmtId="0" fontId="12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43" fontId="6" fillId="0" borderId="0" applyBorder="0" applyAlignment="0" applyProtection="0"/>
    <xf numFmtId="0" fontId="23" fillId="20" borderId="13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3" fillId="0" borderId="2" xfId="0" applyFont="1" applyFill="1" applyBorder="1" applyAlignment="1"/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/>
    <xf numFmtId="0" fontId="4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workbookViewId="0">
      <selection activeCell="E20" sqref="E20"/>
    </sheetView>
  </sheetViews>
  <sheetFormatPr defaultColWidth="8.54074074074074" defaultRowHeight="15"/>
  <sheetData>
    <row r="1" ht="110.25" spans="1:17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9" t="s">
        <v>15</v>
      </c>
    </row>
    <row r="2" ht="15.75" spans="1:17">
      <c r="A2" s="3" t="s">
        <v>16</v>
      </c>
      <c r="B2" s="3"/>
      <c r="C2" s="4">
        <v>320</v>
      </c>
      <c r="D2" s="4">
        <v>329</v>
      </c>
      <c r="E2" s="6" t="str">
        <f t="shared" ref="E2:E16" si="0">IF(D2&gt;=C2,"✔","X")</f>
        <v>✔</v>
      </c>
      <c r="F2" s="4">
        <v>2</v>
      </c>
      <c r="G2" s="4">
        <v>2</v>
      </c>
      <c r="H2" s="4">
        <v>0</v>
      </c>
      <c r="I2" s="6" t="str">
        <f t="shared" ref="I2:I16" si="1">IF(H2&gt;0,"X","✔")</f>
        <v>✔</v>
      </c>
      <c r="J2" s="4">
        <v>2</v>
      </c>
      <c r="K2" s="4">
        <v>2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>
        <v>202401</v>
      </c>
    </row>
    <row r="3" ht="15.75" spans="1:17">
      <c r="A3" s="5" t="s">
        <v>17</v>
      </c>
      <c r="B3" s="5"/>
      <c r="C3" s="4">
        <v>320</v>
      </c>
      <c r="D3" s="4">
        <v>231</v>
      </c>
      <c r="E3" s="7" t="str">
        <f t="shared" si="0"/>
        <v>X</v>
      </c>
      <c r="F3" s="4">
        <v>3</v>
      </c>
      <c r="G3" s="4">
        <v>3</v>
      </c>
      <c r="H3" s="4">
        <v>0</v>
      </c>
      <c r="I3" s="6" t="str">
        <f t="shared" si="1"/>
        <v>✔</v>
      </c>
      <c r="J3" s="4">
        <v>3</v>
      </c>
      <c r="K3" s="4">
        <v>1</v>
      </c>
      <c r="L3" s="4">
        <v>0</v>
      </c>
      <c r="M3" s="4">
        <v>1</v>
      </c>
      <c r="N3" s="4">
        <v>1</v>
      </c>
      <c r="O3" s="4">
        <v>0</v>
      </c>
      <c r="P3" s="4">
        <v>1</v>
      </c>
      <c r="Q3">
        <f>$Q$2</f>
        <v>202401</v>
      </c>
    </row>
    <row r="4" ht="15.75" spans="1:17">
      <c r="A4" s="5" t="s">
        <v>18</v>
      </c>
      <c r="B4" s="5"/>
      <c r="C4" s="4">
        <v>320</v>
      </c>
      <c r="D4" s="4">
        <v>246</v>
      </c>
      <c r="E4" s="7" t="str">
        <f t="shared" si="0"/>
        <v>X</v>
      </c>
      <c r="F4" s="4">
        <v>1</v>
      </c>
      <c r="G4" s="4">
        <v>1</v>
      </c>
      <c r="H4" s="4">
        <v>0</v>
      </c>
      <c r="I4" s="6" t="str">
        <f t="shared" si="1"/>
        <v>✔</v>
      </c>
      <c r="J4" s="4">
        <v>1</v>
      </c>
      <c r="K4" s="4">
        <v>1</v>
      </c>
      <c r="L4" s="4">
        <v>0</v>
      </c>
      <c r="M4" s="4">
        <v>2</v>
      </c>
      <c r="N4" s="4">
        <v>0</v>
      </c>
      <c r="O4" s="4">
        <v>0</v>
      </c>
      <c r="P4" s="4">
        <v>0</v>
      </c>
      <c r="Q4">
        <f>$Q$2</f>
        <v>202401</v>
      </c>
    </row>
    <row r="5" ht="15.75" spans="1:17">
      <c r="A5" s="5" t="s">
        <v>19</v>
      </c>
      <c r="B5" s="5"/>
      <c r="C5" s="4">
        <v>480</v>
      </c>
      <c r="D5" s="4">
        <v>406</v>
      </c>
      <c r="E5" s="7" t="str">
        <f t="shared" si="0"/>
        <v>X</v>
      </c>
      <c r="F5" s="4">
        <v>5</v>
      </c>
      <c r="G5" s="4">
        <v>5</v>
      </c>
      <c r="H5" s="4">
        <v>0</v>
      </c>
      <c r="I5" s="6" t="str">
        <f t="shared" si="1"/>
        <v>✔</v>
      </c>
      <c r="J5" s="4">
        <v>5</v>
      </c>
      <c r="K5" s="4">
        <v>1</v>
      </c>
      <c r="L5" s="4">
        <v>4</v>
      </c>
      <c r="M5" s="4">
        <v>3</v>
      </c>
      <c r="N5" s="4">
        <v>0</v>
      </c>
      <c r="O5" s="4">
        <v>0</v>
      </c>
      <c r="P5" s="4">
        <v>0</v>
      </c>
      <c r="Q5">
        <f>$Q$2</f>
        <v>202401</v>
      </c>
    </row>
    <row r="6" ht="15.75" spans="1:17">
      <c r="A6" s="5" t="s">
        <v>20</v>
      </c>
      <c r="B6" s="5"/>
      <c r="C6" s="4">
        <v>160</v>
      </c>
      <c r="D6" s="4">
        <v>192</v>
      </c>
      <c r="E6" s="6" t="str">
        <f t="shared" si="0"/>
        <v>✔</v>
      </c>
      <c r="F6" s="4">
        <v>1</v>
      </c>
      <c r="G6" s="4">
        <v>1</v>
      </c>
      <c r="H6" s="4">
        <v>0</v>
      </c>
      <c r="I6" s="6" t="str">
        <f t="shared" si="1"/>
        <v>✔</v>
      </c>
      <c r="J6" s="4">
        <v>1</v>
      </c>
      <c r="K6" s="4">
        <v>1</v>
      </c>
      <c r="L6" s="4">
        <v>0</v>
      </c>
      <c r="M6" s="4">
        <v>4</v>
      </c>
      <c r="N6" s="4">
        <v>0</v>
      </c>
      <c r="O6" s="4">
        <v>0</v>
      </c>
      <c r="P6" s="4">
        <v>0</v>
      </c>
      <c r="Q6">
        <f>$Q$2</f>
        <v>202401</v>
      </c>
    </row>
    <row r="7" ht="15.75" spans="1:17">
      <c r="A7" s="5" t="s">
        <v>21</v>
      </c>
      <c r="B7" s="5"/>
      <c r="C7" s="4">
        <v>160</v>
      </c>
      <c r="D7" s="4">
        <v>159</v>
      </c>
      <c r="E7" s="7" t="str">
        <f t="shared" si="0"/>
        <v>X</v>
      </c>
      <c r="F7" s="4">
        <v>2</v>
      </c>
      <c r="G7" s="4">
        <v>2</v>
      </c>
      <c r="H7" s="4">
        <v>0</v>
      </c>
      <c r="I7" s="6" t="str">
        <f t="shared" si="1"/>
        <v>✔</v>
      </c>
      <c r="J7" s="4">
        <v>2</v>
      </c>
      <c r="K7" s="4">
        <v>2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>
        <f>$Q$2</f>
        <v>202401</v>
      </c>
    </row>
    <row r="8" ht="15.75" spans="1:17">
      <c r="A8" s="5" t="s">
        <v>22</v>
      </c>
      <c r="B8" s="5"/>
      <c r="C8" s="4">
        <v>160</v>
      </c>
      <c r="D8" s="4">
        <v>162</v>
      </c>
      <c r="E8" s="6" t="str">
        <f t="shared" si="0"/>
        <v>✔</v>
      </c>
      <c r="F8" s="4">
        <v>2</v>
      </c>
      <c r="G8" s="4">
        <v>2</v>
      </c>
      <c r="H8" s="4">
        <v>0</v>
      </c>
      <c r="I8" s="6" t="str">
        <f t="shared" si="1"/>
        <v>✔</v>
      </c>
      <c r="J8" s="4">
        <v>2</v>
      </c>
      <c r="K8" s="4">
        <v>1</v>
      </c>
      <c r="L8" s="4">
        <v>1</v>
      </c>
      <c r="M8" s="4">
        <v>1</v>
      </c>
      <c r="N8" s="4">
        <v>0</v>
      </c>
      <c r="O8" s="4">
        <v>0</v>
      </c>
      <c r="P8" s="4">
        <v>0</v>
      </c>
      <c r="Q8">
        <f>$Q$2</f>
        <v>202401</v>
      </c>
    </row>
    <row r="9" ht="15.75" spans="1:17">
      <c r="A9" s="5" t="s">
        <v>23</v>
      </c>
      <c r="B9" s="5"/>
      <c r="C9" s="4">
        <v>320</v>
      </c>
      <c r="D9" s="4">
        <v>346</v>
      </c>
      <c r="E9" s="6" t="str">
        <f t="shared" si="0"/>
        <v>✔</v>
      </c>
      <c r="F9" s="4">
        <v>6</v>
      </c>
      <c r="G9" s="4">
        <v>6</v>
      </c>
      <c r="H9" s="4">
        <v>0</v>
      </c>
      <c r="I9" s="6" t="str">
        <f t="shared" si="1"/>
        <v>✔</v>
      </c>
      <c r="J9" s="4">
        <v>6</v>
      </c>
      <c r="K9" s="4">
        <v>6</v>
      </c>
      <c r="L9" s="4">
        <v>0</v>
      </c>
      <c r="M9" s="4">
        <v>16</v>
      </c>
      <c r="N9" s="4">
        <v>2</v>
      </c>
      <c r="O9" s="4">
        <v>0</v>
      </c>
      <c r="P9" s="4">
        <v>2</v>
      </c>
      <c r="Q9">
        <f>$Q$2</f>
        <v>202401</v>
      </c>
    </row>
    <row r="10" ht="15.75" spans="1:17">
      <c r="A10" s="5" t="s">
        <v>24</v>
      </c>
      <c r="B10" s="5"/>
      <c r="C10" s="4">
        <v>160</v>
      </c>
      <c r="D10" s="4">
        <v>180</v>
      </c>
      <c r="E10" s="6" t="str">
        <f t="shared" si="0"/>
        <v>✔</v>
      </c>
      <c r="F10" s="4">
        <v>4</v>
      </c>
      <c r="G10" s="4">
        <v>4</v>
      </c>
      <c r="H10" s="4">
        <v>0</v>
      </c>
      <c r="I10" s="6" t="str">
        <f t="shared" si="1"/>
        <v>✔</v>
      </c>
      <c r="J10" s="4">
        <v>4</v>
      </c>
      <c r="K10" s="4">
        <v>4</v>
      </c>
      <c r="L10" s="4">
        <v>0</v>
      </c>
      <c r="M10" s="4">
        <v>6</v>
      </c>
      <c r="N10" s="4">
        <v>2</v>
      </c>
      <c r="O10" s="4">
        <v>0</v>
      </c>
      <c r="P10" s="4">
        <v>0</v>
      </c>
      <c r="Q10">
        <f>$Q$2</f>
        <v>202401</v>
      </c>
    </row>
    <row r="11" ht="15.75" spans="1:17">
      <c r="A11" s="5" t="s">
        <v>25</v>
      </c>
      <c r="B11" s="5"/>
      <c r="C11" s="4">
        <v>640</v>
      </c>
      <c r="D11" s="4">
        <v>951</v>
      </c>
      <c r="E11" s="6" t="str">
        <f t="shared" si="0"/>
        <v>✔</v>
      </c>
      <c r="F11" s="4">
        <v>12</v>
      </c>
      <c r="G11" s="4">
        <v>12</v>
      </c>
      <c r="H11" s="4">
        <v>0</v>
      </c>
      <c r="I11" s="6" t="str">
        <f t="shared" si="1"/>
        <v>✔</v>
      </c>
      <c r="J11" s="4">
        <v>12</v>
      </c>
      <c r="K11" s="4">
        <v>7</v>
      </c>
      <c r="L11" s="4">
        <v>0</v>
      </c>
      <c r="M11" s="4">
        <v>8</v>
      </c>
      <c r="N11" s="4">
        <v>0</v>
      </c>
      <c r="O11" s="4">
        <v>0</v>
      </c>
      <c r="P11" s="4">
        <v>0</v>
      </c>
      <c r="Q11">
        <f>$Q$2</f>
        <v>202401</v>
      </c>
    </row>
    <row r="12" ht="15.75" spans="1:17">
      <c r="A12" s="5" t="s">
        <v>26</v>
      </c>
      <c r="B12" s="5"/>
      <c r="C12" s="4">
        <v>160</v>
      </c>
      <c r="D12" s="4">
        <v>169</v>
      </c>
      <c r="E12" s="6" t="str">
        <f t="shared" si="0"/>
        <v>✔</v>
      </c>
      <c r="F12" s="4">
        <v>1</v>
      </c>
      <c r="G12" s="4">
        <v>1</v>
      </c>
      <c r="H12" s="4">
        <v>0</v>
      </c>
      <c r="I12" s="6" t="str">
        <f t="shared" si="1"/>
        <v>✔</v>
      </c>
      <c r="J12" s="4">
        <v>1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>
        <f>$Q$2</f>
        <v>202401</v>
      </c>
    </row>
    <row r="13" ht="15.75" spans="1:17">
      <c r="A13" s="5" t="s">
        <v>27</v>
      </c>
      <c r="B13" s="5"/>
      <c r="C13" s="4">
        <v>160</v>
      </c>
      <c r="D13" s="4">
        <v>165</v>
      </c>
      <c r="E13" s="6" t="str">
        <f t="shared" si="0"/>
        <v>✔</v>
      </c>
      <c r="F13" s="4">
        <v>3</v>
      </c>
      <c r="G13" s="4">
        <v>3</v>
      </c>
      <c r="H13" s="4">
        <v>0</v>
      </c>
      <c r="I13" s="6" t="str">
        <f t="shared" si="1"/>
        <v>✔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>
        <f>$Q$2</f>
        <v>202401</v>
      </c>
    </row>
    <row r="14" ht="15.75" spans="1:17">
      <c r="A14" s="5" t="s">
        <v>28</v>
      </c>
      <c r="B14" s="5"/>
      <c r="C14" s="4">
        <v>160</v>
      </c>
      <c r="D14" s="4">
        <v>221</v>
      </c>
      <c r="E14" s="6" t="str">
        <f t="shared" si="0"/>
        <v>✔</v>
      </c>
      <c r="F14" s="4">
        <v>0</v>
      </c>
      <c r="G14" s="4">
        <v>0</v>
      </c>
      <c r="H14" s="4">
        <v>0</v>
      </c>
      <c r="I14" s="6" t="str">
        <f t="shared" si="1"/>
        <v>✔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>
        <f>$Q$2</f>
        <v>202401</v>
      </c>
    </row>
    <row r="15" ht="15.75" spans="1:17">
      <c r="A15" s="5" t="s">
        <v>29</v>
      </c>
      <c r="B15" s="5"/>
      <c r="C15" s="4">
        <v>320</v>
      </c>
      <c r="D15" s="4">
        <v>437</v>
      </c>
      <c r="E15" s="6" t="str">
        <f t="shared" si="0"/>
        <v>✔</v>
      </c>
      <c r="F15" s="4">
        <v>10</v>
      </c>
      <c r="G15" s="4">
        <v>9</v>
      </c>
      <c r="H15" s="4">
        <v>1</v>
      </c>
      <c r="I15" s="7" t="str">
        <f t="shared" si="1"/>
        <v>X</v>
      </c>
      <c r="J15" s="4">
        <v>10</v>
      </c>
      <c r="K15" s="4">
        <v>6</v>
      </c>
      <c r="L15" s="4">
        <v>4</v>
      </c>
      <c r="M15" s="4">
        <v>19</v>
      </c>
      <c r="N15" s="4">
        <v>5</v>
      </c>
      <c r="O15" s="4">
        <v>1</v>
      </c>
      <c r="P15" s="4">
        <v>4</v>
      </c>
      <c r="Q15">
        <f>$Q$2</f>
        <v>202401</v>
      </c>
    </row>
    <row r="16" ht="15.75" spans="1:17">
      <c r="A16" s="5" t="s">
        <v>30</v>
      </c>
      <c r="B16" s="5"/>
      <c r="C16" s="4">
        <v>160</v>
      </c>
      <c r="D16" s="4">
        <v>50</v>
      </c>
      <c r="E16" s="7" t="str">
        <f t="shared" si="0"/>
        <v>X</v>
      </c>
      <c r="F16" s="4">
        <v>0</v>
      </c>
      <c r="G16" s="4">
        <v>0</v>
      </c>
      <c r="H16" s="4">
        <v>0</v>
      </c>
      <c r="I16" s="6" t="str">
        <f t="shared" si="1"/>
        <v>✔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>
        <f>$Q$2</f>
        <v>202401</v>
      </c>
    </row>
  </sheetData>
  <mergeCells count="1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  <pageMargins left="0.7" right="0.7" top="0.75" bottom="0.75" header="0.511811023622047" footer="0.511811023622047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REVELATION</dc:creator>
  <cp:lastModifiedBy>buildr</cp:lastModifiedBy>
  <cp:revision>2</cp:revision>
  <dcterms:created xsi:type="dcterms:W3CDTF">2023-08-02T17:16:00Z</dcterms:created>
  <dcterms:modified xsi:type="dcterms:W3CDTF">2024-02-10T19:49:33Z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