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53" activeTab="57"/>
  </bookViews>
  <sheets>
    <sheet sheetId="1" name="Janeiro2023" state="visible" r:id="rId4"/>
    <sheet sheetId="2" name="Fevereiro2023" state="visible" r:id="rId5"/>
    <sheet sheetId="3" name="Março2023" state="visible" r:id="rId6"/>
    <sheet sheetId="4" name="Abril2023" state="visible" r:id="rId7"/>
    <sheet sheetId="5" name="Maio2023" state="visible" r:id="rId8"/>
    <sheet sheetId="6" name="Junho2023" state="visible" r:id="rId9"/>
    <sheet sheetId="7" name="Julho2023" state="visible" r:id="rId10"/>
    <sheet sheetId="8" name="Agosto2023" state="visible" r:id="rId11"/>
    <sheet sheetId="9" name="Setembro2023" state="visible" r:id="rId12"/>
    <sheet sheetId="10" name="Outubro2023" state="visible" r:id="rId13"/>
    <sheet sheetId="11" name="Novembro2023" state="visible" r:id="rId14"/>
    <sheet sheetId="12" name="Dezembro2023" state="visible" r:id="rId15"/>
    <sheet sheetId="13" name="Janeiro2024" state="visible" r:id="rId16"/>
    <sheet sheetId="14" name="Fevereiro2024" state="visible" r:id="rId17"/>
    <sheet sheetId="15" name="Março2024" state="visible" r:id="rId18"/>
    <sheet sheetId="16" name="Abril2024" state="visible" r:id="rId19"/>
    <sheet sheetId="17" name="Maio2024" state="visible" r:id="rId20"/>
    <sheet sheetId="18" name="Junho2024" state="visible" r:id="rId21"/>
    <sheet sheetId="19" name="Julho2024" state="visible" r:id="rId22"/>
    <sheet sheetId="20" name="Agosto2024" state="visible" r:id="rId23"/>
    <sheet sheetId="21" name="Setembro2024" state="visible" r:id="rId24"/>
    <sheet sheetId="22" name="Outubro2024" state="visible" r:id="rId25"/>
    <sheet sheetId="23" name="Novembro2024" state="visible" r:id="rId26"/>
    <sheet sheetId="24" name="Dezembro2024 " state="visible" r:id="rId27"/>
    <sheet sheetId="25" name="Janeiro2025" state="visible" r:id="rId28"/>
    <sheet sheetId="26" name="Fevereiro2025" state="visible" r:id="rId29"/>
    <sheet sheetId="27" name="Março2025" state="visible" r:id="rId30"/>
    <sheet sheetId="28" name="Abril2025" state="visible" r:id="rId31"/>
    <sheet sheetId="29" name="Maio2025" state="visible" r:id="rId32"/>
    <sheet sheetId="30" name="Junho2025" state="visible" r:id="rId33"/>
    <sheet sheetId="31" name="Julho2025" state="visible" r:id="rId34"/>
    <sheet sheetId="32" name="Julho2025- Vortx" state="visible" r:id="rId35"/>
    <sheet sheetId="33" name="Agosto2025" state="visible" r:id="rId36"/>
    <sheet sheetId="34" name="Agosto2025 - Vortx" state="visible" r:id="rId37"/>
    <sheet sheetId="35" name="Setembro2025" state="visible" r:id="rId38"/>
    <sheet sheetId="37" name="Setembro2025 - Vortx " state="visible" r:id="rId39"/>
    <sheet sheetId="38" name="Outubro2025" state="visible" r:id="rId40"/>
    <sheet sheetId="39" name="Outubro2025- Vortx" state="visible" r:id="rId41"/>
    <sheet sheetId="40" name="Novembro2025" state="visible" r:id="rId42"/>
    <sheet sheetId="41" name="Novembro2025- Vortx" state="visible" r:id="rId43"/>
    <sheet sheetId="42" name="Dezembro2025" state="visible" r:id="rId44"/>
    <sheet sheetId="43" name="Dezembro2025- Vortx " state="visible" r:id="rId45"/>
    <sheet sheetId="45" name="Janeiro2026" state="visible" r:id="rId46"/>
    <sheet sheetId="46" name="Janeiro2026- Vortx" state="visible" r:id="rId47"/>
    <sheet sheetId="47" name="Fevereiro2026" state="visible" r:id="rId48"/>
    <sheet sheetId="48" name="Fevereiro2026- Vortx " state="visible" r:id="rId49"/>
    <sheet sheetId="49" name="Março2026" state="visible" r:id="rId50"/>
    <sheet sheetId="50" name="Março2026- Vortx " state="visible" r:id="rId51"/>
    <sheet sheetId="51" name="Abril2026" state="visible" r:id="rId52"/>
    <sheet sheetId="52" name="Abril2026- Vortx" state="visible" r:id="rId53"/>
    <sheet sheetId="53" name="Maio2026" state="visible" r:id="rId54"/>
    <sheet sheetId="54" name="Maio2026- Vortx" state="visible" r:id="rId55"/>
    <sheet sheetId="55" name="Junho2026" state="visible" r:id="rId56"/>
    <sheet sheetId="56" name="Junho2026- Vortx" state="visible" r:id="rId57"/>
    <sheet sheetId="57" name="Julho2026" state="visible" r:id="rId58"/>
    <sheet sheetId="58" name="Julho2026- Vortx" state="visible" r:id="rId59"/>
    <sheet sheetId="59" name="Agosto2026" state="visible" r:id="rId60"/>
    <sheet sheetId="60" name="Agosto2026- Vortx" state="visible" r:id="rId61"/>
  </sheets>
  <definedNames>
    <definedName name="_xlnm._FilterDatabase">'Setembro2025 - Vortx '!$A$8:$F$611</definedName>
    <definedName name="_xlnm.Print_Area" localSheetId="21">'Outubro2024'!$A1:$F80</definedName>
    <definedName name="_xlnm.Print_Area" localSheetId="22">'Novembro2024'!$A1:$F67</definedName>
    <definedName name="_xlnm.Print_Area" localSheetId="23">'Dezembro2024 '!$A1:$F73</definedName>
    <definedName name="_xlnm.Print_Area" localSheetId="24">'Janeiro2025'!$A1:$F57</definedName>
    <definedName name="_xlnm.Print_Area" localSheetId="25">'Fevereiro2025'!$A1:$F79</definedName>
    <definedName name="_xlnm.Print_Area" localSheetId="26">'Março2025'!$A1:$F82</definedName>
    <definedName name="_xlnm.Print_Area" localSheetId="27">'Abril2025'!$A1:$F72</definedName>
    <definedName name="_xlnm.Print_Area" localSheetId="28">'Maio2025'!$A1:$F92</definedName>
    <definedName name="_xlnm.Print_Area" localSheetId="29">'Junho2025'!$A1:$F84</definedName>
    <definedName name="_xlnm.Print_Area" localSheetId="30">'Julho2025'!$A1:$F60</definedName>
    <definedName name="_xlnm.Print_Area" localSheetId="31">'Julho2025- Vortx'!$A1:$F16</definedName>
    <definedName name="_xlnm.Print_Area" localSheetId="32">'Agosto2025'!$A1:$F43</definedName>
    <definedName name="_xlnm.Print_Area" localSheetId="33">'Agosto2025 - Vortx'!$A1:$F51</definedName>
    <definedName name="_xlnm.Print_Area" localSheetId="34">'Setembro2025'!$A1:$F56</definedName>
    <definedName name="_xlnm.Print_Area" localSheetId="35">'Setembro2025 - Vortx '!$A1:$F36</definedName>
    <definedName name="_xlnm.Print_Area" localSheetId="36">'Outubro2025'!$A1:$F35</definedName>
    <definedName name="_xlnm.Print_Area" localSheetId="37">'Outubro2025- Vortx'!$A1:$F32</definedName>
    <definedName name="_xlnm.Print_Area" localSheetId="38">'Novembro2025'!$A1:$F30</definedName>
    <definedName name="_xlnm.Print_Area" localSheetId="39">'Novembro2025- Vortx'!$A1:$F37</definedName>
    <definedName name="_xlnm.Print_Area" localSheetId="40">'Dezembro2025'!$A1:$F27</definedName>
    <definedName name="_xlnm.Print_Area" localSheetId="41">'Dezembro2025- Vortx '!$A1:$F55</definedName>
    <definedName name="_xlnm.Print_Area" localSheetId="42">'Janeiro2026'!$A1:$F36</definedName>
    <definedName name="_xlnm.Print_Area" localSheetId="43">'Janeiro2026- Vortx'!$A1:$F52</definedName>
    <definedName name="_xlnm.Print_Area" localSheetId="44">'Fevereiro2026'!$A1:$F33</definedName>
    <definedName name="_xlnm.Print_Area" localSheetId="45">'Fevereiro2026- Vortx '!$A1:$F54</definedName>
    <definedName name="_xlnm.Print_Area" localSheetId="46">'Março2026'!$A1:$F24</definedName>
    <definedName name="_xlnm.Print_Area" localSheetId="47">'Março2026- Vortx '!$A1:$F62</definedName>
    <definedName name="_xlnm.Print_Area" localSheetId="48">'Abril2026'!$A1:$F23</definedName>
    <definedName name="_xlnm.Print_Area" localSheetId="49">'Abril2026- Vortx'!$A1:$F44</definedName>
    <definedName name="_xlnm.Print_Area" localSheetId="50">'Maio2026'!$A1:$F21</definedName>
    <definedName name="_xlnm.Print_Area" localSheetId="51">'Maio2026- Vortx'!$A1:$F53</definedName>
    <definedName name="_xlnm.Print_Area" localSheetId="52">'Junho2026'!$A1:$F23</definedName>
    <definedName name="_xlnm.Print_Area" localSheetId="53">'Junho2026- Vortx'!$A1:$F55</definedName>
    <definedName name="_xlnm.Print_Area" localSheetId="54">'Julho2026'!$A1:$F38</definedName>
    <definedName name="_xlnm.Print_Area" localSheetId="55">'Julho2026- Vortx'!$A1:$F59</definedName>
    <definedName name="_xlnm.Print_Area" localSheetId="56">'Agosto2026'!$A1:$F12</definedName>
    <definedName name="_xlnm.Print_Area" localSheetId="57">'Agosto2026- Vortx'!$A1:$F21</definedName>
  </definedNames>
  <calcPr calcId="171027"/>
</workbook>
</file>

<file path=xl/sharedStrings.xml><?xml version="1.0" encoding="utf-8"?>
<sst xmlns="http://schemas.openxmlformats.org/spreadsheetml/2006/main" count="5392" uniqueCount="232">
  <si>
    <t>EXTRATO DE MOVIMENTAÇÃO</t>
  </si>
  <si>
    <t>Banco</t>
  </si>
  <si>
    <t>LEPTA BANK (274)</t>
  </si>
  <si>
    <t>Agência</t>
  </si>
  <si>
    <t>Conta</t>
  </si>
  <si>
    <t>08198095-5</t>
  </si>
  <si>
    <t>Empresa</t>
  </si>
  <si>
    <t>TRANSP. TURISTICA BENFICA S.A</t>
  </si>
  <si>
    <t>Saldo Anterior</t>
  </si>
  <si>
    <t>Saldo Disponível</t>
  </si>
  <si>
    <t>CNPJ</t>
  </si>
  <si>
    <t>59.275.289/0001-02</t>
  </si>
  <si>
    <t>Totais (Entradas/Saídas)</t>
  </si>
  <si>
    <t>Data</t>
  </si>
  <si>
    <t>Histórico</t>
  </si>
  <si>
    <t xml:space="preserve">  Complemento</t>
  </si>
  <si>
    <t>Créditos</t>
  </si>
  <si>
    <t>Débitos</t>
  </si>
  <si>
    <t>Saldo</t>
  </si>
  <si>
    <t>Crédito em conta</t>
  </si>
  <si>
    <t>TRANSPORTADORA TURISTICA BENFICA S.A</t>
  </si>
  <si>
    <t>Gestão de caixa</t>
  </si>
  <si>
    <t>Transferência entre contas</t>
  </si>
  <si>
    <t>BENFICA CARGAS E LOGISTICA S.A</t>
  </si>
  <si>
    <t>TRANSPORTADORA TURISTICA BENFICA AS</t>
  </si>
  <si>
    <t>Tarifa de manutenção de conta</t>
  </si>
  <si>
    <t>UNIVERSAL TURISMO LTDA-EPP</t>
  </si>
  <si>
    <t>PATRIMONY ADMINISTRADORA DE BENS AS</t>
  </si>
  <si>
    <t>TRANSPORTADORA TURISTICA BENFICA S.A - (Empresa)</t>
  </si>
  <si>
    <t>MENDES FERREIRA AGRICOLA LTDA</t>
  </si>
  <si>
    <t>AGROCANA A N H LTDA.</t>
  </si>
  <si>
    <t>JOSE AILTON F CONCEICAO</t>
  </si>
  <si>
    <t>SILVA &amp; BEGHINI COMERCIO DE ONIBUS LTDA</t>
  </si>
  <si>
    <t>PERFFICE DO BRASIL SERVICOS DE TRANSPORTE E LOGISTICA</t>
  </si>
  <si>
    <t>TRANSPORTADORA TURISTICA BENFICA S.A - (Vinculada)</t>
  </si>
  <si>
    <t>Tarifa de manutenção da conta</t>
  </si>
  <si>
    <t>TED's, PIX e demais</t>
  </si>
  <si>
    <t>BY BUS TRANSPORTES LTDA</t>
  </si>
  <si>
    <t>OUROESTE BIOENERGIA LTDA</t>
  </si>
  <si>
    <t>GUARIROBA BIOENERGIA LTDA</t>
  </si>
  <si>
    <t>MOEMA BIOENERGIA S A</t>
  </si>
  <si>
    <t>Ajuste de Saldo</t>
  </si>
  <si>
    <t>TRANSPORTADORA TUR BENFICA S A</t>
  </si>
  <si>
    <t>PERFICE DO BRASIL SERVICOS DE</t>
  </si>
  <si>
    <t>BB TRANSPORTE E TURISMO LTDA</t>
  </si>
  <si>
    <t>RENATO HAAG DA SILVA</t>
  </si>
  <si>
    <t>SANCETUR - SANTA CECILIA TURISMO LTDA</t>
  </si>
  <si>
    <t>ARENA FUTIBA LTDA</t>
  </si>
  <si>
    <t>JOSE APARICIO ALVES DA SILVA</t>
  </si>
  <si>
    <t>MIGUEL ARAUJO GIMENEZ</t>
  </si>
  <si>
    <t>AGROCANA A N H LTDA</t>
  </si>
  <si>
    <t>ARD TRANSPORTES LTDA</t>
  </si>
  <si>
    <t>DORIS ELENA USLENGHI NEVES DE MEJIA</t>
  </si>
  <si>
    <t>SOFIA TRANSPORTES E LOCADORA LTDA</t>
  </si>
  <si>
    <t>ROGERIO SOARES MARQUES</t>
  </si>
  <si>
    <t>EURIPEDES VERALDI</t>
  </si>
  <si>
    <t>REGINALDO DA SILVA ALVES</t>
  </si>
  <si>
    <t>WAGUINHO &amp; NEY TRANSPORTE E LOCADORA DE VEICULOS L</t>
  </si>
  <si>
    <t>WAGUINHO N T L V LTDA</t>
  </si>
  <si>
    <t>PERFICE DO BRASIL SERVICOS DE TRANSPORTE E LOGISTICA LTDA</t>
  </si>
  <si>
    <t>SCATENA AGENCIA DE VIAGENS E TURISMO EIRELI</t>
  </si>
  <si>
    <t>MARFIN COMERCIO E SERVICOS AUTOMOTIVOS LTDA</t>
  </si>
  <si>
    <t>JOANA MARIA DA COSTA SILV</t>
  </si>
  <si>
    <t>LUIZ PAULO DIAS MACHADO</t>
  </si>
  <si>
    <t>JOCA PRESTACAO DE SERVICO</t>
  </si>
  <si>
    <t>ARENA FUTIBA</t>
  </si>
  <si>
    <t>LUBRIFICANTES S. K. LTDA</t>
  </si>
  <si>
    <t>GERACAO TRANSPORTES E LOCADORA DE VEICUL</t>
  </si>
  <si>
    <t>FENILZA FREITAS PERON</t>
  </si>
  <si>
    <t>ROGERIO ALMIR ZAPALA</t>
  </si>
  <si>
    <t>OTACILIO GOMES FERRAZ FILHO</t>
  </si>
  <si>
    <t>ALESSANDRO R DOS SANTOS AGRICOLA E TRANSPORTE</t>
  </si>
  <si>
    <t>SCATENA AGENCIA DE VIAGENS E TURISMO EIR</t>
  </si>
  <si>
    <t>ANANIAS MORICIO DA SILVA</t>
  </si>
  <si>
    <t>EXPRESSO ITAMARATI AS</t>
  </si>
  <si>
    <t>WALTER GONCALVES CUNHA</t>
  </si>
  <si>
    <t>2 IRMAS TRANSPORTES LTDA</t>
  </si>
  <si>
    <t>BANCO DO BRASIL</t>
  </si>
  <si>
    <t>ARENA FUTIBA II</t>
  </si>
  <si>
    <t>PORTOBENS ADMINISTRADORA DE CO</t>
  </si>
  <si>
    <t>SILVANA DO NASCIMENTO RODRIGUES</t>
  </si>
  <si>
    <t>TED Recebida</t>
  </si>
  <si>
    <t>SCATENA AGENCIA DE VIAGENS E TURISMO LTDA</t>
  </si>
  <si>
    <t>TRANSPORTADORA TURIST SUZANO LTDA</t>
  </si>
  <si>
    <t>JOSE APARECIDO MENDES RAMOS</t>
  </si>
  <si>
    <t>Ajuste de saldo</t>
  </si>
  <si>
    <t xml:space="preserve">	SANCETUR - SANTA CECILIA TURISMO LTDA</t>
  </si>
  <si>
    <t>DOCINI PROMOCAO DE VENDAS LTDA</t>
  </si>
  <si>
    <t>CELMA LINA DE ARAUJO ALMEIDA</t>
  </si>
  <si>
    <t>MERCABENCO MERCANTIL A. B. C. LTDA</t>
  </si>
  <si>
    <t>AGROTERRA SERVICOS AGRICOLAS NOVO HORIZONTE LTDA</t>
  </si>
  <si>
    <t>METAL 2 INDUSTRIA E COMERCIO LTDA</t>
  </si>
  <si>
    <t>SANCETUR SANTA CECILIA TURISMO LTDA</t>
  </si>
  <si>
    <t>MARLI APARECIDA PEREIRA DE SOUZA - ME</t>
  </si>
  <si>
    <t>RENATO FERREIRA LIMA</t>
  </si>
  <si>
    <t>EXPRESSO V B TRANSPORTES E TURISMO LTDA</t>
  </si>
  <si>
    <t>PAULINHA TRANSPORTES LTDA</t>
  </si>
  <si>
    <t>RODAR TRANSPORTES LTDA</t>
  </si>
  <si>
    <t>CARLOS HENRIQUE COSTA 12185585630</t>
  </si>
  <si>
    <t>MIRIA DIAS SILVEIRA TUCI</t>
  </si>
  <si>
    <t>LEVEN T F T EIRELI</t>
  </si>
  <si>
    <t>Gois e Rossi</t>
  </si>
  <si>
    <t>SILVANA N RODRIGUES</t>
  </si>
  <si>
    <t xml:space="preserve">INDUSTRIAS ARTEB LTDA </t>
  </si>
  <si>
    <t>Celma Lina de Araujo Almeida</t>
  </si>
  <si>
    <t>INDUSTRIAS ARTEB LTDA</t>
  </si>
  <si>
    <t>CARLOS HENRIQUE COSTA</t>
  </si>
  <si>
    <t>ADEMILSON DE JESUS MENDES</t>
  </si>
  <si>
    <t>VLADEMIR CASSAGUERA JUNIOR</t>
  </si>
  <si>
    <t>REGINA CELIA DA CRUZ RODRIGUES</t>
  </si>
  <si>
    <t>PINHO SALUM E POSSEBON AD</t>
  </si>
  <si>
    <t>WEST SERVICE TRANSPORTES E LOCADORA DE VEICULOS LTDA ME</t>
  </si>
  <si>
    <t>SCATENA AGENCIA DE VIAGENS T. LTDA</t>
  </si>
  <si>
    <t xml:space="preserve">PAULINHA TRANSPORTES LTDA </t>
  </si>
  <si>
    <t xml:space="preserve">PATRIMONY ADMINISTRADORA DE BENS SA </t>
  </si>
  <si>
    <t>JUSSANIA NASCIMENTO DA SILVA</t>
  </si>
  <si>
    <t>JESUITO FRANCISCO COST</t>
  </si>
  <si>
    <t xml:space="preserve">	INDUSTRIAS ARTEB LTDA</t>
  </si>
  <si>
    <t>SCATENA A V T EIRELI</t>
  </si>
  <si>
    <t>Tarifa de conta</t>
  </si>
  <si>
    <t xml:space="preserve"> ADEMILSON DE JESUS MENDES</t>
  </si>
  <si>
    <t xml:space="preserve"> LORINALDO DA SILVA FERREIRA</t>
  </si>
  <si>
    <t>TRANSPORTADORA TURISTICA BENFICA SA</t>
  </si>
  <si>
    <t>PATRIMONY ADMINISTRADORA DE BENS SA</t>
  </si>
  <si>
    <t xml:space="preserve"> Celma Lina de Araujo Almeida</t>
  </si>
  <si>
    <t xml:space="preserve">	MIRIA DIAS SILVEIRA TUCI </t>
  </si>
  <si>
    <t xml:space="preserve">	SILVA &amp; BEGHINI COMERCIO DE ONIBUS LTDA</t>
  </si>
  <si>
    <t xml:space="preserve">	LUIZ PAULO DIAS MACHADO</t>
  </si>
  <si>
    <t xml:space="preserve">	ARENA FUTIBA II</t>
  </si>
  <si>
    <t xml:space="preserve">	METAL 2 INDUSTRIA E COMERCIO LTDA</t>
  </si>
  <si>
    <t>TRANSPORTADORA TURISTICA SUZANO</t>
  </si>
  <si>
    <t xml:space="preserve">	TRANSPORTADORA TURISTICA BENFICA AS</t>
  </si>
  <si>
    <t>LORINALDO DA SILVA FERREIRA</t>
  </si>
  <si>
    <t xml:space="preserve">	TRANSPORTADORA TURISTICA BENFICA S.A</t>
  </si>
  <si>
    <t xml:space="preserve">MIRIA DIAS SILVEIRA TUCI </t>
  </si>
  <si>
    <t xml:space="preserve">	CARLA MARIA JULIANO LOPES</t>
  </si>
  <si>
    <t>-</t>
  </si>
  <si>
    <t xml:space="preserve">	TRANSPORTADORA TURISTICA SUZANO</t>
  </si>
  <si>
    <t xml:space="preserve">	PATRIMONY ADMINISTRADORA DE BENS AS</t>
  </si>
  <si>
    <t xml:space="preserve">SILVA &amp; BEGHINI COMERCIO DE ONIBUS LTDA </t>
  </si>
  <si>
    <t xml:space="preserve">JESUITO FRANCISCO COSTA </t>
  </si>
  <si>
    <t xml:space="preserve">	TRANSPORTADORA TURISTICA SUZANO LTDA</t>
  </si>
  <si>
    <t>TED RECEBIDA</t>
  </si>
  <si>
    <t xml:space="preserve">	MPS SOARES TRANSPORTE LTDA</t>
  </si>
  <si>
    <t xml:space="preserve">	LORINALDO DA SILVA FERREIRA</t>
  </si>
  <si>
    <t xml:space="preserve">	BB TRANSPORTE E TURISMO LTDA</t>
  </si>
  <si>
    <t xml:space="preserve">	VESPER TRANSPORTES LTDA</t>
  </si>
  <si>
    <t xml:space="preserve">	DOCINI PROMOCAO DE VENDAS LTDA</t>
  </si>
  <si>
    <t xml:space="preserve">	BENFICA CARGAS E LOGISTICA S.A</t>
  </si>
  <si>
    <t>GILBERTO DOS SANTOS SILVA</t>
  </si>
  <si>
    <t xml:space="preserve">	VESPER TRANSPORTES LTDA </t>
  </si>
  <si>
    <t>GILBERTO DO SANTOS DA SILVA</t>
  </si>
  <si>
    <t>TRANSPORTADORA TURISTICA BENFICA S.A EM RECUPERACAO JUDICIAL</t>
  </si>
  <si>
    <t>VESPER TRANSPORTES LTDA</t>
  </si>
  <si>
    <t>LEANDRO PEREIRA DOS SANTOS</t>
  </si>
  <si>
    <t>TRANSPORTADORA TURISTICA SUZANO LTDA</t>
  </si>
  <si>
    <t>TRANSPORTADORA TURISTICA BENFICA</t>
  </si>
  <si>
    <t>MPS SOARES TRANSPORTE LTDA</t>
  </si>
  <si>
    <t>ADRIELI GOMES MENDES</t>
  </si>
  <si>
    <t>ALEXANDRE RAPHAEL MARINO</t>
  </si>
  <si>
    <t>ISX ATACADO E DISTRIBUICAO LTDA</t>
  </si>
  <si>
    <t xml:space="preserve">	ADRIELLI GOMES MENDES</t>
  </si>
  <si>
    <t>EVANDRO MARCELO SENNE</t>
  </si>
  <si>
    <t xml:space="preserve">	Leandro Pereira dos Santos</t>
  </si>
  <si>
    <t xml:space="preserve">	ROSALVO DE OLIVEIRA SANTOS</t>
  </si>
  <si>
    <t>BENFICA</t>
  </si>
  <si>
    <t xml:space="preserve">	ALEXANDRE RAPHAEL MARINO</t>
  </si>
  <si>
    <t>TRANSPORTADORA TURISTICA BENFICA SA EM RECUPERACAO JUDICIAL</t>
  </si>
  <si>
    <t>ADRIELLI GOMES MENDES</t>
  </si>
  <si>
    <t>Michele Siqueira Senne</t>
  </si>
  <si>
    <t>Gestão de conta</t>
  </si>
  <si>
    <t>TRANSPORTADORA TURISTICA BENFICA S A</t>
  </si>
  <si>
    <t>PATRIMONY ADMINISTRADORA DE BENS S A</t>
  </si>
  <si>
    <t xml:space="preserve">	TRANSPORTADORA TURISTICA BENFICA SA EM RECUPERACAO JUDICIAL</t>
  </si>
  <si>
    <t>ALEXANDRE RAFHAEL MARIN</t>
  </si>
  <si>
    <t xml:space="preserve">	BB TRANSPORTE E TURISMO LIMITADA</t>
  </si>
  <si>
    <t>INDUSTRIAS ARTEB LTDA -</t>
  </si>
  <si>
    <t xml:space="preserve">	EVANDRO MARCELO SENNE</t>
  </si>
  <si>
    <t xml:space="preserve">BB TRANSPORTE E TURISMO LIMITADA </t>
  </si>
  <si>
    <t xml:space="preserve">	GABRIEL FERREIRA RUIZ</t>
  </si>
  <si>
    <t xml:space="preserve">	JOAO PEDRO REZENDE DA SILVA </t>
  </si>
  <si>
    <t>Tarifas de conta</t>
  </si>
  <si>
    <t xml:space="preserve">Gestão de conta </t>
  </si>
  <si>
    <t xml:space="preserve">Transferência entre contas </t>
  </si>
  <si>
    <t xml:space="preserve">Tarifas de conta </t>
  </si>
  <si>
    <t>BB TRANSPORTE E TURISMO LIMITADA</t>
  </si>
  <si>
    <t xml:space="preserve">	PATRIMONY ADMINISTRADORA DE BENS S A </t>
  </si>
  <si>
    <t xml:space="preserve">	JESUITO FRANCISCO COSTA</t>
  </si>
  <si>
    <t>JESUITO FRANCISCO COSTA</t>
  </si>
  <si>
    <t xml:space="preserve">	ALEXANDRE RAFHAEL MARINO </t>
  </si>
  <si>
    <t>00101329-1</t>
  </si>
  <si>
    <t xml:space="preserve">	TRANSPORTADORA TURISTICA BENFICA SA EM RECUPERACAO</t>
  </si>
  <si>
    <t xml:space="preserve">	PATRIMONY ADMINISTRADORA DE BENS</t>
  </si>
  <si>
    <t xml:space="preserve">	MIRIA DIAS SILVEIRA TUCI</t>
  </si>
  <si>
    <t>FABIANA PAULINO DE DEUS</t>
  </si>
  <si>
    <t xml:space="preserve">	ISX ATACADO E DISTRIBUICAO LTDA</t>
  </si>
  <si>
    <t>LEPTA BANK LTDA</t>
  </si>
  <si>
    <t xml:space="preserve">	LEPTA BANK LTDA</t>
  </si>
  <si>
    <t>TRANSPORTADORA TURISTICA BENFICA SA EM RECUPERACAO</t>
  </si>
  <si>
    <t xml:space="preserve">	GRAFENO PAGAMENTOS LTDA</t>
  </si>
  <si>
    <t xml:space="preserve">	MPS SOARES TRANSPORTE</t>
  </si>
  <si>
    <t>ARENA FUTIBA II LTDA</t>
  </si>
  <si>
    <t xml:space="preserve">	INDUSTRIAS ARTEB LTDA </t>
  </si>
  <si>
    <t>GRAFENO PAGAMENTOS LTDA</t>
  </si>
  <si>
    <t>Estorno</t>
  </si>
  <si>
    <t>Gestão em conta</t>
  </si>
  <si>
    <t xml:space="preserve">	PATRIMONY ADMINISTRADORA DE BEM</t>
  </si>
  <si>
    <t xml:space="preserve">	ALEXANDRE RAPHAEL MARINO </t>
  </si>
  <si>
    <t xml:space="preserve">	MPS SOARES TRANSPORTE LTDA </t>
  </si>
  <si>
    <t xml:space="preserve">	GILBERTO DOS SANTOS SILVA</t>
  </si>
  <si>
    <t xml:space="preserve">ALEXANDRE RAPHAEL MARINO </t>
  </si>
  <si>
    <t xml:space="preserve">Crédito em conta </t>
  </si>
  <si>
    <t>LUIS ANTONIO PEREIRA MACHADO</t>
  </si>
  <si>
    <t xml:space="preserve">	ALEXANDRE RAFHAEL</t>
  </si>
  <si>
    <t>Transferência entre conta</t>
  </si>
  <si>
    <t xml:space="preserve">Transferencia entre contas </t>
  </si>
  <si>
    <t xml:space="preserve">	LUIS ANTONIO PEREIRA</t>
  </si>
  <si>
    <t xml:space="preserve">	GILBERTO DOS SANTOS SILVA </t>
  </si>
  <si>
    <t>ALEXANDRE RAFHAEL MARINO 160</t>
  </si>
  <si>
    <t xml:space="preserve">	ARENA FUTIBA II LTDA</t>
  </si>
  <si>
    <t xml:space="preserve">	LUIS ANTONIO PEREIRA MACHADO</t>
  </si>
  <si>
    <t xml:space="preserve">	LEPTA BANK </t>
  </si>
  <si>
    <t xml:space="preserve">	TRANSPORTADORA TURÍSTICA BENFICA S/A</t>
  </si>
  <si>
    <t xml:space="preserve">	ALEXANDRE RAFHAEL MARINO</t>
  </si>
  <si>
    <t>trans</t>
  </si>
  <si>
    <t xml:space="preserve">JUSSANIA NASCIMENTO DA SILVA </t>
  </si>
  <si>
    <t xml:space="preserve">	JUSSANIA NASCIMENTO DA SILVA</t>
  </si>
  <si>
    <t xml:space="preserve">	SMX ATACADO E DISTRIBUICAO LTDA</t>
  </si>
  <si>
    <t>MARIA KILVIA KELLY DE SOUZA MAIA</t>
  </si>
  <si>
    <t>Miria Dias Silveira Tuci</t>
  </si>
  <si>
    <t>MERCABENCO ADMNISTRADORA DE CO</t>
  </si>
  <si>
    <t xml:space="preserve"> 00101329-1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</si>
</sst>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"/>
    <numFmt numFmtId="165" formatCode="_-&quot;R$&quot; * #,##0.00_-;-&quot;R$&quot; * #,##0.00_-;_-&quot;R$&quot; * &quot;-&quot;??_-;_-@"/>
    <numFmt numFmtId="166" formatCode="_-&quot;R$&quot; * #,##0.00_-;-&quot;R$&quot; * #,##0.00_-;_-&quot;R$&quot; * &quot;-&quot;??_-;_-@_-"/>
  </numFmts>
  <fonts count="9" x14ac:knownFonts="1">
    <font>
      <color theme="1"/>
      <family val="2"/>
      <scheme val="minor"/>
      <sz val="11"/>
      <name val="Calibri"/>
    </font>
    <font>
      <b/>
      <color theme="0"/>
      <family val="2"/>
      <sz val="16"/>
      <name val="Calibri"/>
    </font>
    <font>
      <family val="2"/>
      <sz val="11"/>
      <name val="Calibri"/>
    </font>
    <font>
      <b/>
      <color theme="1"/>
      <family val="2"/>
      <sz val="11"/>
      <name val="Calibri"/>
    </font>
    <font>
      <color theme="1"/>
      <family val="2"/>
      <sz val="11"/>
      <name val="Calibri"/>
    </font>
    <font>
      <color theme="0"/>
      <family val="2"/>
      <sz val="11"/>
      <name val="Calibri"/>
    </font>
    <font>
      <color rgb="FF0C111D"/>
      <family val="2"/>
      <sz val="11"/>
      <name val="Calibri"/>
    </font>
    <font>
      <color rgb="FFFF0000"/>
      <family val="2"/>
      <sz val="11"/>
      <name val="Calibri"/>
    </font>
    <font>
      <color theme="1"/>
      <scheme val="minor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BD132F"/>
        <bgColor rgb="FFBD132F"/>
      </patternFill>
    </fill>
    <fill>
      <patternFill patternType="solid">
        <fgColor theme="0"/>
        <bgColor theme="0"/>
      </patternFill>
    </fill>
    <fill>
      <patternFill patternType="solid">
        <fgColor rgb="FFF19B61"/>
        <bgColor rgb="FFF19B61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3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165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165" fontId="4" fillId="5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center" vertical="center"/>
    </xf>
    <xf numFmtId="164" fontId="4" fillId="0" borderId="0" xfId="0" applyNumberFormat="1" applyFont="1"/>
    <xf numFmtId="0" fontId="4" fillId="0" borderId="0" xfId="0" applyFont="1"/>
    <xf numFmtId="164" fontId="3" fillId="4" borderId="0" xfId="0" applyNumberFormat="1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horizontal="left" vertical="center"/>
    </xf>
    <xf numFmtId="165" fontId="4" fillId="7" borderId="0" xfId="0" applyNumberFormat="1" applyFont="1" applyFill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65" fontId="4" fillId="3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vertical="center"/>
    </xf>
    <xf numFmtId="165" fontId="4" fillId="9" borderId="0" xfId="0" applyNumberFormat="1" applyFont="1" applyFill="1" applyAlignment="1">
      <alignment horizontal="left" vertical="center"/>
    </xf>
    <xf numFmtId="166" fontId="6" fillId="0" borderId="0" xfId="0" applyNumberFormat="1" applyFont="1"/>
    <xf numFmtId="165" fontId="7" fillId="0" borderId="0" xfId="0" applyNumberFormat="1" applyFont="1" applyAlignment="1">
      <alignment horizontal="left" vertical="center"/>
    </xf>
    <xf numFmtId="166" fontId="8" fillId="0" borderId="0" xfId="0" applyNumberFormat="1" applyFont="1"/>
    <xf numFmtId="165" fontId="2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192"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504825</xdr:colOff>
      <xdr:row>0</xdr:row>
      <xdr:rowOff>104775</xdr:rowOff>
    </xdr:from>
    <xdr:ext cx="11239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B35" sqref="B35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v>0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v>3471533.6599999997</v>
      </c>
      <c r="E6" s="12">
        <v>248957.6683</v>
      </c>
      <c r="F6" s="13">
        <v>3222575.9916999997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/>
      <c r="B9" s="20" t="s">
        <v>19</v>
      </c>
      <c r="C9" s="21" t="s">
        <v>20</v>
      </c>
      <c r="D9" s="22">
        <v>1000</v>
      </c>
      <c r="E9" s="22"/>
      <c r="F9" s="23">
        <v>1000</v>
      </c>
    </row>
    <row r="10" ht="14.25" customHeight="1" spans="1:6" x14ac:dyDescent="0.25">
      <c r="A10" s="19"/>
      <c r="B10" s="20" t="s">
        <v>21</v>
      </c>
      <c r="C10" s="21"/>
      <c r="D10" s="22"/>
      <c r="E10" s="22">
        <v>15</v>
      </c>
      <c r="F10" s="23">
        <v>985</v>
      </c>
    </row>
    <row r="11" ht="14.25" customHeight="1" spans="1:6" x14ac:dyDescent="0.25">
      <c r="A11" s="19"/>
      <c r="B11" s="20" t="s">
        <v>22</v>
      </c>
      <c r="C11" s="21" t="s">
        <v>20</v>
      </c>
      <c r="D11" s="22"/>
      <c r="E11" s="22">
        <v>450</v>
      </c>
      <c r="F11" s="23">
        <v>535</v>
      </c>
    </row>
    <row r="12" ht="14.25" customHeight="1" spans="1:6" x14ac:dyDescent="0.25">
      <c r="A12" s="19"/>
      <c r="B12" s="20" t="s">
        <v>19</v>
      </c>
      <c r="C12" s="21" t="s">
        <v>20</v>
      </c>
      <c r="D12" s="22">
        <v>3445000</v>
      </c>
      <c r="E12" s="22"/>
      <c r="F12" s="23">
        <v>3445535</v>
      </c>
    </row>
    <row r="13" ht="14.25" customHeight="1" spans="1:6" x14ac:dyDescent="0.25">
      <c r="A13" s="19"/>
      <c r="B13" s="20" t="s">
        <v>21</v>
      </c>
      <c r="C13" s="21"/>
      <c r="D13" s="22"/>
      <c r="E13" s="22">
        <v>17235</v>
      </c>
      <c r="F13" s="23">
        <v>3428300</v>
      </c>
    </row>
    <row r="14" ht="14.25" customHeight="1" spans="1:6" x14ac:dyDescent="0.25">
      <c r="A14" s="19"/>
      <c r="B14" s="20" t="s">
        <v>22</v>
      </c>
      <c r="C14" s="21" t="s">
        <v>20</v>
      </c>
      <c r="D14" s="22"/>
      <c r="E14" s="22">
        <v>111500</v>
      </c>
      <c r="F14" s="23">
        <v>3316800</v>
      </c>
    </row>
    <row r="15" ht="14.25" customHeight="1" spans="1:6" x14ac:dyDescent="0.25">
      <c r="A15" s="19"/>
      <c r="B15" s="20" t="s">
        <v>22</v>
      </c>
      <c r="C15" s="21" t="s">
        <v>20</v>
      </c>
      <c r="D15" s="22"/>
      <c r="E15" s="22">
        <v>35000</v>
      </c>
      <c r="F15" s="23">
        <v>3281800</v>
      </c>
    </row>
    <row r="16" ht="14.25" customHeight="1" spans="1:6" x14ac:dyDescent="0.25">
      <c r="A16" s="19"/>
      <c r="B16" s="20" t="s">
        <v>22</v>
      </c>
      <c r="C16" s="21" t="s">
        <v>20</v>
      </c>
      <c r="D16" s="22"/>
      <c r="E16" s="22">
        <v>75600</v>
      </c>
      <c r="F16" s="23">
        <v>3206200</v>
      </c>
    </row>
    <row r="17" ht="14.25" customHeight="1" spans="1:6" x14ac:dyDescent="0.25">
      <c r="A17" s="19"/>
      <c r="B17" s="20" t="s">
        <v>22</v>
      </c>
      <c r="C17" s="21" t="s">
        <v>20</v>
      </c>
      <c r="D17" s="22"/>
      <c r="E17" s="22">
        <v>9000</v>
      </c>
      <c r="F17" s="23">
        <v>3197200</v>
      </c>
    </row>
    <row r="18" ht="14.25" customHeight="1" spans="1:6" x14ac:dyDescent="0.25">
      <c r="A18" s="19"/>
      <c r="B18" s="20" t="s">
        <v>19</v>
      </c>
      <c r="C18" s="21" t="s">
        <v>20</v>
      </c>
      <c r="D18" s="22">
        <v>6556.11</v>
      </c>
      <c r="E18" s="22"/>
      <c r="F18" s="23">
        <v>3203756.11</v>
      </c>
    </row>
    <row r="19" ht="14.25" customHeight="1" spans="1:6" x14ac:dyDescent="0.25">
      <c r="A19" s="19"/>
      <c r="B19" s="20" t="s">
        <v>21</v>
      </c>
      <c r="C19" s="21"/>
      <c r="D19" s="22"/>
      <c r="E19" s="22">
        <v>42.78055</v>
      </c>
      <c r="F19" s="23">
        <v>3203713.32945</v>
      </c>
    </row>
    <row r="20" ht="14.25" customHeight="1" spans="1:6" x14ac:dyDescent="0.25">
      <c r="A20" s="19"/>
      <c r="B20" s="20" t="s">
        <v>19</v>
      </c>
      <c r="C20" s="21" t="s">
        <v>20</v>
      </c>
      <c r="D20" s="22">
        <v>14727.55</v>
      </c>
      <c r="E20" s="22"/>
      <c r="F20" s="23">
        <v>3218440.87945</v>
      </c>
    </row>
    <row r="21" ht="14.25" customHeight="1" spans="1:6" x14ac:dyDescent="0.25">
      <c r="A21" s="19"/>
      <c r="B21" s="20" t="s">
        <v>21</v>
      </c>
      <c r="C21" s="21"/>
      <c r="D21" s="22"/>
      <c r="E21" s="22">
        <v>83.63775</v>
      </c>
      <c r="F21" s="23">
        <v>3218357.2416999997</v>
      </c>
    </row>
    <row r="22" ht="14.25" customHeight="1" spans="1:6" x14ac:dyDescent="0.25">
      <c r="A22" s="19"/>
      <c r="B22" s="20" t="s">
        <v>19</v>
      </c>
      <c r="C22" s="21" t="s">
        <v>20</v>
      </c>
      <c r="D22" s="22">
        <v>4250</v>
      </c>
      <c r="E22" s="22"/>
      <c r="F22" s="23">
        <v>3222607.2416999997</v>
      </c>
    </row>
    <row r="23" ht="14.25" customHeight="1" spans="1:6" x14ac:dyDescent="0.25">
      <c r="A23" s="19"/>
      <c r="B23" s="20" t="s">
        <v>21</v>
      </c>
      <c r="C23" s="21"/>
      <c r="D23" s="22"/>
      <c r="E23" s="22">
        <v>31.25</v>
      </c>
      <c r="F23" s="23">
        <v>3222575.9916999997</v>
      </c>
    </row>
    <row r="24" ht="14.25" customHeight="1" spans="1:6" x14ac:dyDescent="0.25">
      <c r="A24" s="19"/>
      <c r="B24" s="20"/>
      <c r="C24" s="21"/>
      <c r="D24" s="22"/>
      <c r="E24" s="22"/>
      <c r="F24" s="23">
        <v>3222575.9916999997</v>
      </c>
    </row>
    <row r="25" ht="14.25" customHeight="1" spans="1:6" x14ac:dyDescent="0.25">
      <c r="A25" s="19"/>
      <c r="B25" s="20"/>
      <c r="C25" s="21"/>
      <c r="D25" s="22"/>
      <c r="E25" s="22"/>
      <c r="F25" s="23">
        <v>3222575.9916999997</v>
      </c>
    </row>
    <row r="26" ht="14.25" customHeight="1" spans="1:6" x14ac:dyDescent="0.25">
      <c r="A26" s="19"/>
      <c r="B26" s="20"/>
      <c r="C26" s="21"/>
      <c r="D26" s="22"/>
      <c r="E26" s="22"/>
      <c r="F26" s="23">
        <v>3222575.9916999997</v>
      </c>
    </row>
    <row r="27" ht="14.25" customHeight="1" spans="1:6" x14ac:dyDescent="0.25">
      <c r="A27" s="19"/>
      <c r="B27" s="20"/>
      <c r="C27" s="21"/>
      <c r="D27" s="22"/>
      <c r="E27" s="22"/>
      <c r="F27" s="23">
        <v>3222575.9916999997</v>
      </c>
    </row>
    <row r="28" ht="14.25" customHeight="1" spans="1:6" x14ac:dyDescent="0.25">
      <c r="A28" s="19"/>
      <c r="B28" s="20"/>
      <c r="C28" s="21"/>
      <c r="D28" s="22"/>
      <c r="E28" s="22"/>
      <c r="F28" s="23">
        <v>3222575.9916999997</v>
      </c>
    </row>
    <row r="29" ht="14.25" customHeight="1" spans="1:6" x14ac:dyDescent="0.25">
      <c r="A29" s="19"/>
      <c r="B29" s="20"/>
      <c r="C29" s="21"/>
      <c r="D29" s="22"/>
      <c r="E29" s="22"/>
      <c r="F29" s="23">
        <v>3222575.9916999997</v>
      </c>
    </row>
    <row r="30" ht="14.25" customHeight="1" spans="1:6" x14ac:dyDescent="0.25">
      <c r="A30" s="19"/>
      <c r="B30" s="20"/>
      <c r="C30" s="21"/>
      <c r="D30" s="22"/>
      <c r="E30" s="22"/>
      <c r="F30" s="23">
        <v>3222575.9916999997</v>
      </c>
    </row>
    <row r="31" ht="14.25" customHeight="1" spans="1:6" x14ac:dyDescent="0.25">
      <c r="A31" s="19"/>
      <c r="B31" s="20"/>
      <c r="C31" s="21"/>
      <c r="D31" s="22"/>
      <c r="E31" s="22"/>
      <c r="F31" s="23">
        <v>3222575.9916999997</v>
      </c>
    </row>
    <row r="32" ht="14.25" customHeight="1" spans="1:6" x14ac:dyDescent="0.25">
      <c r="A32" s="19"/>
      <c r="B32" s="20"/>
      <c r="C32" s="21"/>
      <c r="D32" s="22"/>
      <c r="E32" s="22"/>
      <c r="F32" s="23">
        <v>3222575.9916999997</v>
      </c>
    </row>
    <row r="33" ht="14.25" customHeight="1" spans="1:6" x14ac:dyDescent="0.25">
      <c r="A33" s="19"/>
      <c r="B33" s="20"/>
      <c r="C33" s="21"/>
      <c r="D33" s="22"/>
      <c r="E33" s="22"/>
      <c r="F33" s="23">
        <v>3222575.9916999997</v>
      </c>
    </row>
    <row r="34" ht="14.25" customHeight="1" spans="1:6" x14ac:dyDescent="0.25">
      <c r="A34" s="19"/>
      <c r="B34" s="20"/>
      <c r="C34" s="21"/>
      <c r="D34" s="22"/>
      <c r="E34" s="22"/>
      <c r="F34" s="23">
        <v>3222575.9916999997</v>
      </c>
    </row>
    <row r="35" ht="14.25" customHeight="1" spans="1:6" x14ac:dyDescent="0.25">
      <c r="A35" s="19"/>
      <c r="B35" s="20"/>
      <c r="C35" s="21"/>
      <c r="D35" s="22"/>
      <c r="E35" s="22"/>
      <c r="F35" s="23">
        <v>3222575.9916999997</v>
      </c>
    </row>
    <row r="36" ht="14.25" customHeight="1" spans="1:6" x14ac:dyDescent="0.25">
      <c r="A36" s="19"/>
      <c r="B36" s="20"/>
      <c r="C36" s="21"/>
      <c r="D36" s="22"/>
      <c r="E36" s="22"/>
      <c r="F36" s="23">
        <v>3222575.9916999997</v>
      </c>
    </row>
    <row r="37" ht="14.25" customHeight="1" spans="1:6" x14ac:dyDescent="0.25">
      <c r="A37" s="19"/>
      <c r="B37" s="20"/>
      <c r="C37" s="21"/>
      <c r="D37" s="22"/>
      <c r="E37" s="22"/>
      <c r="F37" s="23">
        <v>3222575.9916999997</v>
      </c>
    </row>
    <row r="38" ht="14.25" customHeight="1" spans="1:6" x14ac:dyDescent="0.25">
      <c r="A38" s="19"/>
      <c r="B38" s="20"/>
      <c r="C38" s="21"/>
      <c r="D38" s="22"/>
      <c r="E38" s="22"/>
      <c r="F38" s="23">
        <v>3222575.9916999997</v>
      </c>
    </row>
    <row r="39" ht="14.25" customHeight="1" spans="1:6" x14ac:dyDescent="0.25">
      <c r="A39" s="19"/>
      <c r="B39" s="20"/>
      <c r="C39" s="21"/>
      <c r="D39" s="22"/>
      <c r="E39" s="22"/>
      <c r="F39" s="23">
        <v>3222575.9916999997</v>
      </c>
    </row>
    <row r="40" ht="14.25" customHeight="1" spans="1:6" x14ac:dyDescent="0.25">
      <c r="A40" s="19"/>
      <c r="B40" s="20"/>
      <c r="C40" s="21"/>
      <c r="D40" s="22"/>
      <c r="E40" s="22"/>
      <c r="F40" s="23">
        <v>3222575.9916999997</v>
      </c>
    </row>
    <row r="41" ht="14.25" customHeight="1" spans="1:6" x14ac:dyDescent="0.25">
      <c r="A41" s="19"/>
      <c r="B41" s="20"/>
      <c r="C41" s="21"/>
      <c r="D41" s="22"/>
      <c r="E41" s="22"/>
      <c r="F41" s="23">
        <v>3222575.9916999997</v>
      </c>
    </row>
    <row r="42" ht="14.25" customHeight="1" spans="1:6" x14ac:dyDescent="0.25">
      <c r="A42" s="19"/>
      <c r="B42" s="20"/>
      <c r="C42" s="21"/>
      <c r="D42" s="22"/>
      <c r="E42" s="22"/>
      <c r="F42" s="23">
        <v>3222575.9916999997</v>
      </c>
    </row>
    <row r="43" ht="14.25" customHeight="1" spans="1:6" x14ac:dyDescent="0.25">
      <c r="A43" s="19"/>
      <c r="B43" s="20"/>
      <c r="C43" s="21"/>
      <c r="D43" s="22"/>
      <c r="E43" s="22"/>
      <c r="F43" s="23">
        <v>3222575.9916999997</v>
      </c>
    </row>
    <row r="44" ht="14.25" customHeight="1" spans="1:6" x14ac:dyDescent="0.25">
      <c r="A44" s="19"/>
      <c r="B44" s="20"/>
      <c r="C44" s="21"/>
      <c r="D44" s="22"/>
      <c r="E44" s="22"/>
      <c r="F44" s="23">
        <v>3222575.9916999997</v>
      </c>
    </row>
    <row r="45" ht="14.25" customHeight="1" spans="1:6" x14ac:dyDescent="0.25">
      <c r="A45" s="19"/>
      <c r="B45" s="20"/>
      <c r="C45" s="21"/>
      <c r="D45" s="22"/>
      <c r="E45" s="22"/>
      <c r="F45" s="23">
        <v>3222575.9916999997</v>
      </c>
    </row>
    <row r="46" ht="14.25" customHeight="1" spans="1:6" x14ac:dyDescent="0.25">
      <c r="A46" s="19"/>
      <c r="B46" s="20"/>
      <c r="C46" s="21"/>
      <c r="D46" s="22"/>
      <c r="E46" s="22"/>
      <c r="F46" s="23">
        <v>3222575.9916999997</v>
      </c>
    </row>
    <row r="47" ht="14.25" customHeight="1" spans="1:6" x14ac:dyDescent="0.25">
      <c r="A47" s="19"/>
      <c r="B47" s="20"/>
      <c r="C47" s="21"/>
      <c r="D47" s="22"/>
      <c r="E47" s="22"/>
      <c r="F47" s="23">
        <v>3222575.9916999997</v>
      </c>
    </row>
    <row r="48" ht="14.25" customHeight="1" spans="1:6" x14ac:dyDescent="0.25">
      <c r="A48" s="19"/>
      <c r="B48" s="20"/>
      <c r="C48" s="21"/>
      <c r="D48" s="22"/>
      <c r="E48" s="22"/>
      <c r="F48" s="23">
        <v>3222575.9916999997</v>
      </c>
    </row>
    <row r="49" ht="14.25" customHeight="1" spans="1:6" x14ac:dyDescent="0.25">
      <c r="A49" s="19"/>
      <c r="B49" s="20"/>
      <c r="C49" s="21"/>
      <c r="D49" s="22"/>
      <c r="E49" s="22"/>
      <c r="F49" s="23">
        <v>3222575.9916999997</v>
      </c>
    </row>
    <row r="50" ht="14.25" customHeight="1" spans="1:6" x14ac:dyDescent="0.25">
      <c r="A50" s="19"/>
      <c r="B50" s="20"/>
      <c r="C50" s="21"/>
      <c r="D50" s="22"/>
      <c r="E50" s="22"/>
      <c r="F50" s="23">
        <v>3222575.9916999997</v>
      </c>
    </row>
    <row r="51" ht="14.25" customHeight="1" spans="1:6" x14ac:dyDescent="0.25">
      <c r="A51" s="19"/>
      <c r="B51" s="20"/>
      <c r="C51" s="21"/>
      <c r="D51" s="22"/>
      <c r="E51" s="22"/>
      <c r="F51" s="23">
        <v>3222575.9916999997</v>
      </c>
    </row>
    <row r="52" ht="14.25" customHeight="1" spans="1:6" x14ac:dyDescent="0.25">
      <c r="A52" s="19"/>
      <c r="B52" s="20"/>
      <c r="C52" s="21"/>
      <c r="D52" s="22"/>
      <c r="E52" s="22"/>
      <c r="F52" s="23">
        <v>3222575.9916999997</v>
      </c>
    </row>
    <row r="53" ht="14.25" customHeight="1" spans="1:6" x14ac:dyDescent="0.25">
      <c r="A53" s="19"/>
      <c r="B53" s="20"/>
      <c r="C53" s="21"/>
      <c r="D53" s="22"/>
      <c r="E53" s="22"/>
      <c r="F53" s="23">
        <v>3222575.9916999997</v>
      </c>
    </row>
    <row r="54" ht="14.25" customHeight="1" spans="1:6" x14ac:dyDescent="0.25">
      <c r="A54" s="19"/>
      <c r="B54" s="20"/>
      <c r="C54" s="21"/>
      <c r="D54" s="22"/>
      <c r="E54" s="22"/>
      <c r="F54" s="23">
        <v>3222575.9916999997</v>
      </c>
    </row>
    <row r="55" ht="14.25" customHeight="1" spans="1:6" x14ac:dyDescent="0.25">
      <c r="A55" s="19"/>
      <c r="B55" s="20"/>
      <c r="C55" s="21"/>
      <c r="D55" s="22"/>
      <c r="E55" s="22"/>
      <c r="F55" s="23">
        <v>3222575.9916999997</v>
      </c>
    </row>
    <row r="56" ht="14.25" customHeight="1" spans="1:6" x14ac:dyDescent="0.25">
      <c r="A56" s="19"/>
      <c r="B56" s="20"/>
      <c r="C56" s="21"/>
      <c r="D56" s="22"/>
      <c r="E56" s="22"/>
      <c r="F56" s="23">
        <v>3222575.9916999997</v>
      </c>
    </row>
    <row r="57" ht="14.25" customHeight="1" spans="1:6" x14ac:dyDescent="0.25">
      <c r="A57" s="19"/>
      <c r="B57" s="20"/>
      <c r="C57" s="21"/>
      <c r="D57" s="22"/>
      <c r="E57" s="22"/>
      <c r="F57" s="23">
        <v>3222575.9916999997</v>
      </c>
    </row>
    <row r="58" ht="14.25" customHeight="1" spans="1:6" x14ac:dyDescent="0.25">
      <c r="A58" s="19"/>
      <c r="B58" s="20"/>
      <c r="C58" s="21"/>
      <c r="D58" s="22"/>
      <c r="E58" s="22"/>
      <c r="F58" s="23">
        <v>3222575.9916999997</v>
      </c>
    </row>
    <row r="59" ht="14.25" customHeight="1" spans="1:6" x14ac:dyDescent="0.25">
      <c r="A59" s="19"/>
      <c r="B59" s="20"/>
      <c r="C59" s="21"/>
      <c r="D59" s="22"/>
      <c r="E59" s="22"/>
      <c r="F59" s="23">
        <v>3222575.9916999997</v>
      </c>
    </row>
    <row r="60" ht="14.25" customHeight="1" spans="1:6" x14ac:dyDescent="0.25">
      <c r="A60" s="19"/>
      <c r="B60" s="20"/>
      <c r="C60" s="21"/>
      <c r="D60" s="22"/>
      <c r="E60" s="22"/>
      <c r="F60" s="23">
        <v>3222575.9916999997</v>
      </c>
    </row>
    <row r="61" ht="14.25" customHeight="1" spans="1:6" x14ac:dyDescent="0.25">
      <c r="A61" s="19"/>
      <c r="B61" s="20"/>
      <c r="C61" s="21"/>
      <c r="D61" s="22"/>
      <c r="E61" s="22"/>
      <c r="F61" s="23">
        <v>3222575.9916999997</v>
      </c>
    </row>
    <row r="62" ht="14.25" customHeight="1" spans="1:6" x14ac:dyDescent="0.25">
      <c r="A62" s="19"/>
      <c r="B62" s="20"/>
      <c r="C62" s="21"/>
      <c r="D62" s="22"/>
      <c r="E62" s="22"/>
      <c r="F62" s="23">
        <v>3222575.9916999997</v>
      </c>
    </row>
    <row r="63" ht="14.25" customHeight="1" spans="1:6" x14ac:dyDescent="0.25">
      <c r="A63" s="19"/>
      <c r="B63" s="20"/>
      <c r="C63" s="21"/>
      <c r="D63" s="22"/>
      <c r="E63" s="22"/>
      <c r="F63" s="23">
        <v>3222575.9916999997</v>
      </c>
    </row>
    <row r="64" ht="14.25" customHeight="1" spans="1:6" x14ac:dyDescent="0.25">
      <c r="A64" s="19"/>
      <c r="B64" s="20"/>
      <c r="C64" s="21"/>
      <c r="D64" s="22"/>
      <c r="E64" s="22"/>
      <c r="F64" s="23">
        <v>3222575.9916999997</v>
      </c>
    </row>
    <row r="65" ht="14.25" customHeight="1" spans="1:6" x14ac:dyDescent="0.25">
      <c r="A65" s="19"/>
      <c r="B65" s="20"/>
      <c r="C65" s="21"/>
      <c r="D65" s="22"/>
      <c r="E65" s="22"/>
      <c r="F65" s="23">
        <v>3222575.9916999997</v>
      </c>
    </row>
    <row r="66" ht="14.25" customHeight="1" spans="1:6" x14ac:dyDescent="0.25">
      <c r="A66" s="19"/>
      <c r="B66" s="20"/>
      <c r="C66" s="21"/>
      <c r="D66" s="22"/>
      <c r="E66" s="22"/>
      <c r="F66" s="23">
        <v>3222575.9916999997</v>
      </c>
    </row>
    <row r="67" ht="14.25" customHeight="1" spans="1:6" x14ac:dyDescent="0.25">
      <c r="A67" s="19"/>
      <c r="B67" s="20"/>
      <c r="C67" s="21"/>
      <c r="D67" s="22"/>
      <c r="E67" s="22"/>
      <c r="F67" s="23">
        <v>3222575.9916999997</v>
      </c>
    </row>
    <row r="68" ht="14.25" customHeight="1" spans="1:6" x14ac:dyDescent="0.25">
      <c r="A68" s="19"/>
      <c r="B68" s="20"/>
      <c r="C68" s="21"/>
      <c r="D68" s="22"/>
      <c r="E68" s="22"/>
      <c r="F68" s="23">
        <v>3222575.9916999997</v>
      </c>
    </row>
    <row r="69" ht="14.25" customHeight="1" spans="1:6" x14ac:dyDescent="0.25">
      <c r="A69" s="19"/>
      <c r="B69" s="20"/>
      <c r="C69" s="21"/>
      <c r="D69" s="22"/>
      <c r="E69" s="22"/>
      <c r="F69" s="23">
        <v>3222575.9916999997</v>
      </c>
    </row>
    <row r="70" ht="14.25" customHeight="1" spans="1:6" x14ac:dyDescent="0.25">
      <c r="A70" s="19"/>
      <c r="B70" s="20"/>
      <c r="C70" s="21"/>
      <c r="D70" s="22"/>
      <c r="E70" s="22"/>
      <c r="F70" s="23">
        <v>3222575.9916999997</v>
      </c>
    </row>
    <row r="71" ht="14.25" customHeight="1" spans="1:6" x14ac:dyDescent="0.25">
      <c r="A71" s="19"/>
      <c r="B71" s="20"/>
      <c r="C71" s="21"/>
      <c r="D71" s="22"/>
      <c r="E71" s="22"/>
      <c r="F71" s="23">
        <v>3222575.9916999997</v>
      </c>
    </row>
    <row r="72" ht="14.25" customHeight="1" spans="1:6" x14ac:dyDescent="0.25">
      <c r="A72" s="19"/>
      <c r="B72" s="20"/>
      <c r="C72" s="21"/>
      <c r="D72" s="22"/>
      <c r="E72" s="22"/>
      <c r="F72" s="23">
        <v>3222575.9916999997</v>
      </c>
    </row>
    <row r="73" ht="14.25" customHeight="1" spans="1:6" x14ac:dyDescent="0.25">
      <c r="A73" s="19"/>
      <c r="B73" s="20"/>
      <c r="C73" s="21"/>
      <c r="D73" s="22"/>
      <c r="E73" s="22"/>
      <c r="F73" s="23">
        <v>3222575.9916999997</v>
      </c>
    </row>
    <row r="74" ht="14.25" customHeight="1" spans="1:6" x14ac:dyDescent="0.25">
      <c r="A74" s="19"/>
      <c r="B74" s="20"/>
      <c r="C74" s="21"/>
      <c r="D74" s="22"/>
      <c r="E74" s="22"/>
      <c r="F74" s="23">
        <v>3222575.9916999997</v>
      </c>
    </row>
    <row r="75" ht="14.25" customHeight="1" spans="1:6" x14ac:dyDescent="0.25">
      <c r="A75" s="19"/>
      <c r="B75" s="20"/>
      <c r="C75" s="21"/>
      <c r="D75" s="22"/>
      <c r="E75" s="22"/>
      <c r="F75" s="23">
        <v>3222575.9916999997</v>
      </c>
    </row>
    <row r="76" ht="14.25" customHeight="1" spans="1:6" x14ac:dyDescent="0.25">
      <c r="A76" s="19"/>
      <c r="B76" s="20"/>
      <c r="C76" s="21"/>
      <c r="D76" s="22"/>
      <c r="E76" s="22"/>
      <c r="F76" s="23">
        <v>3222575.9916999997</v>
      </c>
    </row>
    <row r="77" ht="14.25" customHeight="1" spans="1:6" x14ac:dyDescent="0.25">
      <c r="A77" s="19"/>
      <c r="B77" s="20"/>
      <c r="C77" s="21"/>
      <c r="D77" s="22"/>
      <c r="E77" s="22"/>
      <c r="F77" s="23">
        <v>3222575.9916999997</v>
      </c>
    </row>
    <row r="78" ht="14.25" customHeight="1" spans="1:6" x14ac:dyDescent="0.25">
      <c r="A78" s="19"/>
      <c r="B78" s="20"/>
      <c r="C78" s="21"/>
      <c r="D78" s="22"/>
      <c r="E78" s="22"/>
      <c r="F78" s="23">
        <v>3222575.9916999997</v>
      </c>
    </row>
    <row r="79" ht="14.25" customHeight="1" spans="1:6" x14ac:dyDescent="0.25">
      <c r="A79" s="19"/>
      <c r="B79" s="20"/>
      <c r="C79" s="21"/>
      <c r="D79" s="22"/>
      <c r="E79" s="22"/>
      <c r="F79" s="23">
        <v>3222575.9916999997</v>
      </c>
    </row>
    <row r="80" ht="14.25" customHeight="1" spans="1:6" x14ac:dyDescent="0.25">
      <c r="A80" s="19"/>
      <c r="B80" s="20"/>
      <c r="C80" s="21"/>
      <c r="D80" s="22"/>
      <c r="E80" s="22"/>
      <c r="F80" s="23">
        <v>3222575.9916999997</v>
      </c>
    </row>
    <row r="81" ht="14.25" customHeight="1" spans="1:6" x14ac:dyDescent="0.25">
      <c r="A81" s="19"/>
      <c r="B81" s="20"/>
      <c r="C81" s="21"/>
      <c r="D81" s="22"/>
      <c r="E81" s="22"/>
      <c r="F81" s="23">
        <v>3222575.9916999997</v>
      </c>
    </row>
    <row r="82" ht="14.25" customHeight="1" spans="1:6" x14ac:dyDescent="0.25">
      <c r="A82" s="19"/>
      <c r="B82" s="20"/>
      <c r="C82" s="21"/>
      <c r="D82" s="22"/>
      <c r="E82" s="22"/>
      <c r="F82" s="23">
        <v>3222575.9916999997</v>
      </c>
    </row>
    <row r="83" ht="14.25" customHeight="1" spans="1:6" x14ac:dyDescent="0.25">
      <c r="A83" s="19"/>
      <c r="B83" s="20"/>
      <c r="C83" s="21"/>
      <c r="D83" s="22"/>
      <c r="E83" s="22"/>
      <c r="F83" s="23">
        <v>3222575.9916999997</v>
      </c>
    </row>
    <row r="84" ht="14.25" customHeight="1" spans="1:6" x14ac:dyDescent="0.25">
      <c r="A84" s="19"/>
      <c r="B84" s="20"/>
      <c r="C84" s="21"/>
      <c r="D84" s="22"/>
      <c r="E84" s="22"/>
      <c r="F84" s="23">
        <v>3222575.9916999997</v>
      </c>
    </row>
    <row r="85" ht="14.25" customHeight="1" spans="1:6" x14ac:dyDescent="0.25">
      <c r="A85" s="19"/>
      <c r="B85" s="20"/>
      <c r="C85" s="21"/>
      <c r="D85" s="22"/>
      <c r="E85" s="22"/>
      <c r="F85" s="23">
        <v>3222575.9916999997</v>
      </c>
    </row>
    <row r="86" ht="14.25" customHeight="1" spans="1:6" x14ac:dyDescent="0.25">
      <c r="A86" s="19"/>
      <c r="B86" s="20"/>
      <c r="C86" s="21"/>
      <c r="D86" s="22"/>
      <c r="E86" s="22"/>
      <c r="F86" s="23">
        <v>3222575.9916999997</v>
      </c>
    </row>
    <row r="87" ht="14.25" customHeight="1" spans="1:6" x14ac:dyDescent="0.25">
      <c r="A87" s="19"/>
      <c r="B87" s="20"/>
      <c r="C87" s="21"/>
      <c r="D87" s="22"/>
      <c r="E87" s="22"/>
      <c r="F87" s="23">
        <v>3222575.9916999997</v>
      </c>
    </row>
    <row r="88" ht="14.25" customHeight="1" spans="1:6" x14ac:dyDescent="0.25">
      <c r="A88" s="19"/>
      <c r="B88" s="20"/>
      <c r="C88" s="21"/>
      <c r="D88" s="22"/>
      <c r="E88" s="22"/>
      <c r="F88" s="23">
        <v>3222575.9916999997</v>
      </c>
    </row>
    <row r="89" ht="14.25" customHeight="1" spans="1:6" x14ac:dyDescent="0.25">
      <c r="A89" s="19"/>
      <c r="B89" s="20"/>
      <c r="C89" s="21"/>
      <c r="D89" s="22"/>
      <c r="E89" s="22"/>
      <c r="F89" s="23">
        <v>3222575.9916999997</v>
      </c>
    </row>
    <row r="90" ht="14.25" customHeight="1" spans="1:6" x14ac:dyDescent="0.25">
      <c r="A90" s="19"/>
      <c r="B90" s="20"/>
      <c r="C90" s="21"/>
      <c r="D90" s="22"/>
      <c r="E90" s="22"/>
      <c r="F90" s="23">
        <v>3222575.9916999997</v>
      </c>
    </row>
    <row r="91" ht="14.25" customHeight="1" spans="1:6" x14ac:dyDescent="0.25">
      <c r="A91" s="19"/>
      <c r="B91" s="20"/>
      <c r="C91" s="21"/>
      <c r="D91" s="22"/>
      <c r="E91" s="22"/>
      <c r="F91" s="23">
        <v>3222575.9916999997</v>
      </c>
    </row>
    <row r="92" ht="14.25" customHeight="1" spans="1:6" x14ac:dyDescent="0.25">
      <c r="A92" s="19"/>
      <c r="B92" s="20"/>
      <c r="C92" s="21"/>
      <c r="D92" s="22"/>
      <c r="E92" s="22"/>
      <c r="F92" s="23">
        <v>3222575.9916999997</v>
      </c>
    </row>
    <row r="93" ht="14.25" customHeight="1" spans="1:6" x14ac:dyDescent="0.25">
      <c r="A93" s="19"/>
      <c r="B93" s="20"/>
      <c r="C93" s="21"/>
      <c r="D93" s="22"/>
      <c r="E93" s="22"/>
      <c r="F93" s="23">
        <v>3222575.9916999997</v>
      </c>
    </row>
    <row r="94" ht="14.25" customHeight="1" spans="1:6" x14ac:dyDescent="0.25">
      <c r="A94" s="19"/>
      <c r="B94" s="20"/>
      <c r="C94" s="21"/>
      <c r="D94" s="22"/>
      <c r="E94" s="22"/>
      <c r="F94" s="23">
        <v>3222575.9916999997</v>
      </c>
    </row>
    <row r="95" ht="14.25" customHeight="1" spans="1:6" x14ac:dyDescent="0.25">
      <c r="A95" s="19"/>
      <c r="B95" s="20"/>
      <c r="C95" s="21"/>
      <c r="D95" s="22"/>
      <c r="E95" s="22"/>
      <c r="F95" s="23">
        <v>3222575.9916999997</v>
      </c>
    </row>
    <row r="96" ht="14.25" customHeight="1" spans="1:6" x14ac:dyDescent="0.25">
      <c r="A96" s="19"/>
      <c r="B96" s="20"/>
      <c r="C96" s="21"/>
      <c r="D96" s="22"/>
      <c r="E96" s="22"/>
      <c r="F96" s="23">
        <v>3222575.9916999997</v>
      </c>
    </row>
    <row r="97" ht="14.25" customHeight="1" spans="1:6" x14ac:dyDescent="0.25">
      <c r="A97" s="19"/>
      <c r="B97" s="20"/>
      <c r="C97" s="21"/>
      <c r="D97" s="22"/>
      <c r="E97" s="22"/>
      <c r="F97" s="23">
        <v>3222575.9916999997</v>
      </c>
    </row>
    <row r="98" ht="14.25" customHeight="1" spans="1:6" x14ac:dyDescent="0.25">
      <c r="A98" s="19"/>
      <c r="B98" s="20"/>
      <c r="C98" s="21"/>
      <c r="D98" s="22"/>
      <c r="E98" s="22"/>
      <c r="F98" s="23">
        <v>3222575.9916999997</v>
      </c>
    </row>
    <row r="99" ht="14.25" customHeight="1" spans="1:6" x14ac:dyDescent="0.25">
      <c r="A99" s="19"/>
      <c r="B99" s="20"/>
      <c r="C99" s="21"/>
      <c r="D99" s="22"/>
      <c r="E99" s="22"/>
      <c r="F99" s="23">
        <v>3222575.9916999997</v>
      </c>
    </row>
    <row r="100" ht="14.25" customHeight="1" spans="1:6" x14ac:dyDescent="0.25">
      <c r="A100" s="19"/>
      <c r="B100" s="20"/>
      <c r="C100" s="21"/>
      <c r="D100" s="22"/>
      <c r="E100" s="22"/>
      <c r="F100" s="23">
        <v>3222575.9916999997</v>
      </c>
    </row>
    <row r="101" ht="14.25" customHeight="1" spans="1:6" x14ac:dyDescent="0.25">
      <c r="A101" s="19"/>
      <c r="B101" s="20"/>
      <c r="C101" s="21"/>
      <c r="D101" s="22"/>
      <c r="E101" s="22"/>
      <c r="F101" s="23">
        <v>3222575.9916999997</v>
      </c>
    </row>
    <row r="102" ht="14.25" customHeight="1" spans="1:6" x14ac:dyDescent="0.25">
      <c r="A102" s="19"/>
      <c r="B102" s="20"/>
      <c r="C102" s="21"/>
      <c r="D102" s="22"/>
      <c r="E102" s="22"/>
      <c r="F102" s="23">
        <v>3222575.9916999997</v>
      </c>
    </row>
    <row r="103" ht="14.25" customHeight="1" spans="1:6" x14ac:dyDescent="0.25">
      <c r="A103" s="19"/>
      <c r="B103" s="20"/>
      <c r="C103" s="21"/>
      <c r="D103" s="22"/>
      <c r="E103" s="22"/>
      <c r="F103" s="23">
        <v>3222575.9916999997</v>
      </c>
    </row>
    <row r="104" ht="14.25" customHeight="1" spans="1:6" x14ac:dyDescent="0.25">
      <c r="A104" s="19"/>
      <c r="B104" s="20"/>
      <c r="C104" s="21"/>
      <c r="D104" s="22"/>
      <c r="E104" s="22"/>
      <c r="F104" s="23">
        <v>3222575.9916999997</v>
      </c>
    </row>
    <row r="105" ht="14.25" customHeight="1" spans="1:6" x14ac:dyDescent="0.25">
      <c r="A105" s="19"/>
      <c r="B105" s="20"/>
      <c r="C105" s="21"/>
      <c r="D105" s="22"/>
      <c r="E105" s="22"/>
      <c r="F105" s="23">
        <v>3222575.9916999997</v>
      </c>
    </row>
    <row r="106" ht="14.25" customHeight="1" spans="1:6" x14ac:dyDescent="0.25">
      <c r="A106" s="19"/>
      <c r="B106" s="20"/>
      <c r="C106" s="21"/>
      <c r="D106" s="22"/>
      <c r="E106" s="22"/>
      <c r="F106" s="23">
        <v>3222575.9916999997</v>
      </c>
    </row>
    <row r="107" ht="14.25" customHeight="1" spans="1:6" x14ac:dyDescent="0.25">
      <c r="A107" s="19"/>
      <c r="B107" s="20"/>
      <c r="C107" s="21"/>
      <c r="D107" s="22"/>
      <c r="E107" s="22"/>
      <c r="F107" s="23">
        <v>3222575.9916999997</v>
      </c>
    </row>
    <row r="108" ht="14.25" customHeight="1" spans="1:6" x14ac:dyDescent="0.25">
      <c r="A108" s="19"/>
      <c r="B108" s="20"/>
      <c r="C108" s="21"/>
      <c r="D108" s="22"/>
      <c r="E108" s="22"/>
      <c r="F108" s="23">
        <v>3222575.9916999997</v>
      </c>
    </row>
    <row r="109" ht="14.25" customHeight="1" spans="1:6" x14ac:dyDescent="0.25">
      <c r="A109" s="19"/>
      <c r="B109" s="20"/>
      <c r="C109" s="21"/>
      <c r="D109" s="22"/>
      <c r="E109" s="22"/>
      <c r="F109" s="23">
        <v>3222575.9916999997</v>
      </c>
    </row>
    <row r="110" ht="14.25" customHeight="1" spans="1:6" x14ac:dyDescent="0.25">
      <c r="A110" s="19"/>
      <c r="B110" s="20"/>
      <c r="C110" s="21"/>
      <c r="D110" s="22"/>
      <c r="E110" s="22"/>
      <c r="F110" s="23">
        <v>3222575.9916999997</v>
      </c>
    </row>
    <row r="111" ht="14.25" customHeight="1" spans="1:6" x14ac:dyDescent="0.25">
      <c r="A111" s="19"/>
      <c r="B111" s="20"/>
      <c r="C111" s="21"/>
      <c r="D111" s="22"/>
      <c r="E111" s="22"/>
      <c r="F111" s="23">
        <v>3222575.9916999997</v>
      </c>
    </row>
    <row r="112" ht="14.25" customHeight="1" spans="1:6" x14ac:dyDescent="0.25">
      <c r="A112" s="19"/>
      <c r="B112" s="20"/>
      <c r="C112" s="21"/>
      <c r="D112" s="22"/>
      <c r="E112" s="22"/>
      <c r="F112" s="23">
        <v>3222575.9916999997</v>
      </c>
    </row>
    <row r="113" ht="14.25" customHeight="1" spans="1:6" x14ac:dyDescent="0.25">
      <c r="A113" s="19"/>
      <c r="B113" s="20"/>
      <c r="C113" s="21"/>
      <c r="D113" s="22"/>
      <c r="E113" s="22"/>
      <c r="F113" s="23">
        <v>3222575.9916999997</v>
      </c>
    </row>
    <row r="114" ht="14.25" customHeight="1" spans="1:6" x14ac:dyDescent="0.25">
      <c r="A114" s="19"/>
      <c r="B114" s="20"/>
      <c r="C114" s="21"/>
      <c r="D114" s="22"/>
      <c r="E114" s="22"/>
      <c r="F114" s="23">
        <v>3222575.9916999997</v>
      </c>
    </row>
    <row r="115" ht="14.25" customHeight="1" spans="1:6" x14ac:dyDescent="0.25">
      <c r="A115" s="19"/>
      <c r="B115" s="20"/>
      <c r="C115" s="21"/>
      <c r="D115" s="22"/>
      <c r="E115" s="22"/>
      <c r="F115" s="23">
        <v>3222575.9916999997</v>
      </c>
    </row>
    <row r="116" ht="14.25" customHeight="1" spans="1:6" x14ac:dyDescent="0.25">
      <c r="A116" s="19"/>
      <c r="B116" s="20"/>
      <c r="C116" s="21"/>
      <c r="D116" s="22"/>
      <c r="E116" s="22"/>
      <c r="F116" s="23">
        <v>3222575.9916999997</v>
      </c>
    </row>
    <row r="117" ht="14.25" customHeight="1" spans="1:6" x14ac:dyDescent="0.25">
      <c r="A117" s="19"/>
      <c r="B117" s="20"/>
      <c r="C117" s="21"/>
      <c r="D117" s="22"/>
      <c r="E117" s="22"/>
      <c r="F117" s="23">
        <v>3222575.9916999997</v>
      </c>
    </row>
    <row r="118" ht="14.25" customHeight="1" spans="1:6" x14ac:dyDescent="0.25">
      <c r="A118" s="19"/>
      <c r="B118" s="20"/>
      <c r="C118" s="21"/>
      <c r="D118" s="22"/>
      <c r="E118" s="22"/>
      <c r="F118" s="23">
        <v>3222575.9916999997</v>
      </c>
    </row>
    <row r="119" ht="14.25" customHeight="1" spans="1:6" x14ac:dyDescent="0.25">
      <c r="A119" s="19"/>
      <c r="B119" s="20"/>
      <c r="C119" s="21"/>
      <c r="D119" s="22"/>
      <c r="E119" s="22"/>
      <c r="F119" s="23">
        <v>3222575.9916999997</v>
      </c>
    </row>
    <row r="120" ht="14.25" customHeight="1" spans="1:6" x14ac:dyDescent="0.25">
      <c r="A120" s="19"/>
      <c r="B120" s="20"/>
      <c r="C120" s="21"/>
      <c r="D120" s="22"/>
      <c r="E120" s="22"/>
      <c r="F120" s="23">
        <v>3222575.9916999997</v>
      </c>
    </row>
    <row r="121" ht="14.25" customHeight="1" spans="1:6" x14ac:dyDescent="0.25">
      <c r="A121" s="19"/>
      <c r="B121" s="20"/>
      <c r="C121" s="21"/>
      <c r="D121" s="22"/>
      <c r="E121" s="22"/>
      <c r="F121" s="23">
        <v>3222575.9916999997</v>
      </c>
    </row>
    <row r="122" ht="14.25" customHeight="1" spans="1:6" x14ac:dyDescent="0.25">
      <c r="A122" s="19"/>
      <c r="B122" s="20"/>
      <c r="C122" s="21"/>
      <c r="D122" s="22"/>
      <c r="E122" s="22"/>
      <c r="F122" s="23">
        <v>3222575.9916999997</v>
      </c>
    </row>
    <row r="123" ht="14.25" customHeight="1" spans="1:6" x14ac:dyDescent="0.25">
      <c r="A123" s="19"/>
      <c r="B123" s="20"/>
      <c r="C123" s="21"/>
      <c r="D123" s="22"/>
      <c r="E123" s="22"/>
      <c r="F123" s="23">
        <v>3222575.9916999997</v>
      </c>
    </row>
    <row r="124" ht="14.25" customHeight="1" spans="1:6" x14ac:dyDescent="0.25">
      <c r="A124" s="19"/>
      <c r="B124" s="20"/>
      <c r="C124" s="21"/>
      <c r="D124" s="22"/>
      <c r="E124" s="22"/>
      <c r="F124" s="23">
        <v>3222575.9916999997</v>
      </c>
    </row>
    <row r="125" ht="14.25" customHeight="1" spans="1:6" x14ac:dyDescent="0.25">
      <c r="A125" s="19"/>
      <c r="B125" s="20"/>
      <c r="C125" s="21"/>
      <c r="D125" s="22"/>
      <c r="E125" s="22"/>
      <c r="F125" s="23">
        <v>3222575.9916999997</v>
      </c>
    </row>
    <row r="126" ht="14.25" customHeight="1" spans="1:6" x14ac:dyDescent="0.25">
      <c r="A126" s="19"/>
      <c r="B126" s="20"/>
      <c r="C126" s="21"/>
      <c r="D126" s="22"/>
      <c r="E126" s="22"/>
      <c r="F126" s="23">
        <v>3222575.9916999997</v>
      </c>
    </row>
    <row r="127" ht="14.25" customHeight="1" spans="1:6" x14ac:dyDescent="0.25">
      <c r="A127" s="19"/>
      <c r="B127" s="20"/>
      <c r="C127" s="21"/>
      <c r="D127" s="22"/>
      <c r="E127" s="22"/>
      <c r="F127" s="23">
        <v>3222575.9916999997</v>
      </c>
    </row>
    <row r="128" ht="14.25" customHeight="1" spans="1:6" x14ac:dyDescent="0.25">
      <c r="A128" s="19"/>
      <c r="B128" s="20"/>
      <c r="C128" s="21"/>
      <c r="D128" s="22"/>
      <c r="E128" s="22"/>
      <c r="F128" s="23">
        <v>3222575.9916999997</v>
      </c>
    </row>
    <row r="129" ht="14.25" customHeight="1" spans="1:6" x14ac:dyDescent="0.25">
      <c r="A129" s="19"/>
      <c r="B129" s="20"/>
      <c r="C129" s="21"/>
      <c r="D129" s="22"/>
      <c r="E129" s="22"/>
      <c r="F129" s="23">
        <v>3222575.9916999997</v>
      </c>
    </row>
    <row r="130" ht="14.25" customHeight="1" spans="1:6" x14ac:dyDescent="0.25">
      <c r="A130" s="19"/>
      <c r="B130" s="20"/>
      <c r="C130" s="21"/>
      <c r="D130" s="22"/>
      <c r="E130" s="22"/>
      <c r="F130" s="23">
        <v>3222575.9916999997</v>
      </c>
    </row>
    <row r="131" ht="14.25" customHeight="1" spans="1:6" x14ac:dyDescent="0.25">
      <c r="A131" s="19"/>
      <c r="B131" s="20"/>
      <c r="C131" s="21"/>
      <c r="D131" s="22"/>
      <c r="E131" s="22"/>
      <c r="F131" s="23">
        <v>3222575.9916999997</v>
      </c>
    </row>
    <row r="132" ht="14.25" customHeight="1" spans="1:6" x14ac:dyDescent="0.25">
      <c r="A132" s="19"/>
      <c r="B132" s="20"/>
      <c r="C132" s="21"/>
      <c r="D132" s="22"/>
      <c r="E132" s="22"/>
      <c r="F132" s="23">
        <v>3222575.9916999997</v>
      </c>
    </row>
    <row r="133" ht="14.25" customHeight="1" spans="1:6" x14ac:dyDescent="0.25">
      <c r="A133" s="19"/>
      <c r="B133" s="20"/>
      <c r="C133" s="21"/>
      <c r="D133" s="22"/>
      <c r="E133" s="22"/>
      <c r="F133" s="23">
        <v>3222575.9916999997</v>
      </c>
    </row>
    <row r="134" ht="14.25" customHeight="1" spans="1:6" x14ac:dyDescent="0.25">
      <c r="A134" s="19"/>
      <c r="B134" s="20"/>
      <c r="C134" s="21"/>
      <c r="D134" s="22"/>
      <c r="E134" s="22"/>
      <c r="F134" s="23">
        <v>3222575.9916999997</v>
      </c>
    </row>
    <row r="135" ht="14.25" customHeight="1" spans="1:6" x14ac:dyDescent="0.25">
      <c r="A135" s="19"/>
      <c r="B135" s="20"/>
      <c r="C135" s="21"/>
      <c r="D135" s="22"/>
      <c r="E135" s="22"/>
      <c r="F135" s="23">
        <v>3222575.9916999997</v>
      </c>
    </row>
    <row r="136" ht="14.25" customHeight="1" spans="1:6" x14ac:dyDescent="0.25">
      <c r="A136" s="19"/>
      <c r="B136" s="20"/>
      <c r="C136" s="21"/>
      <c r="D136" s="22"/>
      <c r="E136" s="22"/>
      <c r="F136" s="23">
        <v>3222575.9916999997</v>
      </c>
    </row>
    <row r="137" ht="14.25" customHeight="1" spans="1:6" x14ac:dyDescent="0.25">
      <c r="A137" s="19"/>
      <c r="B137" s="20"/>
      <c r="C137" s="21"/>
      <c r="D137" s="22"/>
      <c r="E137" s="22"/>
      <c r="F137" s="23">
        <v>3222575.9916999997</v>
      </c>
    </row>
    <row r="138" ht="14.25" customHeight="1" spans="1:6" x14ac:dyDescent="0.25">
      <c r="A138" s="19"/>
      <c r="B138" s="20"/>
      <c r="C138" s="21"/>
      <c r="D138" s="22"/>
      <c r="E138" s="22"/>
      <c r="F138" s="23">
        <v>3222575.9916999997</v>
      </c>
    </row>
    <row r="139" ht="14.25" customHeight="1" spans="1:6" x14ac:dyDescent="0.25">
      <c r="A139" s="19"/>
      <c r="B139" s="20"/>
      <c r="C139" s="21"/>
      <c r="D139" s="22"/>
      <c r="E139" s="22"/>
      <c r="F139" s="23">
        <v>3222575.9916999997</v>
      </c>
    </row>
    <row r="140" ht="14.25" customHeight="1" spans="1:6" x14ac:dyDescent="0.25">
      <c r="A140" s="19"/>
      <c r="B140" s="20"/>
      <c r="C140" s="21"/>
      <c r="D140" s="22"/>
      <c r="E140" s="22"/>
      <c r="F140" s="23">
        <v>3222575.9916999997</v>
      </c>
    </row>
    <row r="141" ht="14.25" customHeight="1" spans="1:6" x14ac:dyDescent="0.25">
      <c r="A141" s="19"/>
      <c r="B141" s="20"/>
      <c r="C141" s="21"/>
      <c r="D141" s="22"/>
      <c r="E141" s="22"/>
      <c r="F141" s="23">
        <v>3222575.9916999997</v>
      </c>
    </row>
    <row r="142" ht="14.25" customHeight="1" spans="1:6" x14ac:dyDescent="0.25">
      <c r="A142" s="19"/>
      <c r="B142" s="20"/>
      <c r="C142" s="21"/>
      <c r="D142" s="22"/>
      <c r="E142" s="22"/>
      <c r="F142" s="23">
        <v>3222575.9916999997</v>
      </c>
    </row>
    <row r="143" ht="14.25" customHeight="1" spans="1:6" x14ac:dyDescent="0.25">
      <c r="A143" s="19"/>
      <c r="B143" s="20"/>
      <c r="C143" s="21"/>
      <c r="D143" s="22"/>
      <c r="E143" s="22"/>
      <c r="F143" s="23">
        <v>3222575.9916999997</v>
      </c>
    </row>
    <row r="144" ht="14.25" customHeight="1" spans="1:6" x14ac:dyDescent="0.25">
      <c r="A144" s="19"/>
      <c r="B144" s="20"/>
      <c r="C144" s="21"/>
      <c r="D144" s="22"/>
      <c r="E144" s="22"/>
      <c r="F144" s="23">
        <v>3222575.9916999997</v>
      </c>
    </row>
    <row r="145" ht="14.25" customHeight="1" spans="1:6" x14ac:dyDescent="0.25">
      <c r="A145" s="19"/>
      <c r="B145" s="20"/>
      <c r="C145" s="21"/>
      <c r="D145" s="22"/>
      <c r="E145" s="22"/>
      <c r="F145" s="23">
        <v>3222575.9916999997</v>
      </c>
    </row>
    <row r="146" ht="14.25" customHeight="1" spans="1:6" x14ac:dyDescent="0.25">
      <c r="A146" s="19"/>
      <c r="B146" s="20"/>
      <c r="C146" s="21"/>
      <c r="D146" s="22"/>
      <c r="E146" s="22"/>
      <c r="F146" s="23">
        <v>3222575.9916999997</v>
      </c>
    </row>
    <row r="147" ht="14.25" customHeight="1" spans="1:6" x14ac:dyDescent="0.25">
      <c r="A147" s="19"/>
      <c r="B147" s="20"/>
      <c r="C147" s="21"/>
      <c r="D147" s="22"/>
      <c r="E147" s="22"/>
      <c r="F147" s="23">
        <v>3222575.9916999997</v>
      </c>
    </row>
    <row r="148" ht="14.25" customHeight="1" spans="1:6" x14ac:dyDescent="0.25">
      <c r="A148" s="19"/>
      <c r="B148" s="20"/>
      <c r="C148" s="21"/>
      <c r="D148" s="22"/>
      <c r="E148" s="22"/>
      <c r="F148" s="23">
        <v>3222575.9916999997</v>
      </c>
    </row>
    <row r="149" ht="14.25" customHeight="1" spans="1:6" x14ac:dyDescent="0.25">
      <c r="A149" s="19"/>
      <c r="B149" s="20"/>
      <c r="C149" s="21"/>
      <c r="D149" s="22"/>
      <c r="E149" s="22"/>
      <c r="F149" s="23">
        <v>3222575.9916999997</v>
      </c>
    </row>
    <row r="150" ht="14.25" customHeight="1" spans="1:6" x14ac:dyDescent="0.25">
      <c r="A150" s="19"/>
      <c r="B150" s="20"/>
      <c r="C150" s="21"/>
      <c r="D150" s="22"/>
      <c r="E150" s="22"/>
      <c r="F150" s="23">
        <v>3222575.9916999997</v>
      </c>
    </row>
    <row r="151" ht="14.25" customHeight="1" spans="1:6" x14ac:dyDescent="0.25">
      <c r="A151" s="19"/>
      <c r="B151" s="20"/>
      <c r="C151" s="21"/>
      <c r="D151" s="22"/>
      <c r="E151" s="22"/>
      <c r="F151" s="23">
        <v>3222575.9916999997</v>
      </c>
    </row>
    <row r="152" ht="14.25" customHeight="1" spans="1:6" x14ac:dyDescent="0.25">
      <c r="A152" s="19"/>
      <c r="B152" s="20"/>
      <c r="C152" s="21"/>
      <c r="D152" s="22"/>
      <c r="E152" s="22"/>
      <c r="F152" s="23">
        <v>3222575.9916999997</v>
      </c>
    </row>
    <row r="153" ht="14.25" customHeight="1" spans="1:6" x14ac:dyDescent="0.25">
      <c r="A153" s="19"/>
      <c r="B153" s="20"/>
      <c r="C153" s="21"/>
      <c r="D153" s="22"/>
      <c r="E153" s="22"/>
      <c r="F153" s="23">
        <v>3222575.9916999997</v>
      </c>
    </row>
    <row r="154" ht="14.25" customHeight="1" spans="1:6" x14ac:dyDescent="0.25">
      <c r="A154" s="19"/>
      <c r="B154" s="20"/>
      <c r="C154" s="21"/>
      <c r="D154" s="22"/>
      <c r="E154" s="22"/>
      <c r="F154" s="23">
        <v>3222575.9916999997</v>
      </c>
    </row>
    <row r="155" ht="14.25" customHeight="1" spans="1:6" x14ac:dyDescent="0.25">
      <c r="A155" s="19"/>
      <c r="B155" s="20"/>
      <c r="C155" s="21"/>
      <c r="D155" s="22"/>
      <c r="E155" s="22"/>
      <c r="F155" s="23">
        <v>3222575.9916999997</v>
      </c>
    </row>
    <row r="156" ht="14.25" customHeight="1" spans="1:6" x14ac:dyDescent="0.25">
      <c r="A156" s="19"/>
      <c r="B156" s="20"/>
      <c r="C156" s="21"/>
      <c r="D156" s="22"/>
      <c r="E156" s="22"/>
      <c r="F156" s="23">
        <v>3222575.9916999997</v>
      </c>
    </row>
    <row r="157" ht="14.25" customHeight="1" spans="1:6" x14ac:dyDescent="0.25">
      <c r="A157" s="19"/>
      <c r="B157" s="20"/>
      <c r="C157" s="21"/>
      <c r="D157" s="22"/>
      <c r="E157" s="22"/>
      <c r="F157" s="23">
        <v>3222575.9916999997</v>
      </c>
    </row>
    <row r="158" ht="14.25" customHeight="1" spans="1:6" x14ac:dyDescent="0.25">
      <c r="A158" s="19"/>
      <c r="B158" s="20"/>
      <c r="C158" s="21"/>
      <c r="D158" s="22"/>
      <c r="E158" s="22"/>
      <c r="F158" s="23">
        <v>3222575.9916999997</v>
      </c>
    </row>
    <row r="159" ht="14.25" customHeight="1" spans="1:6" x14ac:dyDescent="0.25">
      <c r="A159" s="19"/>
      <c r="B159" s="20"/>
      <c r="C159" s="21"/>
      <c r="D159" s="22"/>
      <c r="E159" s="22"/>
      <c r="F159" s="23">
        <v>3222575.9916999997</v>
      </c>
    </row>
    <row r="160" ht="14.25" customHeight="1" spans="1:6" x14ac:dyDescent="0.25">
      <c r="A160" s="19"/>
      <c r="B160" s="20"/>
      <c r="C160" s="21"/>
      <c r="D160" s="22"/>
      <c r="E160" s="22"/>
      <c r="F160" s="23">
        <v>3222575.9916999997</v>
      </c>
    </row>
    <row r="161" ht="14.25" customHeight="1" spans="1:6" x14ac:dyDescent="0.25">
      <c r="A161" s="19"/>
      <c r="B161" s="20"/>
      <c r="C161" s="21"/>
      <c r="D161" s="22"/>
      <c r="E161" s="22"/>
      <c r="F161" s="23">
        <v>3222575.9916999997</v>
      </c>
    </row>
    <row r="162" ht="14.25" customHeight="1" spans="1:6" x14ac:dyDescent="0.25">
      <c r="A162" s="19"/>
      <c r="B162" s="20"/>
      <c r="C162" s="21"/>
      <c r="D162" s="22"/>
      <c r="E162" s="22"/>
      <c r="F162" s="23">
        <v>3222575.9916999997</v>
      </c>
    </row>
    <row r="163" ht="14.25" customHeight="1" spans="1:6" x14ac:dyDescent="0.25">
      <c r="A163" s="19"/>
      <c r="B163" s="20"/>
      <c r="C163" s="21"/>
      <c r="D163" s="22"/>
      <c r="E163" s="22"/>
      <c r="F163" s="23">
        <v>3222575.9916999997</v>
      </c>
    </row>
    <row r="164" ht="14.25" customHeight="1" spans="1:6" x14ac:dyDescent="0.25">
      <c r="A164" s="19"/>
      <c r="B164" s="20"/>
      <c r="C164" s="21"/>
      <c r="D164" s="22"/>
      <c r="E164" s="22"/>
      <c r="F164" s="23">
        <v>3222575.9916999997</v>
      </c>
    </row>
    <row r="165" ht="14.25" customHeight="1" spans="1:6" x14ac:dyDescent="0.25">
      <c r="A165" s="19"/>
      <c r="B165" s="20"/>
      <c r="C165" s="21"/>
      <c r="D165" s="22"/>
      <c r="E165" s="22"/>
      <c r="F165" s="23">
        <v>3222575.9916999997</v>
      </c>
    </row>
    <row r="166" ht="14.25" customHeight="1" spans="1:6" x14ac:dyDescent="0.25">
      <c r="A166" s="19"/>
      <c r="B166" s="20"/>
      <c r="C166" s="21"/>
      <c r="D166" s="22"/>
      <c r="E166" s="22"/>
      <c r="F166" s="23">
        <v>3222575.9916999997</v>
      </c>
    </row>
    <row r="167" ht="14.25" customHeight="1" spans="1:6" x14ac:dyDescent="0.25">
      <c r="A167" s="19"/>
      <c r="B167" s="20"/>
      <c r="C167" s="21"/>
      <c r="D167" s="22"/>
      <c r="E167" s="22"/>
      <c r="F167" s="23">
        <v>3222575.9916999997</v>
      </c>
    </row>
    <row r="168" ht="14.25" customHeight="1" spans="1:6" x14ac:dyDescent="0.25">
      <c r="A168" s="19"/>
      <c r="B168" s="20"/>
      <c r="C168" s="21"/>
      <c r="D168" s="22"/>
      <c r="E168" s="22"/>
      <c r="F168" s="23">
        <v>3222575.9916999997</v>
      </c>
    </row>
    <row r="169" ht="14.25" customHeight="1" spans="1:6" x14ac:dyDescent="0.25">
      <c r="A169" s="19"/>
      <c r="B169" s="20"/>
      <c r="C169" s="21"/>
      <c r="D169" s="22"/>
      <c r="E169" s="22"/>
      <c r="F169" s="23">
        <v>3222575.9916999997</v>
      </c>
    </row>
    <row r="170" ht="14.25" customHeight="1" spans="1:6" x14ac:dyDescent="0.25">
      <c r="A170" s="19"/>
      <c r="B170" s="20"/>
      <c r="C170" s="21"/>
      <c r="D170" s="22"/>
      <c r="E170" s="22"/>
      <c r="F170" s="23">
        <v>3222575.9916999997</v>
      </c>
    </row>
    <row r="171" ht="14.25" customHeight="1" spans="1:6" x14ac:dyDescent="0.25">
      <c r="A171" s="19"/>
      <c r="B171" s="20"/>
      <c r="C171" s="21"/>
      <c r="D171" s="22"/>
      <c r="E171" s="22"/>
      <c r="F171" s="23">
        <v>3222575.9916999997</v>
      </c>
    </row>
    <row r="172" ht="14.25" customHeight="1" spans="1:6" x14ac:dyDescent="0.25">
      <c r="A172" s="19"/>
      <c r="B172" s="20"/>
      <c r="C172" s="21"/>
      <c r="D172" s="22"/>
      <c r="E172" s="22"/>
      <c r="F172" s="23">
        <v>3222575.9916999997</v>
      </c>
    </row>
    <row r="173" ht="14.25" customHeight="1" spans="1:6" x14ac:dyDescent="0.25">
      <c r="A173" s="19"/>
      <c r="B173" s="20"/>
      <c r="C173" s="21"/>
      <c r="D173" s="22"/>
      <c r="E173" s="22"/>
      <c r="F173" s="23">
        <v>3222575.9916999997</v>
      </c>
    </row>
    <row r="174" ht="14.25" customHeight="1" spans="1:6" x14ac:dyDescent="0.25">
      <c r="A174" s="19"/>
      <c r="B174" s="20"/>
      <c r="C174" s="21"/>
      <c r="D174" s="22"/>
      <c r="E174" s="22"/>
      <c r="F174" s="23">
        <v>3222575.9916999997</v>
      </c>
    </row>
    <row r="175" ht="14.25" customHeight="1" spans="1:6" x14ac:dyDescent="0.25">
      <c r="A175" s="19"/>
      <c r="B175" s="20"/>
      <c r="C175" s="21"/>
      <c r="D175" s="22"/>
      <c r="E175" s="22"/>
      <c r="F175" s="23">
        <v>3222575.9916999997</v>
      </c>
    </row>
    <row r="176" ht="14.25" customHeight="1" spans="1:6" x14ac:dyDescent="0.25">
      <c r="A176" s="19"/>
      <c r="B176" s="20"/>
      <c r="C176" s="21"/>
      <c r="D176" s="22"/>
      <c r="E176" s="22"/>
      <c r="F176" s="23">
        <v>3222575.9916999997</v>
      </c>
    </row>
    <row r="177" ht="14.25" customHeight="1" spans="1:6" x14ac:dyDescent="0.25">
      <c r="A177" s="19"/>
      <c r="B177" s="20"/>
      <c r="C177" s="21"/>
      <c r="D177" s="22"/>
      <c r="E177" s="22"/>
      <c r="F177" s="23">
        <v>3222575.9916999997</v>
      </c>
    </row>
    <row r="178" ht="14.25" customHeight="1" spans="1:6" x14ac:dyDescent="0.25">
      <c r="A178" s="19"/>
      <c r="B178" s="20"/>
      <c r="C178" s="21"/>
      <c r="D178" s="22"/>
      <c r="E178" s="22"/>
      <c r="F178" s="23">
        <v>3222575.9916999997</v>
      </c>
    </row>
    <row r="179" ht="14.25" customHeight="1" spans="1:6" x14ac:dyDescent="0.25">
      <c r="A179" s="19"/>
      <c r="B179" s="20"/>
      <c r="C179" s="21"/>
      <c r="D179" s="22"/>
      <c r="E179" s="22"/>
      <c r="F179" s="23">
        <v>3222575.9916999997</v>
      </c>
    </row>
    <row r="180" ht="14.25" customHeight="1" spans="1:6" x14ac:dyDescent="0.25">
      <c r="A180" s="19"/>
      <c r="B180" s="20"/>
      <c r="C180" s="21"/>
      <c r="D180" s="22"/>
      <c r="E180" s="22"/>
      <c r="F180" s="23">
        <v>3222575.9916999997</v>
      </c>
    </row>
    <row r="181" ht="14.25" customHeight="1" spans="1:6" x14ac:dyDescent="0.25">
      <c r="A181" s="19"/>
      <c r="B181" s="20"/>
      <c r="C181" s="21"/>
      <c r="D181" s="22"/>
      <c r="E181" s="22"/>
      <c r="F181" s="23">
        <v>3222575.9916999997</v>
      </c>
    </row>
    <row r="182" ht="14.25" customHeight="1" spans="1:6" x14ac:dyDescent="0.25">
      <c r="A182" s="19"/>
      <c r="B182" s="20"/>
      <c r="C182" s="21"/>
      <c r="D182" s="22"/>
      <c r="E182" s="22"/>
      <c r="F182" s="23">
        <v>3222575.9916999997</v>
      </c>
    </row>
    <row r="183" ht="14.25" customHeight="1" spans="1:6" x14ac:dyDescent="0.25">
      <c r="A183" s="19"/>
      <c r="B183" s="20"/>
      <c r="C183" s="21"/>
      <c r="D183" s="22"/>
      <c r="E183" s="22"/>
      <c r="F183" s="23">
        <v>3222575.9916999997</v>
      </c>
    </row>
    <row r="184" ht="14.25" customHeight="1" spans="1:6" x14ac:dyDescent="0.25">
      <c r="A184" s="19"/>
      <c r="B184" s="20"/>
      <c r="C184" s="21"/>
      <c r="D184" s="22"/>
      <c r="E184" s="22"/>
      <c r="F184" s="23">
        <v>3222575.9916999997</v>
      </c>
    </row>
    <row r="185" ht="14.25" customHeight="1" spans="1:6" x14ac:dyDescent="0.25">
      <c r="A185" s="19"/>
      <c r="B185" s="20"/>
      <c r="C185" s="21"/>
      <c r="D185" s="22"/>
      <c r="E185" s="22"/>
      <c r="F185" s="23">
        <v>3222575.9916999997</v>
      </c>
    </row>
    <row r="186" ht="14.25" customHeight="1" spans="1:6" x14ac:dyDescent="0.25">
      <c r="A186" s="19"/>
      <c r="B186" s="20"/>
      <c r="C186" s="21"/>
      <c r="D186" s="22"/>
      <c r="E186" s="22"/>
      <c r="F186" s="23">
        <v>3222575.9916999997</v>
      </c>
    </row>
    <row r="187" ht="14.25" customHeight="1" spans="1:6" x14ac:dyDescent="0.25">
      <c r="A187" s="19"/>
      <c r="B187" s="20"/>
      <c r="C187" s="21"/>
      <c r="D187" s="22"/>
      <c r="E187" s="22"/>
      <c r="F187" s="23">
        <v>3222575.9916999997</v>
      </c>
    </row>
    <row r="188" ht="14.25" customHeight="1" spans="1:6" x14ac:dyDescent="0.25">
      <c r="A188" s="19"/>
      <c r="B188" s="20"/>
      <c r="C188" s="21"/>
      <c r="D188" s="22"/>
      <c r="E188" s="22"/>
      <c r="F188" s="23">
        <v>3222575.9916999997</v>
      </c>
    </row>
    <row r="189" ht="14.25" customHeight="1" spans="1:6" x14ac:dyDescent="0.25">
      <c r="A189" s="19"/>
      <c r="B189" s="20"/>
      <c r="C189" s="21"/>
      <c r="D189" s="22"/>
      <c r="E189" s="22"/>
      <c r="F189" s="23">
        <v>3222575.9916999997</v>
      </c>
    </row>
    <row r="190" ht="14.25" customHeight="1" spans="1:6" x14ac:dyDescent="0.25">
      <c r="A190" s="19"/>
      <c r="B190" s="20"/>
      <c r="C190" s="21"/>
      <c r="D190" s="22"/>
      <c r="E190" s="22"/>
      <c r="F190" s="23">
        <v>3222575.9916999997</v>
      </c>
    </row>
    <row r="191" ht="14.25" customHeight="1" spans="1:6" x14ac:dyDescent="0.25">
      <c r="A191" s="19"/>
      <c r="B191" s="20"/>
      <c r="C191" s="21"/>
      <c r="D191" s="22"/>
      <c r="E191" s="22"/>
      <c r="F191" s="23">
        <v>3222575.9916999997</v>
      </c>
    </row>
    <row r="192" ht="14.25" customHeight="1" spans="1:6" x14ac:dyDescent="0.25">
      <c r="A192" s="19"/>
      <c r="B192" s="20"/>
      <c r="C192" s="21"/>
      <c r="D192" s="22"/>
      <c r="E192" s="22"/>
      <c r="F192" s="23">
        <v>3222575.9916999997</v>
      </c>
    </row>
    <row r="193" ht="14.25" customHeight="1" spans="1:6" x14ac:dyDescent="0.25">
      <c r="A193" s="19"/>
      <c r="B193" s="20"/>
      <c r="C193" s="21"/>
      <c r="D193" s="22"/>
      <c r="E193" s="22"/>
      <c r="F193" s="23">
        <v>3222575.9916999997</v>
      </c>
    </row>
    <row r="194" ht="14.25" customHeight="1" spans="1:6" x14ac:dyDescent="0.25">
      <c r="A194" s="19"/>
      <c r="B194" s="20"/>
      <c r="C194" s="21"/>
      <c r="D194" s="22"/>
      <c r="E194" s="22"/>
      <c r="F194" s="23">
        <v>3222575.9916999997</v>
      </c>
    </row>
    <row r="195" ht="14.25" customHeight="1" spans="1:6" x14ac:dyDescent="0.25">
      <c r="A195" s="19"/>
      <c r="B195" s="20"/>
      <c r="C195" s="21"/>
      <c r="D195" s="22"/>
      <c r="E195" s="22"/>
      <c r="F195" s="23">
        <v>3222575.9916999997</v>
      </c>
    </row>
    <row r="196" ht="14.25" customHeight="1" spans="1:6" x14ac:dyDescent="0.25">
      <c r="A196" s="19"/>
      <c r="B196" s="20"/>
      <c r="C196" s="21"/>
      <c r="D196" s="22"/>
      <c r="E196" s="22"/>
      <c r="F196" s="23">
        <v>3222575.9916999997</v>
      </c>
    </row>
    <row r="197" ht="14.25" customHeight="1" spans="1:6" x14ac:dyDescent="0.25">
      <c r="A197" s="19"/>
      <c r="B197" s="20"/>
      <c r="C197" s="21"/>
      <c r="D197" s="22"/>
      <c r="E197" s="22"/>
      <c r="F197" s="23">
        <v>3222575.9916999997</v>
      </c>
    </row>
    <row r="198" ht="14.25" customHeight="1" spans="1:6" x14ac:dyDescent="0.25">
      <c r="A198" s="19"/>
      <c r="B198" s="20"/>
      <c r="C198" s="21"/>
      <c r="D198" s="22"/>
      <c r="E198" s="22"/>
      <c r="F198" s="23">
        <v>3222575.9916999997</v>
      </c>
    </row>
    <row r="199" ht="14.25" customHeight="1" spans="1:6" x14ac:dyDescent="0.25">
      <c r="A199" s="19"/>
      <c r="B199" s="20"/>
      <c r="C199" s="21"/>
      <c r="D199" s="22"/>
      <c r="E199" s="22"/>
      <c r="F199" s="23">
        <v>3222575.9916999997</v>
      </c>
    </row>
    <row r="200" ht="14.25" customHeight="1" spans="1:6" x14ac:dyDescent="0.25">
      <c r="A200" s="19"/>
      <c r="B200" s="20"/>
      <c r="C200" s="21"/>
      <c r="D200" s="22"/>
      <c r="E200" s="22"/>
      <c r="F200" s="23">
        <v>3222575.9916999997</v>
      </c>
    </row>
    <row r="201" ht="14.25" customHeight="1" spans="1:6" x14ac:dyDescent="0.25">
      <c r="A201" s="19"/>
      <c r="B201" s="20"/>
      <c r="C201" s="21"/>
      <c r="D201" s="22"/>
      <c r="E201" s="22"/>
      <c r="F201" s="23">
        <v>3222575.9916999997</v>
      </c>
    </row>
    <row r="202" ht="14.25" customHeight="1" spans="1:6" x14ac:dyDescent="0.25">
      <c r="A202" s="19"/>
      <c r="B202" s="20"/>
      <c r="C202" s="21"/>
      <c r="D202" s="22"/>
      <c r="E202" s="22"/>
      <c r="F202" s="23">
        <v>3222575.9916999997</v>
      </c>
    </row>
    <row r="203" ht="14.25" customHeight="1" spans="1:6" x14ac:dyDescent="0.25">
      <c r="A203" s="19"/>
      <c r="B203" s="20"/>
      <c r="C203" s="21"/>
      <c r="D203" s="22"/>
      <c r="E203" s="22"/>
      <c r="F203" s="23">
        <v>3222575.9916999997</v>
      </c>
    </row>
    <row r="204" ht="14.25" customHeight="1" spans="1:6" x14ac:dyDescent="0.25">
      <c r="A204" s="19"/>
      <c r="B204" s="20"/>
      <c r="C204" s="21"/>
      <c r="D204" s="22"/>
      <c r="E204" s="22"/>
      <c r="F204" s="23">
        <v>3222575.9916999997</v>
      </c>
    </row>
    <row r="205" ht="14.25" customHeight="1" spans="1:6" x14ac:dyDescent="0.25">
      <c r="A205" s="19"/>
      <c r="B205" s="20"/>
      <c r="C205" s="21"/>
      <c r="D205" s="22"/>
      <c r="E205" s="22"/>
      <c r="F205" s="23">
        <v>3222575.9916999997</v>
      </c>
    </row>
    <row r="206" ht="14.25" customHeight="1" spans="1:6" x14ac:dyDescent="0.25">
      <c r="A206" s="19"/>
      <c r="B206" s="20"/>
      <c r="C206" s="21"/>
      <c r="D206" s="22"/>
      <c r="E206" s="22"/>
      <c r="F206" s="23">
        <v>3222575.9916999997</v>
      </c>
    </row>
    <row r="207" ht="14.25" customHeight="1" spans="1:6" x14ac:dyDescent="0.25">
      <c r="A207" s="19"/>
      <c r="B207" s="20"/>
      <c r="C207" s="21"/>
      <c r="D207" s="22"/>
      <c r="E207" s="22"/>
      <c r="F207" s="23">
        <v>3222575.9916999997</v>
      </c>
    </row>
    <row r="208" ht="14.25" customHeight="1" spans="1:6" x14ac:dyDescent="0.25">
      <c r="A208" s="19"/>
      <c r="B208" s="20"/>
      <c r="C208" s="21"/>
      <c r="D208" s="22"/>
      <c r="E208" s="22"/>
      <c r="F208" s="23">
        <v>3222575.9916999997</v>
      </c>
    </row>
    <row r="209" ht="14.25" customHeight="1" spans="1:6" x14ac:dyDescent="0.25">
      <c r="A209" s="19"/>
      <c r="B209" s="20"/>
      <c r="C209" s="21"/>
      <c r="D209" s="22"/>
      <c r="E209" s="22"/>
      <c r="F209" s="23">
        <v>3222575.9916999997</v>
      </c>
    </row>
    <row r="210" ht="14.25" customHeight="1" spans="1:6" x14ac:dyDescent="0.25">
      <c r="A210" s="19"/>
      <c r="B210" s="20"/>
      <c r="C210" s="21"/>
      <c r="D210" s="22"/>
      <c r="E210" s="22"/>
      <c r="F210" s="23">
        <v>3222575.9916999997</v>
      </c>
    </row>
    <row r="211" ht="14.25" customHeight="1" spans="1:6" x14ac:dyDescent="0.25">
      <c r="A211" s="19"/>
      <c r="B211" s="20"/>
      <c r="C211" s="21"/>
      <c r="D211" s="22"/>
      <c r="E211" s="22"/>
      <c r="F211" s="23">
        <v>3222575.9916999997</v>
      </c>
    </row>
    <row r="212" ht="14.25" customHeight="1" spans="1:6" x14ac:dyDescent="0.25">
      <c r="A212" s="19"/>
      <c r="B212" s="20"/>
      <c r="C212" s="21"/>
      <c r="D212" s="22"/>
      <c r="E212" s="22"/>
      <c r="F212" s="23">
        <v>3222575.9916999997</v>
      </c>
    </row>
    <row r="213" ht="14.25" customHeight="1" spans="1:6" x14ac:dyDescent="0.25">
      <c r="A213" s="19"/>
      <c r="B213" s="20"/>
      <c r="C213" s="21"/>
      <c r="D213" s="22"/>
      <c r="E213" s="22"/>
      <c r="F213" s="23">
        <v>3222575.9916999997</v>
      </c>
    </row>
    <row r="214" ht="14.25" customHeight="1" spans="1:6" x14ac:dyDescent="0.25">
      <c r="A214" s="19"/>
      <c r="B214" s="20"/>
      <c r="C214" s="21"/>
      <c r="D214" s="22"/>
      <c r="E214" s="22"/>
      <c r="F214" s="23">
        <v>3222575.9916999997</v>
      </c>
    </row>
    <row r="215" ht="14.25" customHeight="1" spans="1:6" x14ac:dyDescent="0.25">
      <c r="A215" s="19"/>
      <c r="B215" s="20"/>
      <c r="C215" s="21"/>
      <c r="D215" s="22"/>
      <c r="E215" s="22"/>
      <c r="F215" s="23">
        <v>3222575.9916999997</v>
      </c>
    </row>
    <row r="216" ht="14.25" customHeight="1" spans="1:6" x14ac:dyDescent="0.25">
      <c r="A216" s="19"/>
      <c r="B216" s="20"/>
      <c r="C216" s="21"/>
      <c r="D216" s="22"/>
      <c r="E216" s="22"/>
      <c r="F216" s="23">
        <v>3222575.9916999997</v>
      </c>
    </row>
    <row r="217" ht="14.25" customHeight="1" spans="1:6" x14ac:dyDescent="0.25">
      <c r="A217" s="19"/>
      <c r="B217" s="20"/>
      <c r="C217" s="21"/>
      <c r="D217" s="22"/>
      <c r="E217" s="22"/>
      <c r="F217" s="23">
        <v>3222575.9916999997</v>
      </c>
    </row>
    <row r="218" ht="14.25" customHeight="1" spans="1:6" x14ac:dyDescent="0.25">
      <c r="A218" s="19"/>
      <c r="B218" s="20"/>
      <c r="C218" s="21"/>
      <c r="D218" s="22"/>
      <c r="E218" s="22"/>
      <c r="F218" s="23">
        <v>3222575.9916999997</v>
      </c>
    </row>
    <row r="219" ht="14.25" customHeight="1" spans="1:6" x14ac:dyDescent="0.25">
      <c r="A219" s="19"/>
      <c r="B219" s="20"/>
      <c r="C219" s="21"/>
      <c r="D219" s="22"/>
      <c r="E219" s="22"/>
      <c r="F219" s="23">
        <v>3222575.9916999997</v>
      </c>
    </row>
    <row r="220" ht="14.25" customHeight="1" spans="1:6" x14ac:dyDescent="0.25">
      <c r="A220" s="19"/>
      <c r="B220" s="20"/>
      <c r="C220" s="21"/>
      <c r="D220" s="22"/>
      <c r="E220" s="22"/>
      <c r="F220" s="23">
        <v>3222575.9916999997</v>
      </c>
    </row>
    <row r="221" ht="14.25" customHeight="1" spans="1:6" x14ac:dyDescent="0.25">
      <c r="A221" s="19"/>
      <c r="B221" s="20"/>
      <c r="C221" s="21"/>
      <c r="D221" s="22"/>
      <c r="E221" s="22"/>
      <c r="F221" s="23">
        <v>3222575.9916999997</v>
      </c>
    </row>
    <row r="222" ht="14.25" customHeight="1" spans="1:6" x14ac:dyDescent="0.25">
      <c r="A222" s="19"/>
      <c r="B222" s="20"/>
      <c r="C222" s="21"/>
      <c r="D222" s="22"/>
      <c r="E222" s="22"/>
      <c r="F222" s="23">
        <v>3222575.9916999997</v>
      </c>
    </row>
    <row r="223" ht="14.25" customHeight="1" spans="1:6" x14ac:dyDescent="0.25">
      <c r="A223" s="19"/>
      <c r="B223" s="20"/>
      <c r="C223" s="21"/>
      <c r="D223" s="22"/>
      <c r="E223" s="22"/>
      <c r="F223" s="23">
        <v>3222575.9916999997</v>
      </c>
    </row>
    <row r="224" ht="14.25" customHeight="1" spans="1:6" x14ac:dyDescent="0.25">
      <c r="A224" s="19"/>
      <c r="B224" s="20"/>
      <c r="C224" s="21"/>
      <c r="D224" s="22"/>
      <c r="E224" s="22"/>
      <c r="F224" s="23">
        <v>3222575.9916999997</v>
      </c>
    </row>
    <row r="225" ht="14.25" customHeight="1" spans="1:6" x14ac:dyDescent="0.25">
      <c r="A225" s="19"/>
      <c r="B225" s="20"/>
      <c r="C225" s="21"/>
      <c r="D225" s="22"/>
      <c r="E225" s="22"/>
      <c r="F225" s="23">
        <v>3222575.9916999997</v>
      </c>
    </row>
    <row r="226" ht="14.25" customHeight="1" spans="1:6" x14ac:dyDescent="0.25">
      <c r="A226" s="19"/>
      <c r="B226" s="20"/>
      <c r="C226" s="21"/>
      <c r="D226" s="22"/>
      <c r="E226" s="22"/>
      <c r="F226" s="23">
        <v>3222575.9916999997</v>
      </c>
    </row>
    <row r="227" ht="14.25" customHeight="1" spans="1:6" x14ac:dyDescent="0.25">
      <c r="A227" s="19"/>
      <c r="B227" s="20"/>
      <c r="C227" s="21"/>
      <c r="D227" s="22"/>
      <c r="E227" s="22"/>
      <c r="F227" s="23">
        <v>3222575.9916999997</v>
      </c>
    </row>
    <row r="228" ht="14.25" customHeight="1" spans="1:6" x14ac:dyDescent="0.25">
      <c r="A228" s="19"/>
      <c r="B228" s="20"/>
      <c r="C228" s="21"/>
      <c r="D228" s="22"/>
      <c r="E228" s="22"/>
      <c r="F228" s="23">
        <v>3222575.9916999997</v>
      </c>
    </row>
    <row r="229" ht="14.25" customHeight="1" spans="1:6" x14ac:dyDescent="0.25">
      <c r="A229" s="19"/>
      <c r="B229" s="20"/>
      <c r="C229" s="21"/>
      <c r="D229" s="22"/>
      <c r="E229" s="22"/>
      <c r="F229" s="23">
        <v>3222575.9916999997</v>
      </c>
    </row>
    <row r="230" ht="14.25" customHeight="1" spans="1:6" x14ac:dyDescent="0.25">
      <c r="A230" s="19"/>
      <c r="B230" s="20"/>
      <c r="C230" s="21"/>
      <c r="D230" s="22"/>
      <c r="E230" s="22"/>
      <c r="F230" s="23">
        <v>3222575.9916999997</v>
      </c>
    </row>
    <row r="231" ht="14.25" customHeight="1" spans="1:6" x14ac:dyDescent="0.25">
      <c r="A231" s="19"/>
      <c r="B231" s="20"/>
      <c r="C231" s="21"/>
      <c r="D231" s="22"/>
      <c r="E231" s="22"/>
      <c r="F231" s="23">
        <v>3222575.9916999997</v>
      </c>
    </row>
    <row r="232" ht="14.25" customHeight="1" spans="1:6" x14ac:dyDescent="0.25">
      <c r="A232" s="19"/>
      <c r="B232" s="20"/>
      <c r="C232" s="21"/>
      <c r="D232" s="22"/>
      <c r="E232" s="22"/>
      <c r="F232" s="23">
        <v>3222575.9916999997</v>
      </c>
    </row>
    <row r="233" ht="14.25" customHeight="1" spans="1:6" x14ac:dyDescent="0.25">
      <c r="A233" s="19"/>
      <c r="B233" s="20"/>
      <c r="C233" s="21"/>
      <c r="D233" s="22"/>
      <c r="E233" s="22"/>
      <c r="F233" s="23">
        <v>3222575.9916999997</v>
      </c>
    </row>
    <row r="234" ht="14.25" customHeight="1" spans="1:6" x14ac:dyDescent="0.25">
      <c r="A234" s="19"/>
      <c r="B234" s="20"/>
      <c r="C234" s="21"/>
      <c r="D234" s="22"/>
      <c r="E234" s="22"/>
      <c r="F234" s="23">
        <v>3222575.9916999997</v>
      </c>
    </row>
    <row r="235" ht="14.25" customHeight="1" spans="1:6" x14ac:dyDescent="0.25">
      <c r="A235" s="19"/>
      <c r="B235" s="20"/>
      <c r="C235" s="21"/>
      <c r="D235" s="22"/>
      <c r="E235" s="22"/>
      <c r="F235" s="23">
        <v>3222575.9916999997</v>
      </c>
    </row>
    <row r="236" ht="14.25" customHeight="1" spans="1:6" x14ac:dyDescent="0.25">
      <c r="A236" s="19"/>
      <c r="B236" s="20"/>
      <c r="C236" s="21"/>
      <c r="D236" s="22"/>
      <c r="E236" s="22"/>
      <c r="F236" s="23">
        <v>3222575.9916999997</v>
      </c>
    </row>
    <row r="237" ht="14.25" customHeight="1" spans="1:6" x14ac:dyDescent="0.25">
      <c r="A237" s="19"/>
      <c r="B237" s="20"/>
      <c r="C237" s="21"/>
      <c r="D237" s="22"/>
      <c r="E237" s="22"/>
      <c r="F237" s="23">
        <v>3222575.9916999997</v>
      </c>
    </row>
    <row r="238" ht="14.25" customHeight="1" spans="1:6" x14ac:dyDescent="0.25">
      <c r="A238" s="19"/>
      <c r="B238" s="20"/>
      <c r="C238" s="21"/>
      <c r="D238" s="22"/>
      <c r="E238" s="22"/>
      <c r="F238" s="23">
        <v>3222575.9916999997</v>
      </c>
    </row>
    <row r="239" ht="14.25" customHeight="1" spans="1:6" x14ac:dyDescent="0.25">
      <c r="A239" s="19"/>
      <c r="B239" s="20"/>
      <c r="C239" s="21"/>
      <c r="D239" s="22"/>
      <c r="E239" s="22"/>
      <c r="F239" s="23">
        <v>3222575.9916999997</v>
      </c>
    </row>
    <row r="240" ht="14.25" customHeight="1" spans="1:6" x14ac:dyDescent="0.25">
      <c r="A240" s="19"/>
      <c r="B240" s="20"/>
      <c r="C240" s="21"/>
      <c r="D240" s="22"/>
      <c r="E240" s="22"/>
      <c r="F240" s="23">
        <v>3222575.9916999997</v>
      </c>
    </row>
    <row r="241" ht="14.25" customHeight="1" spans="1:6" x14ac:dyDescent="0.25">
      <c r="A241" s="19"/>
      <c r="B241" s="20"/>
      <c r="C241" s="21"/>
      <c r="D241" s="22"/>
      <c r="E241" s="22"/>
      <c r="F241" s="23">
        <v>3222575.9916999997</v>
      </c>
    </row>
    <row r="242" ht="14.25" customHeight="1" spans="1:6" x14ac:dyDescent="0.25">
      <c r="A242" s="19"/>
      <c r="B242" s="20"/>
      <c r="C242" s="21"/>
      <c r="D242" s="22"/>
      <c r="E242" s="22"/>
      <c r="F242" s="23">
        <v>3222575.9916999997</v>
      </c>
    </row>
    <row r="243" ht="14.25" customHeight="1" spans="1:6" x14ac:dyDescent="0.25">
      <c r="A243" s="19"/>
      <c r="B243" s="20"/>
      <c r="C243" s="21"/>
      <c r="D243" s="22"/>
      <c r="E243" s="22"/>
      <c r="F243" s="23">
        <v>3222575.9916999997</v>
      </c>
    </row>
    <row r="244" ht="14.25" customHeight="1" spans="1:6" x14ac:dyDescent="0.25">
      <c r="A244" s="19"/>
      <c r="B244" s="20"/>
      <c r="C244" s="21"/>
      <c r="D244" s="22"/>
      <c r="E244" s="22"/>
      <c r="F244" s="23">
        <v>3222575.9916999997</v>
      </c>
    </row>
    <row r="245" ht="14.25" customHeight="1" spans="1:6" x14ac:dyDescent="0.25">
      <c r="A245" s="19"/>
      <c r="B245" s="20"/>
      <c r="C245" s="21"/>
      <c r="D245" s="22"/>
      <c r="E245" s="22"/>
      <c r="F245" s="23">
        <v>3222575.9916999997</v>
      </c>
    </row>
    <row r="246" ht="14.25" customHeight="1" spans="1:6" x14ac:dyDescent="0.25">
      <c r="A246" s="19"/>
      <c r="B246" s="20"/>
      <c r="C246" s="21"/>
      <c r="D246" s="22"/>
      <c r="E246" s="22"/>
      <c r="F246" s="23">
        <v>3222575.9916999997</v>
      </c>
    </row>
    <row r="247" ht="14.25" customHeight="1" spans="1:6" x14ac:dyDescent="0.25">
      <c r="A247" s="19"/>
      <c r="B247" s="20"/>
      <c r="C247" s="21"/>
      <c r="D247" s="22"/>
      <c r="E247" s="22"/>
      <c r="F247" s="23">
        <v>3222575.9916999997</v>
      </c>
    </row>
    <row r="248" ht="14.25" customHeight="1" spans="1:6" x14ac:dyDescent="0.25">
      <c r="A248" s="19"/>
      <c r="B248" s="20"/>
      <c r="C248" s="21"/>
      <c r="D248" s="22"/>
      <c r="E248" s="22"/>
      <c r="F248" s="23">
        <v>3222575.9916999997</v>
      </c>
    </row>
    <row r="249" ht="14.25" customHeight="1" spans="1:6" x14ac:dyDescent="0.25">
      <c r="A249" s="19"/>
      <c r="B249" s="20"/>
      <c r="C249" s="21"/>
      <c r="D249" s="22"/>
      <c r="E249" s="22"/>
      <c r="F249" s="23">
        <v>3222575.9916999997</v>
      </c>
    </row>
    <row r="250" ht="14.25" customHeight="1" spans="1:6" x14ac:dyDescent="0.25">
      <c r="A250" s="19"/>
      <c r="B250" s="20"/>
      <c r="C250" s="21"/>
      <c r="D250" s="22"/>
      <c r="E250" s="22"/>
      <c r="F250" s="23">
        <v>3222575.9916999997</v>
      </c>
    </row>
    <row r="251" ht="14.25" customHeight="1" spans="1:6" x14ac:dyDescent="0.25">
      <c r="A251" s="19"/>
      <c r="B251" s="20"/>
      <c r="C251" s="21"/>
      <c r="D251" s="22"/>
      <c r="E251" s="22"/>
      <c r="F251" s="23">
        <v>3222575.9916999997</v>
      </c>
    </row>
    <row r="252" ht="14.25" customHeight="1" spans="1:6" x14ac:dyDescent="0.25">
      <c r="A252" s="19"/>
      <c r="B252" s="20"/>
      <c r="C252" s="21"/>
      <c r="D252" s="22"/>
      <c r="E252" s="22"/>
      <c r="F252" s="23">
        <v>3222575.9916999997</v>
      </c>
    </row>
    <row r="253" ht="14.25" customHeight="1" spans="1:6" x14ac:dyDescent="0.25">
      <c r="A253" s="19"/>
      <c r="B253" s="20"/>
      <c r="C253" s="21"/>
      <c r="D253" s="22"/>
      <c r="E253" s="22"/>
      <c r="F253" s="23">
        <v>3222575.9916999997</v>
      </c>
    </row>
    <row r="254" ht="14.25" customHeight="1" spans="1:6" x14ac:dyDescent="0.25">
      <c r="A254" s="19"/>
      <c r="B254" s="20"/>
      <c r="C254" s="21"/>
      <c r="D254" s="22"/>
      <c r="E254" s="22"/>
      <c r="F254" s="23">
        <v>3222575.9916999997</v>
      </c>
    </row>
    <row r="255" ht="14.25" customHeight="1" spans="1:6" x14ac:dyDescent="0.25">
      <c r="A255" s="19"/>
      <c r="B255" s="20"/>
      <c r="C255" s="21"/>
      <c r="D255" s="22"/>
      <c r="E255" s="22"/>
      <c r="F255" s="23">
        <v>3222575.9916999997</v>
      </c>
    </row>
    <row r="256" ht="14.25" customHeight="1" spans="1:6" x14ac:dyDescent="0.25">
      <c r="A256" s="19"/>
      <c r="B256" s="20"/>
      <c r="C256" s="21"/>
      <c r="D256" s="22"/>
      <c r="E256" s="22"/>
      <c r="F256" s="23">
        <v>3222575.9916999997</v>
      </c>
    </row>
    <row r="257" ht="14.25" customHeight="1" spans="1:6" x14ac:dyDescent="0.25">
      <c r="A257" s="19"/>
      <c r="B257" s="20"/>
      <c r="C257" s="21"/>
      <c r="D257" s="22"/>
      <c r="E257" s="22"/>
      <c r="F257" s="23">
        <v>3222575.9916999997</v>
      </c>
    </row>
    <row r="258" ht="14.25" customHeight="1" spans="1:6" x14ac:dyDescent="0.25">
      <c r="A258" s="19"/>
      <c r="B258" s="20"/>
      <c r="C258" s="21"/>
      <c r="D258" s="22"/>
      <c r="E258" s="22"/>
      <c r="F258" s="23">
        <v>3222575.9916999997</v>
      </c>
    </row>
    <row r="259" ht="14.25" customHeight="1" spans="1:6" x14ac:dyDescent="0.25">
      <c r="A259" s="19"/>
      <c r="B259" s="20"/>
      <c r="C259" s="21"/>
      <c r="D259" s="22"/>
      <c r="E259" s="22"/>
      <c r="F259" s="23">
        <v>3222575.9916999997</v>
      </c>
    </row>
    <row r="260" ht="14.25" customHeight="1" spans="1:6" x14ac:dyDescent="0.25">
      <c r="A260" s="19"/>
      <c r="B260" s="20"/>
      <c r="C260" s="21"/>
      <c r="D260" s="22"/>
      <c r="E260" s="22"/>
      <c r="F260" s="23">
        <v>3222575.9916999997</v>
      </c>
    </row>
    <row r="261" ht="14.25" customHeight="1" spans="1:6" x14ac:dyDescent="0.25">
      <c r="A261" s="19"/>
      <c r="B261" s="20"/>
      <c r="C261" s="21"/>
      <c r="D261" s="22"/>
      <c r="E261" s="22"/>
      <c r="F261" s="23">
        <v>3222575.9916999997</v>
      </c>
    </row>
    <row r="262" ht="14.25" customHeight="1" spans="1:6" x14ac:dyDescent="0.25">
      <c r="A262" s="19"/>
      <c r="B262" s="20"/>
      <c r="C262" s="21"/>
      <c r="D262" s="22"/>
      <c r="E262" s="22"/>
      <c r="F262" s="23">
        <v>3222575.9916999997</v>
      </c>
    </row>
    <row r="263" ht="14.25" customHeight="1" spans="1:6" x14ac:dyDescent="0.25">
      <c r="A263" s="19"/>
      <c r="B263" s="20"/>
      <c r="C263" s="21"/>
      <c r="D263" s="22"/>
      <c r="E263" s="22"/>
      <c r="F263" s="23">
        <v>3222575.9916999997</v>
      </c>
    </row>
    <row r="264" ht="14.25" customHeight="1" spans="1:6" x14ac:dyDescent="0.25">
      <c r="A264" s="19"/>
      <c r="B264" s="20"/>
      <c r="C264" s="21"/>
      <c r="D264" s="22"/>
      <c r="E264" s="22"/>
      <c r="F264" s="23">
        <v>3222575.9916999997</v>
      </c>
    </row>
    <row r="265" ht="14.25" customHeight="1" spans="1:6" x14ac:dyDescent="0.25">
      <c r="A265" s="19"/>
      <c r="B265" s="20"/>
      <c r="C265" s="21"/>
      <c r="D265" s="22"/>
      <c r="E265" s="22"/>
      <c r="F265" s="23">
        <v>3222575.9916999997</v>
      </c>
    </row>
    <row r="266" ht="14.25" customHeight="1" spans="1:6" x14ac:dyDescent="0.25">
      <c r="A266" s="19"/>
      <c r="B266" s="20"/>
      <c r="C266" s="21"/>
      <c r="D266" s="22"/>
      <c r="E266" s="22"/>
      <c r="F266" s="23">
        <v>3222575.9916999997</v>
      </c>
    </row>
    <row r="267" ht="14.25" customHeight="1" spans="1:6" x14ac:dyDescent="0.25">
      <c r="A267" s="19"/>
      <c r="B267" s="20"/>
      <c r="C267" s="21"/>
      <c r="D267" s="22"/>
      <c r="E267" s="22"/>
      <c r="F267" s="23">
        <v>3222575.9916999997</v>
      </c>
    </row>
    <row r="268" ht="14.25" customHeight="1" spans="1:6" x14ac:dyDescent="0.25">
      <c r="A268" s="19"/>
      <c r="B268" s="20"/>
      <c r="C268" s="21"/>
      <c r="D268" s="22"/>
      <c r="E268" s="22"/>
      <c r="F268" s="23">
        <v>3222575.9916999997</v>
      </c>
    </row>
    <row r="269" ht="14.25" customHeight="1" spans="1:6" x14ac:dyDescent="0.25">
      <c r="A269" s="19"/>
      <c r="B269" s="20"/>
      <c r="C269" s="21"/>
      <c r="D269" s="22"/>
      <c r="E269" s="22"/>
      <c r="F269" s="23">
        <v>3222575.9916999997</v>
      </c>
    </row>
    <row r="270" ht="14.25" customHeight="1" spans="1:6" x14ac:dyDescent="0.25">
      <c r="A270" s="19"/>
      <c r="B270" s="20"/>
      <c r="C270" s="21"/>
      <c r="D270" s="22"/>
      <c r="E270" s="22"/>
      <c r="F270" s="23">
        <v>3222575.9916999997</v>
      </c>
    </row>
    <row r="271" ht="14.25" customHeight="1" spans="1:6" x14ac:dyDescent="0.25">
      <c r="A271" s="19"/>
      <c r="B271" s="20"/>
      <c r="C271" s="21"/>
      <c r="D271" s="22"/>
      <c r="E271" s="22"/>
      <c r="F271" s="23">
        <v>3222575.9916999997</v>
      </c>
    </row>
    <row r="272" ht="14.25" customHeight="1" spans="1:6" x14ac:dyDescent="0.25">
      <c r="A272" s="19"/>
      <c r="B272" s="20"/>
      <c r="C272" s="21"/>
      <c r="D272" s="22"/>
      <c r="E272" s="22"/>
      <c r="F272" s="23">
        <v>3222575.9916999997</v>
      </c>
    </row>
    <row r="273" ht="14.25" customHeight="1" spans="1:6" x14ac:dyDescent="0.25">
      <c r="A273" s="19"/>
      <c r="B273" s="20"/>
      <c r="C273" s="21"/>
      <c r="D273" s="22"/>
      <c r="E273" s="22"/>
      <c r="F273" s="23">
        <v>3222575.9916999997</v>
      </c>
    </row>
    <row r="274" ht="14.25" customHeight="1" spans="1:6" x14ac:dyDescent="0.25">
      <c r="A274" s="19"/>
      <c r="B274" s="20"/>
      <c r="C274" s="21"/>
      <c r="D274" s="22"/>
      <c r="E274" s="22"/>
      <c r="F274" s="23">
        <v>3222575.9916999997</v>
      </c>
    </row>
    <row r="275" ht="14.25" customHeight="1" spans="1:6" x14ac:dyDescent="0.25">
      <c r="A275" s="19"/>
      <c r="B275" s="20"/>
      <c r="C275" s="21"/>
      <c r="D275" s="22"/>
      <c r="E275" s="22"/>
      <c r="F275" s="23">
        <v>3222575.9916999997</v>
      </c>
    </row>
    <row r="276" ht="14.25" customHeight="1" spans="1:6" x14ac:dyDescent="0.25">
      <c r="A276" s="19"/>
      <c r="B276" s="20"/>
      <c r="C276" s="21"/>
      <c r="D276" s="22"/>
      <c r="E276" s="22"/>
      <c r="F276" s="23">
        <v>3222575.9916999997</v>
      </c>
    </row>
    <row r="277" ht="14.25" customHeight="1" spans="1:6" x14ac:dyDescent="0.25">
      <c r="A277" s="19"/>
      <c r="B277" s="20"/>
      <c r="C277" s="21"/>
      <c r="D277" s="22"/>
      <c r="E277" s="22"/>
      <c r="F277" s="23">
        <v>3222575.9916999997</v>
      </c>
    </row>
    <row r="278" ht="14.25" customHeight="1" spans="1:6" x14ac:dyDescent="0.25">
      <c r="A278" s="19"/>
      <c r="B278" s="20"/>
      <c r="C278" s="21"/>
      <c r="D278" s="22"/>
      <c r="E278" s="22"/>
      <c r="F278" s="23">
        <v>3222575.9916999997</v>
      </c>
    </row>
    <row r="279" ht="14.25" customHeight="1" spans="1:6" x14ac:dyDescent="0.25">
      <c r="A279" s="19"/>
      <c r="B279" s="20"/>
      <c r="C279" s="21"/>
      <c r="D279" s="22"/>
      <c r="E279" s="22"/>
      <c r="F279" s="23">
        <v>3222575.9916999997</v>
      </c>
    </row>
    <row r="280" ht="14.25" customHeight="1" spans="1:6" x14ac:dyDescent="0.25">
      <c r="A280" s="19"/>
      <c r="B280" s="20"/>
      <c r="C280" s="21"/>
      <c r="D280" s="22"/>
      <c r="E280" s="22"/>
      <c r="F280" s="23">
        <v>3222575.9916999997</v>
      </c>
    </row>
    <row r="281" ht="14.25" customHeight="1" spans="1:6" x14ac:dyDescent="0.25">
      <c r="A281" s="19"/>
      <c r="B281" s="20"/>
      <c r="C281" s="21"/>
      <c r="D281" s="22"/>
      <c r="E281" s="22"/>
      <c r="F281" s="23">
        <v>3222575.9916999997</v>
      </c>
    </row>
    <row r="282" ht="14.25" customHeight="1" spans="1:6" x14ac:dyDescent="0.25">
      <c r="A282" s="19"/>
      <c r="B282" s="20"/>
      <c r="C282" s="21"/>
      <c r="D282" s="22"/>
      <c r="E282" s="22"/>
      <c r="F282" s="23">
        <v>3222575.9916999997</v>
      </c>
    </row>
    <row r="283" ht="14.25" customHeight="1" spans="1:6" x14ac:dyDescent="0.25">
      <c r="A283" s="19"/>
      <c r="B283" s="20"/>
      <c r="C283" s="21"/>
      <c r="D283" s="22"/>
      <c r="E283" s="22"/>
      <c r="F283" s="23">
        <v>3222575.9916999997</v>
      </c>
    </row>
    <row r="284" ht="14.25" customHeight="1" spans="1:6" x14ac:dyDescent="0.25">
      <c r="A284" s="19"/>
      <c r="B284" s="20"/>
      <c r="C284" s="21"/>
      <c r="D284" s="22"/>
      <c r="E284" s="22"/>
      <c r="F284" s="23">
        <v>3222575.9916999997</v>
      </c>
    </row>
    <row r="285" ht="14.25" customHeight="1" spans="1:6" x14ac:dyDescent="0.25">
      <c r="A285" s="19"/>
      <c r="B285" s="20"/>
      <c r="C285" s="21"/>
      <c r="D285" s="22"/>
      <c r="E285" s="22"/>
      <c r="F285" s="23">
        <v>3222575.9916999997</v>
      </c>
    </row>
    <row r="286" ht="14.25" customHeight="1" spans="1:6" x14ac:dyDescent="0.25">
      <c r="A286" s="19"/>
      <c r="B286" s="20"/>
      <c r="C286" s="21"/>
      <c r="D286" s="22"/>
      <c r="E286" s="22"/>
      <c r="F286" s="23">
        <v>3222575.9916999997</v>
      </c>
    </row>
    <row r="287" ht="14.25" customHeight="1" spans="1:6" x14ac:dyDescent="0.25">
      <c r="A287" s="19"/>
      <c r="B287" s="20"/>
      <c r="C287" s="21"/>
      <c r="D287" s="22"/>
      <c r="E287" s="22"/>
      <c r="F287" s="23">
        <v>3222575.9916999997</v>
      </c>
    </row>
    <row r="288" ht="14.25" customHeight="1" spans="1:6" x14ac:dyDescent="0.25">
      <c r="A288" s="19"/>
      <c r="B288" s="20"/>
      <c r="C288" s="21"/>
      <c r="D288" s="22"/>
      <c r="E288" s="22"/>
      <c r="F288" s="23">
        <v>3222575.9916999997</v>
      </c>
    </row>
    <row r="289" ht="14.25" customHeight="1" spans="1:6" x14ac:dyDescent="0.25">
      <c r="A289" s="19"/>
      <c r="B289" s="20"/>
      <c r="C289" s="21"/>
      <c r="D289" s="22"/>
      <c r="E289" s="22"/>
      <c r="F289" s="23">
        <v>3222575.9916999997</v>
      </c>
    </row>
    <row r="290" ht="14.25" customHeight="1" spans="1:6" x14ac:dyDescent="0.25">
      <c r="A290" s="19"/>
      <c r="B290" s="20"/>
      <c r="C290" s="21"/>
      <c r="D290" s="22"/>
      <c r="E290" s="22"/>
      <c r="F290" s="23">
        <v>3222575.9916999997</v>
      </c>
    </row>
    <row r="291" ht="14.25" customHeight="1" spans="1:6" x14ac:dyDescent="0.25">
      <c r="A291" s="19"/>
      <c r="B291" s="20"/>
      <c r="C291" s="21"/>
      <c r="D291" s="22"/>
      <c r="E291" s="22"/>
      <c r="F291" s="23">
        <v>3222575.9916999997</v>
      </c>
    </row>
    <row r="292" ht="14.25" customHeight="1" spans="1:6" x14ac:dyDescent="0.25">
      <c r="A292" s="19"/>
      <c r="B292" s="20"/>
      <c r="C292" s="21"/>
      <c r="D292" s="22"/>
      <c r="E292" s="22"/>
      <c r="F292" s="23">
        <v>3222575.9916999997</v>
      </c>
    </row>
    <row r="293" ht="14.25" customHeight="1" spans="1:6" x14ac:dyDescent="0.25">
      <c r="A293" s="19"/>
      <c r="B293" s="20"/>
      <c r="C293" s="21"/>
      <c r="D293" s="22"/>
      <c r="E293" s="22"/>
      <c r="F293" s="23">
        <v>3222575.9916999997</v>
      </c>
    </row>
    <row r="294" ht="14.25" customHeight="1" spans="1:6" x14ac:dyDescent="0.25">
      <c r="A294" s="19"/>
      <c r="B294" s="20"/>
      <c r="C294" s="21"/>
      <c r="D294" s="22"/>
      <c r="E294" s="22"/>
      <c r="F294" s="23">
        <v>3222575.9916999997</v>
      </c>
    </row>
    <row r="295" ht="14.25" customHeight="1" spans="1:6" x14ac:dyDescent="0.25">
      <c r="A295" s="19"/>
      <c r="B295" s="20"/>
      <c r="C295" s="21"/>
      <c r="D295" s="22"/>
      <c r="E295" s="22"/>
      <c r="F295" s="23">
        <v>3222575.9916999997</v>
      </c>
    </row>
    <row r="296" ht="14.25" customHeight="1" spans="1:6" x14ac:dyDescent="0.25">
      <c r="A296" s="19"/>
      <c r="B296" s="20"/>
      <c r="C296" s="21"/>
      <c r="D296" s="22"/>
      <c r="E296" s="22"/>
      <c r="F296" s="23">
        <v>3222575.9916999997</v>
      </c>
    </row>
    <row r="297" ht="14.25" customHeight="1" spans="1:6" x14ac:dyDescent="0.25">
      <c r="A297" s="19"/>
      <c r="B297" s="20"/>
      <c r="C297" s="21"/>
      <c r="D297" s="22"/>
      <c r="E297" s="22"/>
      <c r="F297" s="23">
        <v>3222575.9916999997</v>
      </c>
    </row>
    <row r="298" ht="14.25" customHeight="1" spans="1:6" x14ac:dyDescent="0.25">
      <c r="A298" s="19"/>
      <c r="B298" s="20"/>
      <c r="C298" s="21"/>
      <c r="D298" s="22"/>
      <c r="E298" s="22"/>
      <c r="F298" s="23">
        <v>3222575.9916999997</v>
      </c>
    </row>
    <row r="299" ht="14.25" customHeight="1" spans="1:6" x14ac:dyDescent="0.25">
      <c r="A299" s="19"/>
      <c r="B299" s="20"/>
      <c r="C299" s="21"/>
      <c r="D299" s="22"/>
      <c r="E299" s="22"/>
      <c r="F299" s="23">
        <v>3222575.9916999997</v>
      </c>
    </row>
    <row r="300" ht="14.25" customHeight="1" spans="1:6" x14ac:dyDescent="0.25">
      <c r="A300" s="19"/>
      <c r="B300" s="20"/>
      <c r="C300" s="21"/>
      <c r="D300" s="22"/>
      <c r="E300" s="22"/>
      <c r="F300" s="23">
        <v>3222575.9916999997</v>
      </c>
    </row>
    <row r="301" ht="14.25" customHeight="1" spans="1:6" x14ac:dyDescent="0.25">
      <c r="A301" s="19"/>
      <c r="B301" s="20"/>
      <c r="C301" s="21"/>
      <c r="D301" s="22"/>
      <c r="E301" s="22"/>
      <c r="F301" s="23">
        <v>3222575.9916999997</v>
      </c>
    </row>
    <row r="302" ht="14.25" customHeight="1" spans="1:6" x14ac:dyDescent="0.25">
      <c r="A302" s="19"/>
      <c r="B302" s="20"/>
      <c r="C302" s="21"/>
      <c r="D302" s="22"/>
      <c r="E302" s="22"/>
      <c r="F302" s="23">
        <v>3222575.9916999997</v>
      </c>
    </row>
    <row r="303" ht="14.25" customHeight="1" spans="1:6" x14ac:dyDescent="0.25">
      <c r="A303" s="19"/>
      <c r="B303" s="20"/>
      <c r="C303" s="21"/>
      <c r="D303" s="22"/>
      <c r="E303" s="22"/>
      <c r="F303" s="23">
        <v>3222575.9916999997</v>
      </c>
    </row>
    <row r="304" ht="14.25" customHeight="1" spans="1:6" x14ac:dyDescent="0.25">
      <c r="A304" s="19"/>
      <c r="B304" s="20"/>
      <c r="C304" s="21"/>
      <c r="D304" s="22"/>
      <c r="E304" s="22"/>
      <c r="F304" s="23">
        <v>3222575.9916999997</v>
      </c>
    </row>
    <row r="305" ht="14.25" customHeight="1" spans="1:6" x14ac:dyDescent="0.25">
      <c r="A305" s="19"/>
      <c r="B305" s="20"/>
      <c r="C305" s="21"/>
      <c r="D305" s="22"/>
      <c r="E305" s="22"/>
      <c r="F305" s="23">
        <v>3222575.9916999997</v>
      </c>
    </row>
    <row r="306" ht="14.25" customHeight="1" spans="1:6" x14ac:dyDescent="0.25">
      <c r="A306" s="19"/>
      <c r="B306" s="20"/>
      <c r="C306" s="21"/>
      <c r="D306" s="22"/>
      <c r="E306" s="22"/>
      <c r="F306" s="23">
        <v>3222575.9916999997</v>
      </c>
    </row>
    <row r="307" ht="14.25" customHeight="1" spans="1:6" x14ac:dyDescent="0.25">
      <c r="A307" s="19"/>
      <c r="B307" s="20"/>
      <c r="C307" s="21"/>
      <c r="D307" s="22"/>
      <c r="E307" s="22"/>
      <c r="F307" s="23">
        <v>3222575.9916999997</v>
      </c>
    </row>
    <row r="308" ht="14.25" customHeight="1" spans="1:6" x14ac:dyDescent="0.25">
      <c r="A308" s="19"/>
      <c r="B308" s="20"/>
      <c r="C308" s="21"/>
      <c r="D308" s="22"/>
      <c r="E308" s="22"/>
      <c r="F308" s="23">
        <v>3222575.9916999997</v>
      </c>
    </row>
    <row r="309" ht="14.25" customHeight="1" spans="1:6" x14ac:dyDescent="0.25">
      <c r="A309" s="19"/>
      <c r="B309" s="20"/>
      <c r="C309" s="21"/>
      <c r="D309" s="22"/>
      <c r="E309" s="22"/>
      <c r="F309" s="23">
        <v>3222575.9916999997</v>
      </c>
    </row>
    <row r="310" ht="14.25" customHeight="1" spans="1:6" x14ac:dyDescent="0.25">
      <c r="A310" s="19"/>
      <c r="B310" s="20"/>
      <c r="C310" s="21"/>
      <c r="D310" s="22"/>
      <c r="E310" s="22"/>
      <c r="F310" s="23">
        <v>3222575.9916999997</v>
      </c>
    </row>
    <row r="311" ht="14.25" customHeight="1" spans="1:6" x14ac:dyDescent="0.25">
      <c r="A311" s="19"/>
      <c r="B311" s="20"/>
      <c r="C311" s="21"/>
      <c r="D311" s="22"/>
      <c r="E311" s="22"/>
      <c r="F311" s="23">
        <v>3222575.9916999997</v>
      </c>
    </row>
    <row r="312" ht="14.25" customHeight="1" spans="1:6" x14ac:dyDescent="0.25">
      <c r="A312" s="19"/>
      <c r="B312" s="20"/>
      <c r="C312" s="21"/>
      <c r="D312" s="22"/>
      <c r="E312" s="22"/>
      <c r="F312" s="23">
        <v>3222575.9916999997</v>
      </c>
    </row>
    <row r="313" ht="14.25" customHeight="1" spans="1:6" x14ac:dyDescent="0.25">
      <c r="A313" s="19"/>
      <c r="B313" s="20"/>
      <c r="C313" s="21"/>
      <c r="D313" s="22"/>
      <c r="E313" s="22"/>
      <c r="F313" s="23">
        <v>3222575.9916999997</v>
      </c>
    </row>
    <row r="314" ht="14.25" customHeight="1" spans="1:6" x14ac:dyDescent="0.25">
      <c r="A314" s="19"/>
      <c r="B314" s="20"/>
      <c r="C314" s="21"/>
      <c r="D314" s="22"/>
      <c r="E314" s="22"/>
      <c r="F314" s="23">
        <v>3222575.9916999997</v>
      </c>
    </row>
    <row r="315" ht="14.25" customHeight="1" spans="1:6" x14ac:dyDescent="0.25">
      <c r="A315" s="19"/>
      <c r="B315" s="20"/>
      <c r="C315" s="21"/>
      <c r="D315" s="22"/>
      <c r="E315" s="22"/>
      <c r="F315" s="23">
        <v>3222575.9916999997</v>
      </c>
    </row>
    <row r="316" ht="14.25" customHeight="1" spans="1:6" x14ac:dyDescent="0.25">
      <c r="A316" s="19"/>
      <c r="B316" s="20"/>
      <c r="C316" s="21"/>
      <c r="D316" s="22"/>
      <c r="E316" s="22"/>
      <c r="F316" s="23">
        <v>3222575.9916999997</v>
      </c>
    </row>
    <row r="317" ht="14.25" customHeight="1" spans="1:6" x14ac:dyDescent="0.25">
      <c r="A317" s="19"/>
      <c r="B317" s="20"/>
      <c r="C317" s="21"/>
      <c r="D317" s="22"/>
      <c r="E317" s="22"/>
      <c r="F317" s="23">
        <v>3222575.9916999997</v>
      </c>
    </row>
    <row r="318" ht="14.25" customHeight="1" spans="1:6" x14ac:dyDescent="0.25">
      <c r="A318" s="19"/>
      <c r="B318" s="20"/>
      <c r="C318" s="21"/>
      <c r="D318" s="22"/>
      <c r="E318" s="22"/>
      <c r="F318" s="23">
        <v>3222575.9916999997</v>
      </c>
    </row>
    <row r="319" ht="14.25" customHeight="1" spans="1:6" x14ac:dyDescent="0.25">
      <c r="A319" s="19"/>
      <c r="B319" s="20"/>
      <c r="C319" s="21"/>
      <c r="D319" s="22"/>
      <c r="E319" s="22"/>
      <c r="F319" s="23">
        <v>3222575.9916999997</v>
      </c>
    </row>
    <row r="320" ht="14.25" customHeight="1" spans="1:6" x14ac:dyDescent="0.25">
      <c r="A320" s="19"/>
      <c r="B320" s="20"/>
      <c r="C320" s="21"/>
      <c r="D320" s="22"/>
      <c r="E320" s="22"/>
      <c r="F320" s="23">
        <v>3222575.9916999997</v>
      </c>
    </row>
    <row r="321" ht="14.25" customHeight="1" spans="1:6" x14ac:dyDescent="0.25">
      <c r="A321" s="19"/>
      <c r="B321" s="20"/>
      <c r="C321" s="21"/>
      <c r="D321" s="22"/>
      <c r="E321" s="22"/>
      <c r="F321" s="23">
        <v>3222575.9916999997</v>
      </c>
    </row>
    <row r="322" ht="14.25" customHeight="1" spans="1:6" x14ac:dyDescent="0.25">
      <c r="A322" s="19"/>
      <c r="B322" s="20"/>
      <c r="C322" s="21"/>
      <c r="D322" s="22"/>
      <c r="E322" s="22"/>
      <c r="F322" s="23">
        <v>3222575.9916999997</v>
      </c>
    </row>
    <row r="323" ht="14.25" customHeight="1" spans="1:6" x14ac:dyDescent="0.25">
      <c r="A323" s="19"/>
      <c r="B323" s="20"/>
      <c r="C323" s="21"/>
      <c r="D323" s="22"/>
      <c r="E323" s="22"/>
      <c r="F323" s="23">
        <v>3222575.9916999997</v>
      </c>
    </row>
    <row r="324" ht="14.25" customHeight="1" spans="1:6" x14ac:dyDescent="0.25">
      <c r="A324" s="19"/>
      <c r="B324" s="20"/>
      <c r="C324" s="21"/>
      <c r="D324" s="22"/>
      <c r="E324" s="22"/>
      <c r="F324" s="23">
        <v>3222575.9916999997</v>
      </c>
    </row>
    <row r="325" ht="14.25" customHeight="1" spans="1:6" x14ac:dyDescent="0.25">
      <c r="A325" s="19"/>
      <c r="B325" s="20"/>
      <c r="C325" s="21"/>
      <c r="D325" s="22"/>
      <c r="E325" s="22"/>
      <c r="F325" s="23">
        <v>3222575.9916999997</v>
      </c>
    </row>
    <row r="326" ht="14.25" customHeight="1" spans="1:6" x14ac:dyDescent="0.25">
      <c r="A326" s="19"/>
      <c r="B326" s="20"/>
      <c r="C326" s="21"/>
      <c r="D326" s="22"/>
      <c r="E326" s="22"/>
      <c r="F326" s="23">
        <v>3222575.9916999997</v>
      </c>
    </row>
    <row r="327" ht="14.25" customHeight="1" spans="1:6" x14ac:dyDescent="0.25">
      <c r="A327" s="19"/>
      <c r="B327" s="20"/>
      <c r="C327" s="21"/>
      <c r="D327" s="22"/>
      <c r="E327" s="22"/>
      <c r="F327" s="23">
        <v>3222575.9916999997</v>
      </c>
    </row>
    <row r="328" ht="14.25" customHeight="1" spans="1:6" x14ac:dyDescent="0.25">
      <c r="A328" s="19"/>
      <c r="B328" s="20"/>
      <c r="C328" s="21"/>
      <c r="D328" s="22"/>
      <c r="E328" s="22"/>
      <c r="F328" s="23">
        <v>3222575.9916999997</v>
      </c>
    </row>
    <row r="329" ht="14.25" customHeight="1" spans="1:6" x14ac:dyDescent="0.25">
      <c r="A329" s="19"/>
      <c r="B329" s="20"/>
      <c r="C329" s="21"/>
      <c r="D329" s="22"/>
      <c r="E329" s="22"/>
      <c r="F329" s="23">
        <v>3222575.9916999997</v>
      </c>
    </row>
    <row r="330" ht="14.25" customHeight="1" spans="1:6" x14ac:dyDescent="0.25">
      <c r="A330" s="19"/>
      <c r="B330" s="20"/>
      <c r="C330" s="21"/>
      <c r="D330" s="22"/>
      <c r="E330" s="22"/>
      <c r="F330" s="23">
        <v>3222575.9916999997</v>
      </c>
    </row>
    <row r="331" ht="14.25" customHeight="1" spans="1:6" x14ac:dyDescent="0.25">
      <c r="A331" s="19"/>
      <c r="B331" s="20"/>
      <c r="C331" s="21"/>
      <c r="D331" s="22"/>
      <c r="E331" s="22"/>
      <c r="F331" s="23">
        <v>3222575.9916999997</v>
      </c>
    </row>
    <row r="332" ht="14.25" customHeight="1" spans="1:6" x14ac:dyDescent="0.25">
      <c r="A332" s="19"/>
      <c r="B332" s="20"/>
      <c r="C332" s="21"/>
      <c r="D332" s="22"/>
      <c r="E332" s="22"/>
      <c r="F332" s="23">
        <v>3222575.9916999997</v>
      </c>
    </row>
    <row r="333" ht="14.25" customHeight="1" spans="1:6" x14ac:dyDescent="0.25">
      <c r="A333" s="19"/>
      <c r="B333" s="20"/>
      <c r="C333" s="21"/>
      <c r="D333" s="22"/>
      <c r="E333" s="22"/>
      <c r="F333" s="23">
        <v>3222575.9916999997</v>
      </c>
    </row>
    <row r="334" ht="14.25" customHeight="1" spans="1:6" x14ac:dyDescent="0.25">
      <c r="A334" s="19"/>
      <c r="B334" s="20"/>
      <c r="C334" s="21"/>
      <c r="D334" s="22"/>
      <c r="E334" s="22"/>
      <c r="F334" s="23">
        <v>3222575.9916999997</v>
      </c>
    </row>
    <row r="335" ht="14.25" customHeight="1" spans="1:6" x14ac:dyDescent="0.25">
      <c r="A335" s="19"/>
      <c r="B335" s="20"/>
      <c r="C335" s="21"/>
      <c r="D335" s="22"/>
      <c r="E335" s="22"/>
      <c r="F335" s="23">
        <v>3222575.9916999997</v>
      </c>
    </row>
    <row r="336" ht="14.25" customHeight="1" spans="1:6" x14ac:dyDescent="0.25">
      <c r="A336" s="19"/>
      <c r="B336" s="20"/>
      <c r="C336" s="21"/>
      <c r="D336" s="22"/>
      <c r="E336" s="22"/>
      <c r="F336" s="23">
        <v>3222575.9916999997</v>
      </c>
    </row>
    <row r="337" ht="14.25" customHeight="1" spans="1:6" x14ac:dyDescent="0.25">
      <c r="A337" s="19"/>
      <c r="B337" s="20"/>
      <c r="C337" s="21"/>
      <c r="D337" s="22"/>
      <c r="E337" s="22"/>
      <c r="F337" s="23">
        <v>3222575.9916999997</v>
      </c>
    </row>
    <row r="338" ht="14.25" customHeight="1" spans="1:6" x14ac:dyDescent="0.25">
      <c r="A338" s="19"/>
      <c r="B338" s="20"/>
      <c r="C338" s="21"/>
      <c r="D338" s="22"/>
      <c r="E338" s="22"/>
      <c r="F338" s="23">
        <v>3222575.9916999997</v>
      </c>
    </row>
    <row r="339" ht="14.25" customHeight="1" spans="1:6" x14ac:dyDescent="0.25">
      <c r="A339" s="19"/>
      <c r="B339" s="20"/>
      <c r="C339" s="21"/>
      <c r="D339" s="22"/>
      <c r="E339" s="22"/>
      <c r="F339" s="23">
        <v>3222575.9916999997</v>
      </c>
    </row>
    <row r="340" ht="14.25" customHeight="1" spans="1:6" x14ac:dyDescent="0.25">
      <c r="A340" s="19"/>
      <c r="B340" s="20"/>
      <c r="C340" s="21"/>
      <c r="D340" s="22"/>
      <c r="E340" s="22"/>
      <c r="F340" s="23">
        <v>3222575.9916999997</v>
      </c>
    </row>
    <row r="341" ht="14.25" customHeight="1" spans="1:6" x14ac:dyDescent="0.25">
      <c r="A341" s="19"/>
      <c r="B341" s="20"/>
      <c r="C341" s="21"/>
      <c r="D341" s="22"/>
      <c r="E341" s="22"/>
      <c r="F341" s="23">
        <v>3222575.9916999997</v>
      </c>
    </row>
    <row r="342" ht="14.25" customHeight="1" spans="1:6" x14ac:dyDescent="0.25">
      <c r="A342" s="19"/>
      <c r="B342" s="20"/>
      <c r="C342" s="21"/>
      <c r="D342" s="22"/>
      <c r="E342" s="22"/>
      <c r="F342" s="23">
        <v>3222575.9916999997</v>
      </c>
    </row>
    <row r="343" ht="14.25" customHeight="1" spans="1:6" x14ac:dyDescent="0.25">
      <c r="A343" s="19"/>
      <c r="B343" s="20"/>
      <c r="C343" s="21"/>
      <c r="D343" s="22"/>
      <c r="E343" s="22"/>
      <c r="F343" s="23">
        <v>3222575.9916999997</v>
      </c>
    </row>
    <row r="344" ht="14.25" customHeight="1" spans="1:6" x14ac:dyDescent="0.25">
      <c r="A344" s="19"/>
      <c r="B344" s="20"/>
      <c r="C344" s="21"/>
      <c r="D344" s="22"/>
      <c r="E344" s="22"/>
      <c r="F344" s="23">
        <v>3222575.9916999997</v>
      </c>
    </row>
    <row r="345" ht="14.25" customHeight="1" spans="1:6" x14ac:dyDescent="0.25">
      <c r="A345" s="19"/>
      <c r="B345" s="20"/>
      <c r="C345" s="21"/>
      <c r="D345" s="22"/>
      <c r="E345" s="22"/>
      <c r="F345" s="23">
        <v>3222575.9916999997</v>
      </c>
    </row>
    <row r="346" ht="14.25" customHeight="1" spans="1:6" x14ac:dyDescent="0.25">
      <c r="A346" s="19"/>
      <c r="B346" s="20"/>
      <c r="C346" s="21"/>
      <c r="D346" s="22"/>
      <c r="E346" s="22"/>
      <c r="F346" s="23">
        <v>3222575.9916999997</v>
      </c>
    </row>
    <row r="347" ht="14.25" customHeight="1" spans="1:6" x14ac:dyDescent="0.25">
      <c r="A347" s="19"/>
      <c r="B347" s="20"/>
      <c r="C347" s="21"/>
      <c r="D347" s="22"/>
      <c r="E347" s="22"/>
      <c r="F347" s="23">
        <v>3222575.9916999997</v>
      </c>
    </row>
    <row r="348" ht="14.25" customHeight="1" spans="1:6" x14ac:dyDescent="0.25">
      <c r="A348" s="19"/>
      <c r="B348" s="20"/>
      <c r="C348" s="21"/>
      <c r="D348" s="22"/>
      <c r="E348" s="22"/>
      <c r="F348" s="23">
        <v>3222575.9916999997</v>
      </c>
    </row>
    <row r="349" ht="14.25" customHeight="1" spans="1:6" x14ac:dyDescent="0.25">
      <c r="A349" s="19"/>
      <c r="B349" s="20"/>
      <c r="C349" s="21"/>
      <c r="D349" s="22"/>
      <c r="E349" s="22"/>
      <c r="F349" s="23">
        <v>3222575.9916999997</v>
      </c>
    </row>
    <row r="350" ht="14.25" customHeight="1" spans="1:6" x14ac:dyDescent="0.25">
      <c r="A350" s="19"/>
      <c r="B350" s="20"/>
      <c r="C350" s="21"/>
      <c r="D350" s="22"/>
      <c r="E350" s="22"/>
      <c r="F350" s="23">
        <v>3222575.9916999997</v>
      </c>
    </row>
    <row r="351" ht="14.25" customHeight="1" spans="1:6" x14ac:dyDescent="0.25">
      <c r="A351" s="19"/>
      <c r="B351" s="20"/>
      <c r="C351" s="21"/>
      <c r="D351" s="22"/>
      <c r="E351" s="22"/>
      <c r="F351" s="23">
        <v>3222575.9916999997</v>
      </c>
    </row>
    <row r="352" ht="14.25" customHeight="1" spans="1:6" x14ac:dyDescent="0.25">
      <c r="A352" s="19"/>
      <c r="B352" s="20"/>
      <c r="C352" s="21"/>
      <c r="D352" s="22"/>
      <c r="E352" s="22"/>
      <c r="F352" s="23">
        <v>3222575.9916999997</v>
      </c>
    </row>
    <row r="353" ht="14.25" customHeight="1" spans="1:6" x14ac:dyDescent="0.25">
      <c r="A353" s="19"/>
      <c r="B353" s="20"/>
      <c r="C353" s="21"/>
      <c r="D353" s="22"/>
      <c r="E353" s="22"/>
      <c r="F353" s="23">
        <v>3222575.9916999997</v>
      </c>
    </row>
    <row r="354" ht="14.25" customHeight="1" spans="1:6" x14ac:dyDescent="0.25">
      <c r="A354" s="19"/>
      <c r="B354" s="20"/>
      <c r="C354" s="21"/>
      <c r="D354" s="22"/>
      <c r="E354" s="22"/>
      <c r="F354" s="23">
        <v>3222575.9916999997</v>
      </c>
    </row>
    <row r="355" ht="14.25" customHeight="1" spans="1:6" x14ac:dyDescent="0.25">
      <c r="A355" s="19"/>
      <c r="B355" s="20"/>
      <c r="C355" s="21"/>
      <c r="D355" s="22"/>
      <c r="E355" s="22"/>
      <c r="F355" s="23">
        <v>3222575.9916999997</v>
      </c>
    </row>
    <row r="356" ht="14.25" customHeight="1" spans="1:6" x14ac:dyDescent="0.25">
      <c r="A356" s="19"/>
      <c r="B356" s="20"/>
      <c r="C356" s="21"/>
      <c r="D356" s="22"/>
      <c r="E356" s="22"/>
      <c r="F356" s="23">
        <v>3222575.9916999997</v>
      </c>
    </row>
    <row r="357" ht="14.25" customHeight="1" spans="1:6" x14ac:dyDescent="0.25">
      <c r="A357" s="19"/>
      <c r="B357" s="20"/>
      <c r="C357" s="21"/>
      <c r="D357" s="22"/>
      <c r="E357" s="22"/>
      <c r="F357" s="23">
        <v>3222575.9916999997</v>
      </c>
    </row>
    <row r="358" ht="14.25" customHeight="1" spans="1:6" x14ac:dyDescent="0.25">
      <c r="A358" s="19"/>
      <c r="B358" s="20"/>
      <c r="C358" s="21"/>
      <c r="D358" s="22"/>
      <c r="E358" s="22"/>
      <c r="F358" s="23">
        <v>3222575.9916999997</v>
      </c>
    </row>
    <row r="359" ht="14.25" customHeight="1" spans="1:6" x14ac:dyDescent="0.25">
      <c r="A359" s="19"/>
      <c r="B359" s="20"/>
      <c r="C359" s="21"/>
      <c r="D359" s="22"/>
      <c r="E359" s="22"/>
      <c r="F359" s="23">
        <v>3222575.9916999997</v>
      </c>
    </row>
    <row r="360" ht="14.25" customHeight="1" spans="1:6" x14ac:dyDescent="0.25">
      <c r="A360" s="19"/>
      <c r="B360" s="20"/>
      <c r="C360" s="21"/>
      <c r="D360" s="22"/>
      <c r="E360" s="22"/>
      <c r="F360" s="23">
        <v>3222575.9916999997</v>
      </c>
    </row>
    <row r="361" ht="14.25" customHeight="1" spans="1:6" x14ac:dyDescent="0.25">
      <c r="A361" s="19"/>
      <c r="B361" s="20"/>
      <c r="C361" s="21"/>
      <c r="D361" s="22"/>
      <c r="E361" s="22"/>
      <c r="F361" s="23">
        <v>3222575.9916999997</v>
      </c>
    </row>
    <row r="362" ht="14.25" customHeight="1" spans="1:6" x14ac:dyDescent="0.25">
      <c r="A362" s="19"/>
      <c r="B362" s="20"/>
      <c r="C362" s="21"/>
      <c r="D362" s="22"/>
      <c r="E362" s="22"/>
      <c r="F362" s="23">
        <v>3222575.9916999997</v>
      </c>
    </row>
    <row r="363" ht="14.25" customHeight="1" spans="1:6" x14ac:dyDescent="0.25">
      <c r="A363" s="19"/>
      <c r="B363" s="20"/>
      <c r="C363" s="21"/>
      <c r="D363" s="22"/>
      <c r="E363" s="22"/>
      <c r="F363" s="23">
        <v>3222575.9916999997</v>
      </c>
    </row>
    <row r="364" ht="14.25" customHeight="1" spans="1:6" x14ac:dyDescent="0.25">
      <c r="A364" s="19"/>
      <c r="B364" s="20"/>
      <c r="C364" s="21"/>
      <c r="D364" s="22"/>
      <c r="E364" s="22"/>
      <c r="F364" s="23">
        <v>3222575.9916999997</v>
      </c>
    </row>
    <row r="365" ht="14.25" customHeight="1" spans="1:6" x14ac:dyDescent="0.25">
      <c r="A365" s="19"/>
      <c r="B365" s="20"/>
      <c r="C365" s="21"/>
      <c r="D365" s="22"/>
      <c r="E365" s="22"/>
      <c r="F365" s="23">
        <v>3222575.9916999997</v>
      </c>
    </row>
    <row r="366" ht="14.25" customHeight="1" spans="1:6" x14ac:dyDescent="0.25">
      <c r="A366" s="19"/>
      <c r="B366" s="20"/>
      <c r="C366" s="21"/>
      <c r="D366" s="22"/>
      <c r="E366" s="22"/>
      <c r="F366" s="23">
        <v>3222575.9916999997</v>
      </c>
    </row>
    <row r="367" ht="14.25" customHeight="1" spans="1:6" x14ac:dyDescent="0.25">
      <c r="A367" s="19"/>
      <c r="B367" s="20"/>
      <c r="C367" s="21"/>
      <c r="D367" s="22"/>
      <c r="E367" s="22"/>
      <c r="F367" s="23">
        <v>3222575.9916999997</v>
      </c>
    </row>
    <row r="368" ht="14.25" customHeight="1" spans="1:6" x14ac:dyDescent="0.25">
      <c r="A368" s="19"/>
      <c r="B368" s="20"/>
      <c r="C368" s="21"/>
      <c r="D368" s="22"/>
      <c r="E368" s="22"/>
      <c r="F368" s="23">
        <v>3222575.9916999997</v>
      </c>
    </row>
    <row r="369" ht="14.25" customHeight="1" spans="1:6" x14ac:dyDescent="0.25">
      <c r="A369" s="19"/>
      <c r="B369" s="20"/>
      <c r="C369" s="21"/>
      <c r="D369" s="22"/>
      <c r="E369" s="22"/>
      <c r="F369" s="23">
        <v>3222575.9916999997</v>
      </c>
    </row>
    <row r="370" ht="14.25" customHeight="1" spans="1:6" x14ac:dyDescent="0.25">
      <c r="A370" s="19"/>
      <c r="B370" s="20"/>
      <c r="C370" s="21"/>
      <c r="D370" s="22"/>
      <c r="E370" s="22"/>
      <c r="F370" s="23">
        <v>3222575.9916999997</v>
      </c>
    </row>
    <row r="371" ht="14.25" customHeight="1" spans="1:6" x14ac:dyDescent="0.25">
      <c r="A371" s="19"/>
      <c r="B371" s="20"/>
      <c r="C371" s="21"/>
      <c r="D371" s="22"/>
      <c r="E371" s="22"/>
      <c r="F371" s="23">
        <v>3222575.9916999997</v>
      </c>
    </row>
    <row r="372" ht="14.25" customHeight="1" spans="1:6" x14ac:dyDescent="0.25">
      <c r="A372" s="19"/>
      <c r="B372" s="20"/>
      <c r="C372" s="21"/>
      <c r="D372" s="22"/>
      <c r="E372" s="22"/>
      <c r="F372" s="23">
        <v>3222575.9916999997</v>
      </c>
    </row>
    <row r="373" ht="14.25" customHeight="1" spans="1:6" x14ac:dyDescent="0.25">
      <c r="A373" s="19"/>
      <c r="B373" s="20"/>
      <c r="C373" s="21"/>
      <c r="D373" s="22"/>
      <c r="E373" s="22"/>
      <c r="F373" s="23">
        <v>3222575.9916999997</v>
      </c>
    </row>
    <row r="374" ht="14.25" customHeight="1" spans="1:6" x14ac:dyDescent="0.25">
      <c r="A374" s="19"/>
      <c r="B374" s="20"/>
      <c r="C374" s="21"/>
      <c r="D374" s="22"/>
      <c r="E374" s="22"/>
      <c r="F374" s="23">
        <v>3222575.9916999997</v>
      </c>
    </row>
    <row r="375" ht="14.25" customHeight="1" spans="1:6" x14ac:dyDescent="0.25">
      <c r="A375" s="19"/>
      <c r="B375" s="20"/>
      <c r="C375" s="21"/>
      <c r="D375" s="22"/>
      <c r="E375" s="22"/>
      <c r="F375" s="23">
        <v>3222575.9916999997</v>
      </c>
    </row>
    <row r="376" ht="14.25" customHeight="1" spans="1:6" x14ac:dyDescent="0.25">
      <c r="A376" s="19"/>
      <c r="B376" s="20"/>
      <c r="C376" s="21"/>
      <c r="D376" s="22"/>
      <c r="E376" s="22"/>
      <c r="F376" s="23">
        <v>3222575.9916999997</v>
      </c>
    </row>
    <row r="377" ht="14.25" customHeight="1" spans="1:6" x14ac:dyDescent="0.25">
      <c r="A377" s="19"/>
      <c r="B377" s="20"/>
      <c r="C377" s="21"/>
      <c r="D377" s="22"/>
      <c r="E377" s="22"/>
      <c r="F377" s="23">
        <v>3222575.9916999997</v>
      </c>
    </row>
    <row r="378" ht="14.25" customHeight="1" spans="1:6" x14ac:dyDescent="0.25">
      <c r="A378" s="19"/>
      <c r="B378" s="20"/>
      <c r="C378" s="21"/>
      <c r="D378" s="22"/>
      <c r="E378" s="22"/>
      <c r="F378" s="23">
        <v>3222575.9916999997</v>
      </c>
    </row>
    <row r="379" ht="14.25" customHeight="1" spans="1:6" x14ac:dyDescent="0.25">
      <c r="A379" s="19"/>
      <c r="B379" s="20"/>
      <c r="C379" s="21"/>
      <c r="D379" s="22"/>
      <c r="E379" s="22"/>
      <c r="F379" s="23">
        <v>3222575.9916999997</v>
      </c>
    </row>
    <row r="380" ht="14.25" customHeight="1" spans="1:6" x14ac:dyDescent="0.25">
      <c r="A380" s="19"/>
      <c r="B380" s="20"/>
      <c r="C380" s="21"/>
      <c r="D380" s="22"/>
      <c r="E380" s="22"/>
      <c r="F380" s="23">
        <v>3222575.9916999997</v>
      </c>
    </row>
    <row r="381" ht="14.25" customHeight="1" spans="1:6" x14ac:dyDescent="0.25">
      <c r="A381" s="19"/>
      <c r="B381" s="20"/>
      <c r="C381" s="21"/>
      <c r="D381" s="22"/>
      <c r="E381" s="22"/>
      <c r="F381" s="23">
        <v>3222575.9916999997</v>
      </c>
    </row>
    <row r="382" ht="14.25" customHeight="1" spans="1:6" x14ac:dyDescent="0.25">
      <c r="A382" s="19"/>
      <c r="B382" s="20"/>
      <c r="C382" s="21"/>
      <c r="D382" s="22"/>
      <c r="E382" s="22"/>
      <c r="F382" s="23">
        <v>3222575.9916999997</v>
      </c>
    </row>
    <row r="383" ht="14.25" customHeight="1" spans="1:6" x14ac:dyDescent="0.25">
      <c r="A383" s="19"/>
      <c r="B383" s="20"/>
      <c r="C383" s="21"/>
      <c r="D383" s="22"/>
      <c r="E383" s="22"/>
      <c r="F383" s="23">
        <v>3222575.9916999997</v>
      </c>
    </row>
    <row r="384" ht="14.25" customHeight="1" spans="1:6" x14ac:dyDescent="0.25">
      <c r="A384" s="19"/>
      <c r="B384" s="20"/>
      <c r="C384" s="21"/>
      <c r="D384" s="22"/>
      <c r="E384" s="22"/>
      <c r="F384" s="23">
        <v>3222575.9916999997</v>
      </c>
    </row>
    <row r="385" ht="14.25" customHeight="1" spans="1:6" x14ac:dyDescent="0.25">
      <c r="A385" s="19"/>
      <c r="B385" s="20"/>
      <c r="C385" s="21"/>
      <c r="D385" s="22"/>
      <c r="E385" s="22"/>
      <c r="F385" s="23">
        <v>3222575.9916999997</v>
      </c>
    </row>
    <row r="386" ht="14.25" customHeight="1" spans="1:6" x14ac:dyDescent="0.25">
      <c r="A386" s="19"/>
      <c r="B386" s="20"/>
      <c r="C386" s="21"/>
      <c r="D386" s="22"/>
      <c r="E386" s="22"/>
      <c r="F386" s="23">
        <v>3222575.9916999997</v>
      </c>
    </row>
    <row r="387" ht="14.25" customHeight="1" spans="1:6" x14ac:dyDescent="0.25">
      <c r="A387" s="19"/>
      <c r="B387" s="20"/>
      <c r="C387" s="21"/>
      <c r="D387" s="22"/>
      <c r="E387" s="22"/>
      <c r="F387" s="23">
        <v>3222575.9916999997</v>
      </c>
    </row>
    <row r="388" ht="14.25" customHeight="1" spans="1:6" x14ac:dyDescent="0.25">
      <c r="A388" s="19"/>
      <c r="B388" s="20"/>
      <c r="C388" s="21"/>
      <c r="D388" s="22"/>
      <c r="E388" s="22"/>
      <c r="F388" s="23">
        <v>3222575.9916999997</v>
      </c>
    </row>
    <row r="389" ht="14.25" customHeight="1" spans="1:6" x14ac:dyDescent="0.25">
      <c r="A389" s="19"/>
      <c r="B389" s="20"/>
      <c r="C389" s="21"/>
      <c r="D389" s="22"/>
      <c r="E389" s="22"/>
      <c r="F389" s="23">
        <v>3222575.9916999997</v>
      </c>
    </row>
    <row r="390" ht="14.25" customHeight="1" spans="1:6" x14ac:dyDescent="0.25">
      <c r="A390" s="19"/>
      <c r="B390" s="20"/>
      <c r="C390" s="21"/>
      <c r="D390" s="22"/>
      <c r="E390" s="22"/>
      <c r="F390" s="23">
        <v>3222575.9916999997</v>
      </c>
    </row>
    <row r="391" ht="14.25" customHeight="1" spans="1:6" x14ac:dyDescent="0.25">
      <c r="A391" s="19"/>
      <c r="B391" s="20"/>
      <c r="C391" s="21"/>
      <c r="D391" s="22"/>
      <c r="E391" s="22"/>
      <c r="F391" s="23">
        <v>3222575.9916999997</v>
      </c>
    </row>
    <row r="392" ht="14.25" customHeight="1" spans="1:6" x14ac:dyDescent="0.25">
      <c r="A392" s="19"/>
      <c r="B392" s="20"/>
      <c r="C392" s="21"/>
      <c r="D392" s="22"/>
      <c r="E392" s="22"/>
      <c r="F392" s="23">
        <v>3222575.9916999997</v>
      </c>
    </row>
    <row r="393" ht="14.25" customHeight="1" spans="1:6" x14ac:dyDescent="0.25">
      <c r="A393" s="19"/>
      <c r="B393" s="20"/>
      <c r="C393" s="21"/>
      <c r="D393" s="22"/>
      <c r="E393" s="22"/>
      <c r="F393" s="23">
        <v>3222575.9916999997</v>
      </c>
    </row>
    <row r="394" ht="14.25" customHeight="1" spans="1:6" x14ac:dyDescent="0.25">
      <c r="A394" s="19"/>
      <c r="B394" s="20"/>
      <c r="C394" s="21"/>
      <c r="D394" s="22"/>
      <c r="E394" s="22"/>
      <c r="F394" s="23">
        <v>3222575.9916999997</v>
      </c>
    </row>
    <row r="395" ht="14.25" customHeight="1" spans="1:6" x14ac:dyDescent="0.25">
      <c r="A395" s="19"/>
      <c r="B395" s="20"/>
      <c r="C395" s="21"/>
      <c r="D395" s="22"/>
      <c r="E395" s="22"/>
      <c r="F395" s="23">
        <v>3222575.9916999997</v>
      </c>
    </row>
    <row r="396" ht="14.25" customHeight="1" spans="1:6" x14ac:dyDescent="0.25">
      <c r="A396" s="24"/>
      <c r="B396" s="20"/>
      <c r="C396" s="21"/>
      <c r="D396" s="22"/>
      <c r="E396" s="22"/>
      <c r="F396" s="23">
        <v>3222575.9916999997</v>
      </c>
    </row>
    <row r="397" ht="14.25" customHeight="1" spans="1:6" x14ac:dyDescent="0.25">
      <c r="A397" s="24"/>
      <c r="B397" s="20"/>
      <c r="C397" s="21"/>
      <c r="D397" s="22"/>
      <c r="E397" s="22"/>
      <c r="F397" s="23">
        <v>3222575.9916999997</v>
      </c>
    </row>
    <row r="398" ht="14.25" customHeight="1" spans="1:6" x14ac:dyDescent="0.25">
      <c r="A398" s="24"/>
      <c r="B398" s="20"/>
      <c r="C398" s="21"/>
      <c r="D398" s="22"/>
      <c r="E398" s="22"/>
      <c r="F398" s="23">
        <v>3222575.9916999997</v>
      </c>
    </row>
    <row r="399" ht="14.25" customHeight="1" spans="1:6" x14ac:dyDescent="0.25">
      <c r="A399" s="24"/>
      <c r="B399" s="20"/>
      <c r="C399" s="21"/>
      <c r="D399" s="22"/>
      <c r="E399" s="22"/>
      <c r="F399" s="23">
        <v>3222575.9916999997</v>
      </c>
    </row>
    <row r="400" ht="14.25" customHeight="1" spans="1:6" x14ac:dyDescent="0.25">
      <c r="A400" s="24"/>
      <c r="B400" s="20"/>
      <c r="C400" s="21"/>
      <c r="D400" s="22"/>
      <c r="E400" s="22"/>
      <c r="F400" s="23">
        <v>3222575.9916999997</v>
      </c>
    </row>
    <row r="401" ht="14.25" customHeight="1" spans="1:6" x14ac:dyDescent="0.25">
      <c r="A401" s="24"/>
      <c r="B401" s="20"/>
      <c r="C401" s="21"/>
      <c r="D401" s="22"/>
      <c r="E401" s="22"/>
      <c r="F401" s="23">
        <v>3222575.9916999997</v>
      </c>
    </row>
    <row r="402" ht="14.25" customHeight="1" spans="1:6" x14ac:dyDescent="0.25">
      <c r="A402" s="24"/>
      <c r="B402" s="20"/>
      <c r="C402" s="21"/>
      <c r="D402" s="22"/>
      <c r="E402" s="22"/>
      <c r="F402" s="23">
        <v>3222575.9916999997</v>
      </c>
    </row>
    <row r="403" ht="14.25" customHeight="1" spans="1:6" x14ac:dyDescent="0.25">
      <c r="A403" s="24"/>
      <c r="B403" s="20"/>
      <c r="C403" s="21"/>
      <c r="D403" s="22"/>
      <c r="E403" s="22"/>
      <c r="F403" s="23">
        <v>3222575.9916999997</v>
      </c>
    </row>
    <row r="404" ht="14.25" customHeight="1" spans="1:6" x14ac:dyDescent="0.25">
      <c r="A404" s="24"/>
      <c r="B404" s="20"/>
      <c r="C404" s="21"/>
      <c r="D404" s="22"/>
      <c r="E404" s="22"/>
      <c r="F404" s="23">
        <v>3222575.9916999997</v>
      </c>
    </row>
    <row r="405" ht="14.25" customHeight="1" spans="1:6" x14ac:dyDescent="0.25">
      <c r="A405" s="24"/>
      <c r="B405" s="20"/>
      <c r="C405" s="21"/>
      <c r="D405" s="22"/>
      <c r="E405" s="22"/>
      <c r="F405" s="23">
        <v>3222575.9916999997</v>
      </c>
    </row>
    <row r="406" ht="14.25" customHeight="1" spans="1:6" x14ac:dyDescent="0.25">
      <c r="A406" s="24"/>
      <c r="B406" s="20"/>
      <c r="C406" s="21"/>
      <c r="D406" s="22"/>
      <c r="E406" s="22"/>
      <c r="F406" s="23">
        <v>3222575.9916999997</v>
      </c>
    </row>
    <row r="407" ht="14.25" customHeight="1" spans="1:6" x14ac:dyDescent="0.25">
      <c r="A407" s="24"/>
      <c r="B407" s="20"/>
      <c r="C407" s="21"/>
      <c r="D407" s="22"/>
      <c r="E407" s="22"/>
      <c r="F407" s="23">
        <v>3222575.9916999997</v>
      </c>
    </row>
    <row r="408" ht="14.25" customHeight="1" spans="1:6" x14ac:dyDescent="0.25">
      <c r="A408" s="24"/>
      <c r="B408" s="20"/>
      <c r="C408" s="21"/>
      <c r="D408" s="22"/>
      <c r="E408" s="22"/>
      <c r="F408" s="23">
        <v>3222575.9916999997</v>
      </c>
    </row>
    <row r="409" ht="14.25" customHeight="1" spans="1:6" x14ac:dyDescent="0.25">
      <c r="A409" s="24"/>
      <c r="B409" s="20"/>
      <c r="C409" s="21"/>
      <c r="D409" s="22"/>
      <c r="E409" s="22"/>
      <c r="F409" s="23">
        <v>3222575.9916999997</v>
      </c>
    </row>
    <row r="410" ht="14.25" customHeight="1" spans="1:6" x14ac:dyDescent="0.25">
      <c r="A410" s="24"/>
      <c r="B410" s="20"/>
      <c r="C410" s="21"/>
      <c r="D410" s="22"/>
      <c r="E410" s="22"/>
      <c r="F410" s="23">
        <v>3222575.9916999997</v>
      </c>
    </row>
    <row r="411" ht="14.25" customHeight="1" spans="1:6" x14ac:dyDescent="0.25">
      <c r="A411" s="24"/>
      <c r="B411" s="20"/>
      <c r="C411" s="21"/>
      <c r="D411" s="22"/>
      <c r="E411" s="22"/>
      <c r="F411" s="23">
        <v>3222575.9916999997</v>
      </c>
    </row>
    <row r="412" ht="14.25" customHeight="1" spans="1:6" x14ac:dyDescent="0.25">
      <c r="A412" s="24"/>
      <c r="B412" s="20"/>
      <c r="C412" s="21"/>
      <c r="D412" s="22"/>
      <c r="E412" s="22"/>
      <c r="F412" s="23">
        <v>3222575.9916999997</v>
      </c>
    </row>
    <row r="413" ht="14.25" customHeight="1" spans="1:6" x14ac:dyDescent="0.25">
      <c r="A413" s="24"/>
      <c r="B413" s="20"/>
      <c r="C413" s="21"/>
      <c r="D413" s="22"/>
      <c r="E413" s="22"/>
      <c r="F413" s="23">
        <v>3222575.9916999997</v>
      </c>
    </row>
    <row r="414" ht="14.25" customHeight="1" spans="1:6" x14ac:dyDescent="0.25">
      <c r="A414" s="24"/>
      <c r="B414" s="20"/>
      <c r="C414" s="21"/>
      <c r="D414" s="22"/>
      <c r="E414" s="22"/>
      <c r="F414" s="23">
        <v>3222575.9916999997</v>
      </c>
    </row>
    <row r="415" ht="14.25" customHeight="1" spans="1:6" x14ac:dyDescent="0.25">
      <c r="A415" s="24"/>
      <c r="B415" s="20"/>
      <c r="C415" s="21"/>
      <c r="D415" s="22"/>
      <c r="E415" s="22"/>
      <c r="F415" s="23">
        <v>3222575.9916999997</v>
      </c>
    </row>
    <row r="416" ht="14.25" customHeight="1" spans="1:6" x14ac:dyDescent="0.25">
      <c r="A416" s="24"/>
      <c r="B416" s="20"/>
      <c r="C416" s="21"/>
      <c r="D416" s="22"/>
      <c r="E416" s="22"/>
      <c r="F416" s="23">
        <v>3222575.9916999997</v>
      </c>
    </row>
    <row r="417" ht="14.25" customHeight="1" spans="1:6" x14ac:dyDescent="0.25">
      <c r="A417" s="24"/>
      <c r="B417" s="20"/>
      <c r="C417" s="21"/>
      <c r="D417" s="22"/>
      <c r="E417" s="22"/>
      <c r="F417" s="23">
        <v>3222575.9916999997</v>
      </c>
    </row>
    <row r="418" ht="14.25" customHeight="1" spans="1:6" x14ac:dyDescent="0.25">
      <c r="A418" s="24"/>
      <c r="B418" s="20"/>
      <c r="C418" s="21"/>
      <c r="D418" s="22"/>
      <c r="E418" s="22"/>
      <c r="F418" s="23">
        <v>3222575.9916999997</v>
      </c>
    </row>
    <row r="419" ht="14.25" customHeight="1" spans="1:6" x14ac:dyDescent="0.25">
      <c r="A419" s="24"/>
      <c r="B419" s="20"/>
      <c r="C419" s="21"/>
      <c r="D419" s="22"/>
      <c r="E419" s="22"/>
      <c r="F419" s="23">
        <v>3222575.9916999997</v>
      </c>
    </row>
    <row r="420" ht="14.25" customHeight="1" spans="1:6" x14ac:dyDescent="0.25">
      <c r="A420" s="24"/>
      <c r="B420" s="20"/>
      <c r="C420" s="21"/>
      <c r="D420" s="22"/>
      <c r="E420" s="22"/>
      <c r="F420" s="23">
        <v>3222575.9916999997</v>
      </c>
    </row>
    <row r="421" ht="14.25" customHeight="1" spans="1:6" x14ac:dyDescent="0.25">
      <c r="A421" s="24"/>
      <c r="B421" s="20"/>
      <c r="C421" s="21"/>
      <c r="D421" s="22"/>
      <c r="E421" s="22"/>
      <c r="F421" s="23">
        <v>3222575.9916999997</v>
      </c>
    </row>
    <row r="422" ht="14.25" customHeight="1" spans="1:6" x14ac:dyDescent="0.25">
      <c r="A422" s="24"/>
      <c r="B422" s="20"/>
      <c r="C422" s="21"/>
      <c r="D422" s="22"/>
      <c r="E422" s="22"/>
      <c r="F422" s="23">
        <v>3222575.9916999997</v>
      </c>
    </row>
    <row r="423" ht="14.25" customHeight="1" spans="1:6" x14ac:dyDescent="0.25">
      <c r="A423" s="24"/>
      <c r="B423" s="20"/>
      <c r="C423" s="21"/>
      <c r="D423" s="22"/>
      <c r="E423" s="22"/>
      <c r="F423" s="23">
        <v>3222575.9916999997</v>
      </c>
    </row>
    <row r="424" ht="14.25" customHeight="1" spans="1:6" x14ac:dyDescent="0.25">
      <c r="A424" s="24"/>
      <c r="B424" s="20"/>
      <c r="C424" s="21"/>
      <c r="D424" s="22"/>
      <c r="E424" s="22"/>
      <c r="F424" s="23">
        <v>3222575.9916999997</v>
      </c>
    </row>
    <row r="425" ht="14.25" customHeight="1" spans="1:6" x14ac:dyDescent="0.25">
      <c r="A425" s="24"/>
      <c r="B425" s="20"/>
      <c r="C425" s="21"/>
      <c r="D425" s="22"/>
      <c r="E425" s="22"/>
      <c r="F425" s="23">
        <v>3222575.9916999997</v>
      </c>
    </row>
    <row r="426" ht="14.25" customHeight="1" spans="1:6" x14ac:dyDescent="0.25">
      <c r="A426" s="24"/>
      <c r="B426" s="20"/>
      <c r="C426" s="21"/>
      <c r="D426" s="22"/>
      <c r="E426" s="22"/>
      <c r="F426" s="23">
        <v>3222575.9916999997</v>
      </c>
    </row>
    <row r="427" ht="14.25" customHeight="1" spans="1:6" x14ac:dyDescent="0.25">
      <c r="A427" s="24"/>
      <c r="B427" s="20"/>
      <c r="C427" s="21"/>
      <c r="D427" s="22"/>
      <c r="E427" s="22"/>
      <c r="F427" s="23">
        <v>3222575.9916999997</v>
      </c>
    </row>
    <row r="428" ht="14.25" customHeight="1" spans="1:6" x14ac:dyDescent="0.25">
      <c r="A428" s="24"/>
      <c r="B428" s="20"/>
      <c r="C428" s="21"/>
      <c r="D428" s="22"/>
      <c r="E428" s="22"/>
      <c r="F428" s="23">
        <v>3222575.9916999997</v>
      </c>
    </row>
    <row r="429" ht="14.25" customHeight="1" spans="1:6" x14ac:dyDescent="0.25">
      <c r="A429" s="24"/>
      <c r="B429" s="20"/>
      <c r="C429" s="21"/>
      <c r="D429" s="22"/>
      <c r="E429" s="22"/>
      <c r="F429" s="23">
        <v>3222575.9916999997</v>
      </c>
    </row>
    <row r="430" ht="14.25" customHeight="1" spans="1:6" x14ac:dyDescent="0.25">
      <c r="A430" s="24"/>
      <c r="B430" s="20"/>
      <c r="C430" s="21"/>
      <c r="D430" s="22"/>
      <c r="E430" s="22"/>
      <c r="F430" s="23">
        <v>3222575.9916999997</v>
      </c>
    </row>
    <row r="431" ht="14.25" customHeight="1" spans="1:6" x14ac:dyDescent="0.25">
      <c r="A431" s="24"/>
      <c r="B431" s="20"/>
      <c r="C431" s="21"/>
      <c r="D431" s="22"/>
      <c r="E431" s="22"/>
      <c r="F431" s="23">
        <v>3222575.9916999997</v>
      </c>
    </row>
    <row r="432" ht="14.25" customHeight="1" spans="1:6" x14ac:dyDescent="0.25">
      <c r="A432" s="24"/>
      <c r="B432" s="20"/>
      <c r="C432" s="21"/>
      <c r="D432" s="22"/>
      <c r="E432" s="22"/>
      <c r="F432" s="23">
        <v>3222575.9916999997</v>
      </c>
    </row>
    <row r="433" ht="14.25" customHeight="1" spans="1:6" x14ac:dyDescent="0.25">
      <c r="A433" s="24"/>
      <c r="B433" s="20"/>
      <c r="C433" s="21"/>
      <c r="D433" s="22"/>
      <c r="E433" s="22"/>
      <c r="F433" s="23">
        <v>3222575.9916999997</v>
      </c>
    </row>
    <row r="434" ht="14.25" customHeight="1" spans="1:6" x14ac:dyDescent="0.25">
      <c r="A434" s="24"/>
      <c r="B434" s="20"/>
      <c r="C434" s="21"/>
      <c r="D434" s="22"/>
      <c r="E434" s="22"/>
      <c r="F434" s="23">
        <v>3222575.9916999997</v>
      </c>
    </row>
    <row r="435" ht="14.25" customHeight="1" spans="1:6" x14ac:dyDescent="0.25">
      <c r="A435" s="24"/>
      <c r="B435" s="20"/>
      <c r="C435" s="21"/>
      <c r="D435" s="22"/>
      <c r="E435" s="22"/>
      <c r="F435" s="23">
        <v>3222575.9916999997</v>
      </c>
    </row>
    <row r="436" ht="14.25" customHeight="1" spans="1:6" x14ac:dyDescent="0.25">
      <c r="A436" s="24"/>
      <c r="B436" s="20"/>
      <c r="C436" s="21"/>
      <c r="D436" s="22"/>
      <c r="E436" s="22"/>
      <c r="F436" s="23">
        <v>3222575.9916999997</v>
      </c>
    </row>
    <row r="437" ht="14.25" customHeight="1" spans="1:6" x14ac:dyDescent="0.25">
      <c r="A437" s="24"/>
      <c r="B437" s="20"/>
      <c r="C437" s="21"/>
      <c r="D437" s="22"/>
      <c r="E437" s="22"/>
      <c r="F437" s="23">
        <v>3222575.9916999997</v>
      </c>
    </row>
    <row r="438" ht="14.25" customHeight="1" spans="1:6" x14ac:dyDescent="0.25">
      <c r="A438" s="24"/>
      <c r="B438" s="20"/>
      <c r="C438" s="21"/>
      <c r="D438" s="22"/>
      <c r="E438" s="22"/>
      <c r="F438" s="23">
        <v>3222575.9916999997</v>
      </c>
    </row>
    <row r="439" ht="14.25" customHeight="1" spans="1:6" x14ac:dyDescent="0.25">
      <c r="A439" s="24"/>
      <c r="B439" s="20"/>
      <c r="C439" s="21"/>
      <c r="D439" s="22"/>
      <c r="E439" s="22"/>
      <c r="F439" s="23">
        <v>3222575.9916999997</v>
      </c>
    </row>
    <row r="440" ht="14.25" customHeight="1" spans="1:6" x14ac:dyDescent="0.25">
      <c r="A440" s="24"/>
      <c r="B440" s="20"/>
      <c r="C440" s="21"/>
      <c r="D440" s="22"/>
      <c r="E440" s="22"/>
      <c r="F440" s="23">
        <v>3222575.9916999997</v>
      </c>
    </row>
    <row r="441" ht="14.25" customHeight="1" spans="1:6" x14ac:dyDescent="0.25">
      <c r="A441" s="24"/>
      <c r="B441" s="20"/>
      <c r="C441" s="21"/>
      <c r="D441" s="22"/>
      <c r="E441" s="22"/>
      <c r="F441" s="23">
        <v>3222575.9916999997</v>
      </c>
    </row>
    <row r="442" ht="14.25" customHeight="1" spans="1:6" x14ac:dyDescent="0.25">
      <c r="A442" s="24"/>
      <c r="B442" s="20"/>
      <c r="C442" s="21"/>
      <c r="D442" s="22"/>
      <c r="E442" s="22"/>
      <c r="F442" s="23">
        <v>3222575.9916999997</v>
      </c>
    </row>
    <row r="443" ht="14.25" customHeight="1" spans="1:6" x14ac:dyDescent="0.25">
      <c r="A443" s="24"/>
      <c r="B443" s="20"/>
      <c r="C443" s="21"/>
      <c r="D443" s="22"/>
      <c r="E443" s="22"/>
      <c r="F443" s="23">
        <v>3222575.9916999997</v>
      </c>
    </row>
    <row r="444" ht="14.25" customHeight="1" spans="1:6" x14ac:dyDescent="0.25">
      <c r="A444" s="24"/>
      <c r="B444" s="20"/>
      <c r="C444" s="21"/>
      <c r="D444" s="22"/>
      <c r="E444" s="22"/>
      <c r="F444" s="23">
        <v>3222575.9916999997</v>
      </c>
    </row>
    <row r="445" ht="14.25" customHeight="1" spans="1:6" x14ac:dyDescent="0.25">
      <c r="A445" s="24"/>
      <c r="B445" s="20"/>
      <c r="C445" s="21"/>
      <c r="D445" s="22"/>
      <c r="E445" s="22"/>
      <c r="F445" s="23">
        <v>3222575.9916999997</v>
      </c>
    </row>
    <row r="446" ht="14.25" customHeight="1" spans="1:6" x14ac:dyDescent="0.25">
      <c r="A446" s="24"/>
      <c r="B446" s="20"/>
      <c r="C446" s="21"/>
      <c r="D446" s="22"/>
      <c r="E446" s="22"/>
      <c r="F446" s="23">
        <v>3222575.9916999997</v>
      </c>
    </row>
    <row r="447" ht="14.25" customHeight="1" spans="1:6" x14ac:dyDescent="0.25">
      <c r="A447" s="24"/>
      <c r="B447" s="20"/>
      <c r="C447" s="21"/>
      <c r="D447" s="22"/>
      <c r="E447" s="22"/>
      <c r="F447" s="23">
        <v>3222575.9916999997</v>
      </c>
    </row>
    <row r="448" ht="14.25" customHeight="1" spans="1:6" x14ac:dyDescent="0.25">
      <c r="A448" s="24"/>
      <c r="B448" s="20"/>
      <c r="C448" s="21"/>
      <c r="D448" s="22"/>
      <c r="E448" s="22"/>
      <c r="F448" s="23">
        <v>3222575.9916999997</v>
      </c>
    </row>
    <row r="449" ht="14.25" customHeight="1" spans="1:6" x14ac:dyDescent="0.25">
      <c r="A449" s="24"/>
      <c r="B449" s="20"/>
      <c r="C449" s="21"/>
      <c r="D449" s="22"/>
      <c r="E449" s="22"/>
      <c r="F449" s="23">
        <v>3222575.9916999997</v>
      </c>
    </row>
    <row r="450" ht="14.25" customHeight="1" spans="1:6" x14ac:dyDescent="0.25">
      <c r="A450" s="24"/>
      <c r="B450" s="20"/>
      <c r="C450" s="21"/>
      <c r="D450" s="22"/>
      <c r="E450" s="22"/>
      <c r="F450" s="23">
        <v>3222575.9916999997</v>
      </c>
    </row>
    <row r="451" ht="14.25" customHeight="1" spans="1:6" x14ac:dyDescent="0.25">
      <c r="A451" s="24"/>
      <c r="B451" s="20"/>
      <c r="C451" s="21"/>
      <c r="D451" s="22"/>
      <c r="E451" s="22"/>
      <c r="F451" s="23">
        <v>3222575.9916999997</v>
      </c>
    </row>
    <row r="452" ht="14.25" customHeight="1" spans="1:6" x14ac:dyDescent="0.25">
      <c r="A452" s="24"/>
      <c r="B452" s="20"/>
      <c r="C452" s="21"/>
      <c r="D452" s="22"/>
      <c r="E452" s="22"/>
      <c r="F452" s="23">
        <v>3222575.9916999997</v>
      </c>
    </row>
    <row r="453" ht="14.25" customHeight="1" spans="1:6" x14ac:dyDescent="0.25">
      <c r="A453" s="24"/>
      <c r="B453" s="20"/>
      <c r="C453" s="21"/>
      <c r="D453" s="22"/>
      <c r="E453" s="22"/>
      <c r="F453" s="23">
        <v>3222575.9916999997</v>
      </c>
    </row>
    <row r="454" ht="14.25" customHeight="1" spans="1:6" x14ac:dyDescent="0.25">
      <c r="A454" s="24"/>
      <c r="B454" s="20"/>
      <c r="C454" s="21"/>
      <c r="D454" s="22"/>
      <c r="E454" s="22"/>
      <c r="F454" s="23">
        <v>3222575.9916999997</v>
      </c>
    </row>
    <row r="455" ht="14.25" customHeight="1" spans="1:6" x14ac:dyDescent="0.25">
      <c r="A455" s="24"/>
      <c r="B455" s="20"/>
      <c r="C455" s="21"/>
      <c r="D455" s="22"/>
      <c r="E455" s="22"/>
      <c r="F455" s="23">
        <v>3222575.9916999997</v>
      </c>
    </row>
    <row r="456" ht="14.25" customHeight="1" spans="1:6" x14ac:dyDescent="0.25">
      <c r="A456" s="24"/>
      <c r="B456" s="20"/>
      <c r="C456" s="21"/>
      <c r="D456" s="22"/>
      <c r="E456" s="22"/>
      <c r="F456" s="23">
        <v>3222575.9916999997</v>
      </c>
    </row>
    <row r="457" ht="14.25" customHeight="1" spans="1:6" x14ac:dyDescent="0.25">
      <c r="A457" s="24"/>
      <c r="B457" s="20"/>
      <c r="C457" s="21"/>
      <c r="D457" s="22"/>
      <c r="E457" s="22"/>
      <c r="F457" s="23">
        <v>3222575.9916999997</v>
      </c>
    </row>
    <row r="458" ht="14.25" customHeight="1" spans="1:6" x14ac:dyDescent="0.25">
      <c r="A458" s="24"/>
      <c r="B458" s="20"/>
      <c r="C458" s="21"/>
      <c r="D458" s="22"/>
      <c r="E458" s="22"/>
      <c r="F458" s="23">
        <v>3222575.9916999997</v>
      </c>
    </row>
    <row r="459" ht="14.25" customHeight="1" spans="1:6" x14ac:dyDescent="0.25">
      <c r="A459" s="24"/>
      <c r="B459" s="20"/>
      <c r="C459" s="21"/>
      <c r="D459" s="22"/>
      <c r="E459" s="22"/>
      <c r="F459" s="23">
        <v>3222575.9916999997</v>
      </c>
    </row>
    <row r="460" ht="14.25" customHeight="1" spans="1:6" x14ac:dyDescent="0.25">
      <c r="A460" s="24"/>
      <c r="B460" s="20"/>
      <c r="C460" s="21"/>
      <c r="D460" s="22"/>
      <c r="E460" s="22"/>
      <c r="F460" s="23">
        <v>3222575.9916999997</v>
      </c>
    </row>
    <row r="461" ht="14.25" customHeight="1" spans="1:6" x14ac:dyDescent="0.25">
      <c r="A461" s="24"/>
      <c r="B461" s="20"/>
      <c r="C461" s="21"/>
      <c r="D461" s="22"/>
      <c r="E461" s="22"/>
      <c r="F461" s="23">
        <v>3222575.9916999997</v>
      </c>
    </row>
    <row r="462" ht="14.25" customHeight="1" spans="1:6" x14ac:dyDescent="0.25">
      <c r="A462" s="24"/>
      <c r="B462" s="20"/>
      <c r="C462" s="21"/>
      <c r="D462" s="22"/>
      <c r="E462" s="22"/>
      <c r="F462" s="23">
        <v>3222575.9916999997</v>
      </c>
    </row>
    <row r="463" ht="14.25" customHeight="1" spans="1:6" x14ac:dyDescent="0.25">
      <c r="A463" s="24"/>
      <c r="B463" s="20"/>
      <c r="C463" s="21"/>
      <c r="D463" s="22"/>
      <c r="E463" s="22"/>
      <c r="F463" s="23">
        <v>3222575.9916999997</v>
      </c>
    </row>
    <row r="464" ht="14.25" customHeight="1" spans="1:6" x14ac:dyDescent="0.25">
      <c r="A464" s="24"/>
      <c r="B464" s="20"/>
      <c r="C464" s="21"/>
      <c r="D464" s="22"/>
      <c r="E464" s="22"/>
      <c r="F464" s="23">
        <v>3222575.9916999997</v>
      </c>
    </row>
    <row r="465" ht="14.25" customHeight="1" spans="1:6" x14ac:dyDescent="0.25">
      <c r="A465" s="24"/>
      <c r="B465" s="20"/>
      <c r="C465" s="21"/>
      <c r="D465" s="22"/>
      <c r="E465" s="22"/>
      <c r="F465" s="23">
        <v>3222575.9916999997</v>
      </c>
    </row>
    <row r="466" ht="14.25" customHeight="1" spans="1:6" x14ac:dyDescent="0.25">
      <c r="A466" s="24"/>
      <c r="B466" s="20"/>
      <c r="C466" s="21"/>
      <c r="D466" s="22"/>
      <c r="E466" s="22"/>
      <c r="F466" s="23">
        <v>3222575.9916999997</v>
      </c>
    </row>
    <row r="467" ht="14.25" customHeight="1" spans="1:6" x14ac:dyDescent="0.25">
      <c r="A467" s="24"/>
      <c r="B467" s="20"/>
      <c r="C467" s="21"/>
      <c r="D467" s="22"/>
      <c r="E467" s="22"/>
      <c r="F467" s="23">
        <v>3222575.9916999997</v>
      </c>
    </row>
    <row r="468" ht="14.25" customHeight="1" spans="1:6" x14ac:dyDescent="0.25">
      <c r="A468" s="24"/>
      <c r="B468" s="20"/>
      <c r="C468" s="21"/>
      <c r="D468" s="22"/>
      <c r="E468" s="22"/>
      <c r="F468" s="23">
        <v>3222575.9916999997</v>
      </c>
    </row>
    <row r="469" ht="14.25" customHeight="1" spans="1:6" x14ac:dyDescent="0.25">
      <c r="A469" s="24"/>
      <c r="B469" s="20"/>
      <c r="C469" s="21"/>
      <c r="D469" s="22"/>
      <c r="E469" s="22"/>
      <c r="F469" s="23">
        <v>3222575.9916999997</v>
      </c>
    </row>
    <row r="470" ht="14.25" customHeight="1" spans="1:6" x14ac:dyDescent="0.25">
      <c r="A470" s="24"/>
      <c r="B470" s="20"/>
      <c r="C470" s="21"/>
      <c r="D470" s="22"/>
      <c r="E470" s="22"/>
      <c r="F470" s="23">
        <v>3222575.9916999997</v>
      </c>
    </row>
    <row r="471" ht="14.25" customHeight="1" spans="1:6" x14ac:dyDescent="0.25">
      <c r="A471" s="24"/>
      <c r="B471" s="20"/>
      <c r="C471" s="21"/>
      <c r="D471" s="22"/>
      <c r="E471" s="22"/>
      <c r="F471" s="23">
        <v>3222575.9916999997</v>
      </c>
    </row>
    <row r="472" ht="14.25" customHeight="1" spans="1:6" x14ac:dyDescent="0.25">
      <c r="A472" s="24"/>
      <c r="B472" s="20"/>
      <c r="C472" s="21"/>
      <c r="D472" s="22"/>
      <c r="E472" s="22"/>
      <c r="F472" s="23">
        <v>3222575.9916999997</v>
      </c>
    </row>
    <row r="473" ht="14.25" customHeight="1" spans="1:6" x14ac:dyDescent="0.25">
      <c r="A473" s="24"/>
      <c r="B473" s="20"/>
      <c r="C473" s="21"/>
      <c r="D473" s="22"/>
      <c r="E473" s="22"/>
      <c r="F473" s="23">
        <v>3222575.9916999997</v>
      </c>
    </row>
    <row r="474" ht="14.25" customHeight="1" spans="1:6" x14ac:dyDescent="0.25">
      <c r="A474" s="24"/>
      <c r="B474" s="20"/>
      <c r="C474" s="21"/>
      <c r="D474" s="22"/>
      <c r="E474" s="22"/>
      <c r="F474" s="23">
        <v>3222575.9916999997</v>
      </c>
    </row>
    <row r="475" ht="14.25" customHeight="1" spans="1:6" x14ac:dyDescent="0.25">
      <c r="A475" s="24"/>
      <c r="B475" s="20"/>
      <c r="C475" s="21"/>
      <c r="D475" s="22"/>
      <c r="E475" s="22"/>
      <c r="F475" s="23">
        <v>3222575.9916999997</v>
      </c>
    </row>
    <row r="476" ht="14.25" customHeight="1" spans="1:6" x14ac:dyDescent="0.25">
      <c r="A476" s="24"/>
      <c r="B476" s="20"/>
      <c r="C476" s="21"/>
      <c r="D476" s="22"/>
      <c r="E476" s="22"/>
      <c r="F476" s="23">
        <v>3222575.9916999997</v>
      </c>
    </row>
    <row r="477" ht="14.25" customHeight="1" spans="1:6" x14ac:dyDescent="0.25">
      <c r="A477" s="24"/>
      <c r="B477" s="20"/>
      <c r="C477" s="21"/>
      <c r="D477" s="22"/>
      <c r="E477" s="22"/>
      <c r="F477" s="23">
        <v>3222575.9916999997</v>
      </c>
    </row>
    <row r="478" ht="14.25" customHeight="1" spans="1:6" x14ac:dyDescent="0.25">
      <c r="A478" s="24"/>
      <c r="B478" s="20"/>
      <c r="C478" s="21"/>
      <c r="D478" s="22"/>
      <c r="E478" s="22"/>
      <c r="F478" s="23">
        <v>3222575.9916999997</v>
      </c>
    </row>
    <row r="479" ht="14.25" customHeight="1" spans="1:6" x14ac:dyDescent="0.25">
      <c r="A479" s="24"/>
      <c r="B479" s="20"/>
      <c r="C479" s="21"/>
      <c r="D479" s="22"/>
      <c r="E479" s="22"/>
      <c r="F479" s="23">
        <v>3222575.9916999997</v>
      </c>
    </row>
    <row r="480" ht="14.25" customHeight="1" spans="1:6" x14ac:dyDescent="0.25">
      <c r="A480" s="24"/>
      <c r="B480" s="20"/>
      <c r="C480" s="21"/>
      <c r="D480" s="22"/>
      <c r="E480" s="22"/>
      <c r="F480" s="23">
        <v>3222575.9916999997</v>
      </c>
    </row>
    <row r="481" ht="14.25" customHeight="1" spans="1:6" x14ac:dyDescent="0.25">
      <c r="A481" s="24"/>
      <c r="B481" s="20"/>
      <c r="C481" s="21"/>
      <c r="D481" s="22"/>
      <c r="E481" s="22"/>
      <c r="F481" s="23">
        <v>3222575.9916999997</v>
      </c>
    </row>
    <row r="482" ht="14.25" customHeight="1" spans="1:6" x14ac:dyDescent="0.25">
      <c r="A482" s="24"/>
      <c r="B482" s="20"/>
      <c r="C482" s="21"/>
      <c r="D482" s="22"/>
      <c r="E482" s="22"/>
      <c r="F482" s="23">
        <v>3222575.9916999997</v>
      </c>
    </row>
    <row r="483" ht="14.25" customHeight="1" spans="1:6" x14ac:dyDescent="0.25">
      <c r="A483" s="24"/>
      <c r="B483" s="20"/>
      <c r="C483" s="21"/>
      <c r="D483" s="22"/>
      <c r="E483" s="22"/>
      <c r="F483" s="23">
        <v>3222575.9916999997</v>
      </c>
    </row>
    <row r="484" ht="14.25" customHeight="1" spans="1:6" x14ac:dyDescent="0.25">
      <c r="A484" s="24"/>
      <c r="B484" s="20"/>
      <c r="C484" s="21"/>
      <c r="D484" s="22"/>
      <c r="E484" s="22"/>
      <c r="F484" s="23">
        <v>3222575.9916999997</v>
      </c>
    </row>
    <row r="485" ht="14.25" customHeight="1" spans="1:6" x14ac:dyDescent="0.25">
      <c r="A485" s="24"/>
      <c r="B485" s="20"/>
      <c r="C485" s="21"/>
      <c r="D485" s="22"/>
      <c r="E485" s="22"/>
      <c r="F485" s="23">
        <v>3222575.9916999997</v>
      </c>
    </row>
    <row r="486" ht="14.25" customHeight="1" spans="1:6" x14ac:dyDescent="0.25">
      <c r="A486" s="24"/>
      <c r="B486" s="20"/>
      <c r="C486" s="21"/>
      <c r="D486" s="22"/>
      <c r="E486" s="22"/>
      <c r="F486" s="23">
        <v>3222575.9916999997</v>
      </c>
    </row>
    <row r="487" ht="14.25" customHeight="1" spans="1:6" x14ac:dyDescent="0.25">
      <c r="A487" s="24"/>
      <c r="B487" s="20"/>
      <c r="C487" s="21"/>
      <c r="D487" s="22"/>
      <c r="E487" s="22"/>
      <c r="F487" s="23">
        <v>3222575.9916999997</v>
      </c>
    </row>
    <row r="488" ht="14.25" customHeight="1" spans="1:6" x14ac:dyDescent="0.25">
      <c r="A488" s="24"/>
      <c r="B488" s="20"/>
      <c r="C488" s="21"/>
      <c r="D488" s="22"/>
      <c r="E488" s="22"/>
      <c r="F488" s="23">
        <v>3222575.9916999997</v>
      </c>
    </row>
    <row r="489" ht="14.25" customHeight="1" spans="1:6" x14ac:dyDescent="0.25">
      <c r="A489" s="24"/>
      <c r="B489" s="20"/>
      <c r="C489" s="21"/>
      <c r="D489" s="22"/>
      <c r="E489" s="22"/>
      <c r="F489" s="23">
        <v>3222575.9916999997</v>
      </c>
    </row>
    <row r="490" ht="14.25" customHeight="1" spans="1:6" x14ac:dyDescent="0.25">
      <c r="A490" s="24"/>
      <c r="B490" s="20"/>
      <c r="C490" s="21"/>
      <c r="D490" s="22"/>
      <c r="E490" s="22"/>
      <c r="F490" s="23">
        <v>3222575.9916999997</v>
      </c>
    </row>
    <row r="491" ht="14.25" customHeight="1" spans="1:6" x14ac:dyDescent="0.25">
      <c r="A491" s="24"/>
      <c r="B491" s="20"/>
      <c r="C491" s="21"/>
      <c r="D491" s="22"/>
      <c r="E491" s="22"/>
      <c r="F491" s="23">
        <v>3222575.9916999997</v>
      </c>
    </row>
    <row r="492" ht="14.25" customHeight="1" spans="1:6" x14ac:dyDescent="0.25">
      <c r="A492" s="24"/>
      <c r="B492" s="20"/>
      <c r="C492" s="21"/>
      <c r="D492" s="22"/>
      <c r="E492" s="22"/>
      <c r="F492" s="23">
        <v>3222575.9916999997</v>
      </c>
    </row>
    <row r="493" ht="14.25" customHeight="1" spans="1:6" x14ac:dyDescent="0.25">
      <c r="A493" s="24"/>
      <c r="B493" s="20"/>
      <c r="C493" s="21"/>
      <c r="D493" s="22"/>
      <c r="E493" s="22"/>
      <c r="F493" s="23">
        <v>3222575.9916999997</v>
      </c>
    </row>
    <row r="494" ht="14.25" customHeight="1" spans="1:6" x14ac:dyDescent="0.25">
      <c r="A494" s="24"/>
      <c r="B494" s="20"/>
      <c r="C494" s="21"/>
      <c r="D494" s="22"/>
      <c r="E494" s="22"/>
      <c r="F494" s="23">
        <v>3222575.9916999997</v>
      </c>
    </row>
    <row r="495" ht="14.25" customHeight="1" spans="1:6" x14ac:dyDescent="0.25">
      <c r="A495" s="24"/>
      <c r="B495" s="20"/>
      <c r="C495" s="21"/>
      <c r="D495" s="22"/>
      <c r="E495" s="22"/>
      <c r="F495" s="23">
        <v>3222575.9916999997</v>
      </c>
    </row>
    <row r="496" ht="14.25" customHeight="1" spans="1:6" x14ac:dyDescent="0.25">
      <c r="A496" s="24"/>
      <c r="B496" s="20"/>
      <c r="C496" s="21"/>
      <c r="D496" s="22"/>
      <c r="E496" s="22"/>
      <c r="F496" s="23">
        <v>3222575.9916999997</v>
      </c>
    </row>
    <row r="497" ht="14.25" customHeight="1" spans="1:6" x14ac:dyDescent="0.25">
      <c r="A497" s="24"/>
      <c r="B497" s="20"/>
      <c r="C497" s="21"/>
      <c r="D497" s="22"/>
      <c r="E497" s="22"/>
      <c r="F497" s="23">
        <v>3222575.9916999997</v>
      </c>
    </row>
    <row r="498" ht="14.25" customHeight="1" spans="1:6" x14ac:dyDescent="0.25">
      <c r="A498" s="24"/>
      <c r="B498" s="20"/>
      <c r="C498" s="21"/>
      <c r="D498" s="22"/>
      <c r="E498" s="22"/>
      <c r="F498" s="23">
        <v>3222575.9916999997</v>
      </c>
    </row>
    <row r="499" ht="14.25" customHeight="1" spans="1:6" x14ac:dyDescent="0.25">
      <c r="A499" s="24"/>
      <c r="B499" s="20"/>
      <c r="C499" s="21"/>
      <c r="D499" s="22"/>
      <c r="E499" s="22"/>
      <c r="F499" s="23">
        <v>3222575.9916999997</v>
      </c>
    </row>
    <row r="500" ht="14.25" customHeight="1" spans="1:6" x14ac:dyDescent="0.25">
      <c r="A500" s="24"/>
      <c r="B500" s="20"/>
      <c r="C500" s="21"/>
      <c r="D500" s="22"/>
      <c r="E500" s="22"/>
      <c r="F500" s="23">
        <v>3222575.9916999997</v>
      </c>
    </row>
    <row r="501" ht="14.25" customHeight="1" spans="1:6" x14ac:dyDescent="0.25">
      <c r="A501" s="24"/>
      <c r="B501" s="20"/>
      <c r="C501" s="21"/>
      <c r="D501" s="22"/>
      <c r="E501" s="22"/>
      <c r="F501" s="23">
        <v>3222575.9916999997</v>
      </c>
    </row>
    <row r="502" ht="14.25" customHeight="1" spans="1:6" x14ac:dyDescent="0.25">
      <c r="A502" s="24"/>
      <c r="B502" s="20"/>
      <c r="C502" s="21"/>
      <c r="D502" s="22"/>
      <c r="E502" s="22"/>
      <c r="F502" s="23">
        <v>3222575.9916999997</v>
      </c>
    </row>
    <row r="503" ht="14.25" customHeight="1" spans="1:6" x14ac:dyDescent="0.25">
      <c r="A503" s="24"/>
      <c r="B503" s="20"/>
      <c r="C503" s="21"/>
      <c r="D503" s="22"/>
      <c r="E503" s="22"/>
      <c r="F503" s="23">
        <v>3222575.9916999997</v>
      </c>
    </row>
    <row r="504" ht="14.25" customHeight="1" spans="1:6" x14ac:dyDescent="0.25">
      <c r="A504" s="24"/>
      <c r="B504" s="20"/>
      <c r="C504" s="21"/>
      <c r="D504" s="22"/>
      <c r="E504" s="22"/>
      <c r="F504" s="23">
        <v>3222575.9916999997</v>
      </c>
    </row>
    <row r="505" ht="14.25" customHeight="1" spans="1:6" x14ac:dyDescent="0.25">
      <c r="A505" s="24"/>
      <c r="B505" s="20"/>
      <c r="C505" s="21"/>
      <c r="D505" s="22"/>
      <c r="E505" s="22"/>
      <c r="F505" s="23">
        <v>3222575.9916999997</v>
      </c>
    </row>
    <row r="506" ht="14.25" customHeight="1" spans="1:6" x14ac:dyDescent="0.25">
      <c r="A506" s="24"/>
      <c r="B506" s="20"/>
      <c r="C506" s="21"/>
      <c r="D506" s="22"/>
      <c r="E506" s="22"/>
      <c r="F506" s="23">
        <v>3222575.9916999997</v>
      </c>
    </row>
    <row r="507" ht="14.25" customHeight="1" spans="1:6" x14ac:dyDescent="0.25">
      <c r="A507" s="24"/>
      <c r="B507" s="20"/>
      <c r="C507" s="21"/>
      <c r="D507" s="22"/>
      <c r="E507" s="22"/>
      <c r="F507" s="23">
        <v>3222575.9916999997</v>
      </c>
    </row>
    <row r="508" ht="14.25" customHeight="1" spans="1:6" x14ac:dyDescent="0.25">
      <c r="A508" s="24"/>
      <c r="B508" s="20"/>
      <c r="C508" s="21"/>
      <c r="D508" s="22"/>
      <c r="E508" s="22"/>
      <c r="F508" s="23">
        <v>3222575.9916999997</v>
      </c>
    </row>
    <row r="509" ht="14.25" customHeight="1" spans="1:6" x14ac:dyDescent="0.25">
      <c r="A509" s="24"/>
      <c r="B509" s="20"/>
      <c r="C509" s="21"/>
      <c r="D509" s="22"/>
      <c r="E509" s="22"/>
      <c r="F509" s="23">
        <v>3222575.9916999997</v>
      </c>
    </row>
    <row r="510" ht="14.25" customHeight="1" spans="1:6" x14ac:dyDescent="0.25">
      <c r="A510" s="24"/>
      <c r="B510" s="20"/>
      <c r="C510" s="21"/>
      <c r="D510" s="22"/>
      <c r="E510" s="22"/>
      <c r="F510" s="23">
        <v>3222575.9916999997</v>
      </c>
    </row>
    <row r="511" ht="14.25" customHeight="1" spans="1:6" x14ac:dyDescent="0.25">
      <c r="A511" s="24"/>
      <c r="B511" s="20"/>
      <c r="C511" s="21"/>
      <c r="D511" s="22"/>
      <c r="E511" s="22"/>
      <c r="F511" s="23">
        <v>3222575.9916999997</v>
      </c>
    </row>
    <row r="512" ht="14.25" customHeight="1" spans="1:6" x14ac:dyDescent="0.25">
      <c r="A512" s="24"/>
      <c r="B512" s="20"/>
      <c r="C512" s="21"/>
      <c r="D512" s="22"/>
      <c r="E512" s="22"/>
      <c r="F512" s="23">
        <v>3222575.9916999997</v>
      </c>
    </row>
    <row r="513" ht="14.25" customHeight="1" spans="1:6" x14ac:dyDescent="0.25">
      <c r="A513" s="24"/>
      <c r="B513" s="20"/>
      <c r="C513" s="21"/>
      <c r="D513" s="22"/>
      <c r="E513" s="22"/>
      <c r="F513" s="23">
        <v>3222575.9916999997</v>
      </c>
    </row>
    <row r="514" ht="14.25" customHeight="1" spans="1:6" x14ac:dyDescent="0.25">
      <c r="A514" s="24"/>
      <c r="B514" s="20"/>
      <c r="C514" s="21"/>
      <c r="D514" s="22"/>
      <c r="E514" s="22"/>
      <c r="F514" s="23">
        <v>3222575.9916999997</v>
      </c>
    </row>
    <row r="515" ht="14.25" customHeight="1" spans="1:6" x14ac:dyDescent="0.25">
      <c r="A515" s="24"/>
      <c r="B515" s="20"/>
      <c r="C515" s="21"/>
      <c r="D515" s="22"/>
      <c r="E515" s="22"/>
      <c r="F515" s="23">
        <v>3222575.9916999997</v>
      </c>
    </row>
    <row r="516" ht="14.25" customHeight="1" spans="1:6" x14ac:dyDescent="0.25">
      <c r="A516" s="24"/>
      <c r="B516" s="20"/>
      <c r="C516" s="21"/>
      <c r="D516" s="22"/>
      <c r="E516" s="22"/>
      <c r="F516" s="23">
        <v>3222575.9916999997</v>
      </c>
    </row>
    <row r="517" ht="14.25" customHeight="1" spans="1:6" x14ac:dyDescent="0.25">
      <c r="A517" s="24"/>
      <c r="B517" s="20"/>
      <c r="C517" s="21"/>
      <c r="D517" s="22"/>
      <c r="E517" s="22"/>
      <c r="F517" s="23">
        <v>3222575.9916999997</v>
      </c>
    </row>
    <row r="518" ht="14.25" customHeight="1" spans="1:6" x14ac:dyDescent="0.25">
      <c r="A518" s="24"/>
      <c r="B518" s="20"/>
      <c r="C518" s="21"/>
      <c r="D518" s="22"/>
      <c r="E518" s="22"/>
      <c r="F518" s="23">
        <v>3222575.9916999997</v>
      </c>
    </row>
    <row r="519" ht="14.25" customHeight="1" spans="1:6" x14ac:dyDescent="0.25">
      <c r="A519" s="24"/>
      <c r="B519" s="20"/>
      <c r="C519" s="21"/>
      <c r="D519" s="22"/>
      <c r="E519" s="22"/>
      <c r="F519" s="23">
        <v>3222575.9916999997</v>
      </c>
    </row>
    <row r="520" ht="14.25" customHeight="1" spans="1:6" x14ac:dyDescent="0.25">
      <c r="A520" s="24"/>
      <c r="B520" s="20"/>
      <c r="C520" s="21"/>
      <c r="D520" s="22"/>
      <c r="E520" s="22"/>
      <c r="F520" s="23">
        <v>3222575.9916999997</v>
      </c>
    </row>
    <row r="521" ht="14.25" customHeight="1" spans="1:6" x14ac:dyDescent="0.25">
      <c r="A521" s="24"/>
      <c r="B521" s="20"/>
      <c r="C521" s="21"/>
      <c r="D521" s="22"/>
      <c r="E521" s="22"/>
      <c r="F521" s="23">
        <v>3222575.9916999997</v>
      </c>
    </row>
    <row r="522" ht="14.25" customHeight="1" spans="1:6" x14ac:dyDescent="0.25">
      <c r="A522" s="24"/>
      <c r="B522" s="20"/>
      <c r="C522" s="21"/>
      <c r="D522" s="22"/>
      <c r="E522" s="22"/>
      <c r="F522" s="23">
        <v>3222575.9916999997</v>
      </c>
    </row>
    <row r="523" ht="14.25" customHeight="1" spans="1:6" x14ac:dyDescent="0.25">
      <c r="A523" s="24"/>
      <c r="B523" s="20"/>
      <c r="C523" s="21"/>
      <c r="D523" s="22"/>
      <c r="E523" s="22"/>
      <c r="F523" s="23">
        <v>3222575.9916999997</v>
      </c>
    </row>
    <row r="524" ht="14.25" customHeight="1" spans="1:6" x14ac:dyDescent="0.25">
      <c r="A524" s="24"/>
      <c r="B524" s="20"/>
      <c r="C524" s="21"/>
      <c r="D524" s="22"/>
      <c r="E524" s="22"/>
      <c r="F524" s="23">
        <v>3222575.9916999997</v>
      </c>
    </row>
    <row r="525" ht="14.25" customHeight="1" spans="1:6" x14ac:dyDescent="0.25">
      <c r="A525" s="24"/>
      <c r="B525" s="20"/>
      <c r="C525" s="21"/>
      <c r="D525" s="22"/>
      <c r="E525" s="22"/>
      <c r="F525" s="23">
        <v>3222575.9916999997</v>
      </c>
    </row>
    <row r="526" ht="14.25" customHeight="1" spans="1:6" x14ac:dyDescent="0.25">
      <c r="A526" s="24"/>
      <c r="B526" s="20"/>
      <c r="C526" s="21"/>
      <c r="D526" s="22"/>
      <c r="E526" s="22"/>
      <c r="F526" s="23">
        <v>3222575.9916999997</v>
      </c>
    </row>
    <row r="527" ht="14.25" customHeight="1" spans="1:6" x14ac:dyDescent="0.25">
      <c r="A527" s="24"/>
      <c r="B527" s="20"/>
      <c r="C527" s="21"/>
      <c r="D527" s="22"/>
      <c r="E527" s="22"/>
      <c r="F527" s="23">
        <v>3222575.9916999997</v>
      </c>
    </row>
    <row r="528" ht="14.25" customHeight="1" spans="1:6" x14ac:dyDescent="0.25">
      <c r="A528" s="24"/>
      <c r="B528" s="20"/>
      <c r="C528" s="21"/>
      <c r="D528" s="22"/>
      <c r="E528" s="22"/>
      <c r="F528" s="23">
        <v>3222575.9916999997</v>
      </c>
    </row>
    <row r="529" ht="14.25" customHeight="1" spans="1:6" x14ac:dyDescent="0.25">
      <c r="A529" s="24"/>
      <c r="B529" s="20"/>
      <c r="C529" s="21"/>
      <c r="D529" s="22"/>
      <c r="E529" s="22"/>
      <c r="F529" s="23">
        <v>3222575.9916999997</v>
      </c>
    </row>
    <row r="530" ht="14.25" customHeight="1" spans="1:6" x14ac:dyDescent="0.25">
      <c r="A530" s="24"/>
      <c r="B530" s="20"/>
      <c r="C530" s="21"/>
      <c r="D530" s="22"/>
      <c r="E530" s="22"/>
      <c r="F530" s="23">
        <v>3222575.9916999997</v>
      </c>
    </row>
    <row r="531" ht="14.25" customHeight="1" spans="1:6" x14ac:dyDescent="0.25">
      <c r="A531" s="24"/>
      <c r="B531" s="20"/>
      <c r="C531" s="21"/>
      <c r="D531" s="22"/>
      <c r="E531" s="22"/>
      <c r="F531" s="23">
        <v>3222575.9916999997</v>
      </c>
    </row>
    <row r="532" ht="14.25" customHeight="1" spans="1:6" x14ac:dyDescent="0.25">
      <c r="A532" s="24"/>
      <c r="B532" s="20"/>
      <c r="C532" s="21"/>
      <c r="D532" s="22"/>
      <c r="E532" s="22"/>
      <c r="F532" s="23">
        <v>3222575.9916999997</v>
      </c>
    </row>
    <row r="533" ht="14.25" customHeight="1" spans="1:6" x14ac:dyDescent="0.25">
      <c r="A533" s="24"/>
      <c r="B533" s="20"/>
      <c r="C533" s="21"/>
      <c r="D533" s="22"/>
      <c r="E533" s="22"/>
      <c r="F533" s="23">
        <v>3222575.9916999997</v>
      </c>
    </row>
    <row r="534" ht="14.25" customHeight="1" spans="1:6" x14ac:dyDescent="0.25">
      <c r="A534" s="24"/>
      <c r="B534" s="20"/>
      <c r="C534" s="21"/>
      <c r="D534" s="22"/>
      <c r="E534" s="22"/>
      <c r="F534" s="23">
        <v>3222575.9916999997</v>
      </c>
    </row>
    <row r="535" ht="14.25" customHeight="1" spans="1:6" x14ac:dyDescent="0.25">
      <c r="A535" s="24"/>
      <c r="B535" s="20"/>
      <c r="C535" s="21"/>
      <c r="D535" s="22"/>
      <c r="E535" s="22"/>
      <c r="F535" s="23">
        <v>3222575.9916999997</v>
      </c>
    </row>
    <row r="536" ht="14.25" customHeight="1" spans="1:6" x14ac:dyDescent="0.25">
      <c r="A536" s="24"/>
      <c r="B536" s="20"/>
      <c r="C536" s="21"/>
      <c r="D536" s="22"/>
      <c r="E536" s="22"/>
      <c r="F536" s="23">
        <v>3222575.9916999997</v>
      </c>
    </row>
    <row r="537" ht="14.25" customHeight="1" spans="1:6" x14ac:dyDescent="0.25">
      <c r="A537" s="24"/>
      <c r="B537" s="20"/>
      <c r="C537" s="21"/>
      <c r="D537" s="22"/>
      <c r="E537" s="22"/>
      <c r="F537" s="23">
        <v>3222575.9916999997</v>
      </c>
    </row>
    <row r="538" ht="14.25" customHeight="1" spans="1:6" x14ac:dyDescent="0.25">
      <c r="A538" s="24"/>
      <c r="B538" s="20"/>
      <c r="C538" s="21"/>
      <c r="D538" s="22"/>
      <c r="E538" s="22"/>
      <c r="F538" s="23">
        <v>3222575.9916999997</v>
      </c>
    </row>
    <row r="539" ht="14.25" customHeight="1" spans="1:6" x14ac:dyDescent="0.25">
      <c r="A539" s="24"/>
      <c r="B539" s="20"/>
      <c r="C539" s="21"/>
      <c r="D539" s="22"/>
      <c r="E539" s="22"/>
      <c r="F539" s="23">
        <v>3222575.9916999997</v>
      </c>
    </row>
    <row r="540" ht="14.25" customHeight="1" spans="1:6" x14ac:dyDescent="0.25">
      <c r="A540" s="24"/>
      <c r="B540" s="20"/>
      <c r="C540" s="21"/>
      <c r="D540" s="22"/>
      <c r="E540" s="22"/>
      <c r="F540" s="23">
        <v>3222575.9916999997</v>
      </c>
    </row>
    <row r="541" ht="14.25" customHeight="1" spans="1:6" x14ac:dyDescent="0.25">
      <c r="A541" s="24"/>
      <c r="B541" s="20"/>
      <c r="C541" s="21"/>
      <c r="D541" s="22"/>
      <c r="E541" s="22"/>
      <c r="F541" s="23">
        <v>3222575.9916999997</v>
      </c>
    </row>
    <row r="542" ht="14.25" customHeight="1" spans="1:6" x14ac:dyDescent="0.25">
      <c r="A542" s="24"/>
      <c r="B542" s="20"/>
      <c r="C542" s="21"/>
      <c r="D542" s="22"/>
      <c r="E542" s="22"/>
      <c r="F542" s="23">
        <v>3222575.9916999997</v>
      </c>
    </row>
    <row r="543" ht="14.25" customHeight="1" spans="1:6" x14ac:dyDescent="0.25">
      <c r="A543" s="24"/>
      <c r="B543" s="20"/>
      <c r="C543" s="21"/>
      <c r="D543" s="22"/>
      <c r="E543" s="22"/>
      <c r="F543" s="23">
        <v>3222575.9916999997</v>
      </c>
    </row>
    <row r="544" ht="14.25" customHeight="1" spans="1:6" x14ac:dyDescent="0.25">
      <c r="A544" s="24"/>
      <c r="B544" s="20"/>
      <c r="C544" s="21"/>
      <c r="D544" s="22"/>
      <c r="E544" s="22"/>
      <c r="F544" s="23">
        <v>3222575.9916999997</v>
      </c>
    </row>
    <row r="545" ht="14.25" customHeight="1" spans="1:6" x14ac:dyDescent="0.25">
      <c r="A545" s="24"/>
      <c r="B545" s="20"/>
      <c r="C545" s="21"/>
      <c r="D545" s="22"/>
      <c r="E545" s="22"/>
      <c r="F545" s="23">
        <v>3222575.9916999997</v>
      </c>
    </row>
    <row r="546" ht="14.25" customHeight="1" spans="1:6" x14ac:dyDescent="0.25">
      <c r="A546" s="24"/>
      <c r="B546" s="20"/>
      <c r="C546" s="21"/>
      <c r="D546" s="22"/>
      <c r="E546" s="22"/>
      <c r="F546" s="23">
        <v>3222575.9916999997</v>
      </c>
    </row>
    <row r="547" ht="14.25" customHeight="1" spans="1:6" x14ac:dyDescent="0.25">
      <c r="A547" s="24"/>
      <c r="B547" s="20"/>
      <c r="C547" s="21"/>
      <c r="D547" s="22"/>
      <c r="E547" s="22"/>
      <c r="F547" s="23">
        <v>3222575.9916999997</v>
      </c>
    </row>
    <row r="548" ht="14.25" customHeight="1" spans="1:6" x14ac:dyDescent="0.25">
      <c r="A548" s="24"/>
      <c r="B548" s="20"/>
      <c r="C548" s="21"/>
      <c r="D548" s="22"/>
      <c r="E548" s="22"/>
      <c r="F548" s="23">
        <v>3222575.9916999997</v>
      </c>
    </row>
    <row r="549" ht="14.25" customHeight="1" spans="1:6" x14ac:dyDescent="0.25">
      <c r="A549" s="24"/>
      <c r="B549" s="20"/>
      <c r="C549" s="21"/>
      <c r="D549" s="22"/>
      <c r="E549" s="22"/>
      <c r="F549" s="23">
        <v>3222575.9916999997</v>
      </c>
    </row>
    <row r="550" ht="14.25" customHeight="1" spans="1:6" x14ac:dyDescent="0.25">
      <c r="A550" s="24"/>
      <c r="B550" s="20"/>
      <c r="C550" s="21"/>
      <c r="D550" s="22"/>
      <c r="E550" s="22"/>
      <c r="F550" s="23">
        <v>3222575.9916999997</v>
      </c>
    </row>
    <row r="551" ht="14.25" customHeight="1" spans="1:6" x14ac:dyDescent="0.25">
      <c r="A551" s="24"/>
      <c r="B551" s="20"/>
      <c r="C551" s="21"/>
      <c r="D551" s="22"/>
      <c r="E551" s="22"/>
      <c r="F551" s="23">
        <v>3222575.9916999997</v>
      </c>
    </row>
    <row r="552" ht="14.25" customHeight="1" spans="1:6" x14ac:dyDescent="0.25">
      <c r="A552" s="24"/>
      <c r="B552" s="20"/>
      <c r="C552" s="21"/>
      <c r="D552" s="22"/>
      <c r="E552" s="22"/>
      <c r="F552" s="23">
        <v>3222575.9916999997</v>
      </c>
    </row>
    <row r="553" ht="14.25" customHeight="1" spans="1:6" x14ac:dyDescent="0.25">
      <c r="A553" s="24"/>
      <c r="B553" s="20"/>
      <c r="C553" s="21"/>
      <c r="D553" s="22"/>
      <c r="E553" s="22"/>
      <c r="F553" s="23">
        <v>3222575.9916999997</v>
      </c>
    </row>
    <row r="554" ht="14.25" customHeight="1" spans="1:6" x14ac:dyDescent="0.25">
      <c r="A554" s="24"/>
      <c r="B554" s="20"/>
      <c r="C554" s="21"/>
      <c r="D554" s="22"/>
      <c r="E554" s="22"/>
      <c r="F554" s="23">
        <v>3222575.9916999997</v>
      </c>
    </row>
    <row r="555" ht="14.25" customHeight="1" spans="1:6" x14ac:dyDescent="0.25">
      <c r="A555" s="24"/>
      <c r="B555" s="20"/>
      <c r="C555" s="21"/>
      <c r="D555" s="22"/>
      <c r="E555" s="22"/>
      <c r="F555" s="23">
        <v>3222575.9916999997</v>
      </c>
    </row>
    <row r="556" ht="14.25" customHeight="1" spans="1:6" x14ac:dyDescent="0.25">
      <c r="A556" s="24"/>
      <c r="B556" s="20"/>
      <c r="C556" s="21"/>
      <c r="D556" s="22"/>
      <c r="E556" s="22"/>
      <c r="F556" s="23">
        <v>3222575.9916999997</v>
      </c>
    </row>
    <row r="557" ht="14.25" customHeight="1" spans="1:6" x14ac:dyDescent="0.25">
      <c r="A557" s="24"/>
      <c r="B557" s="20"/>
      <c r="C557" s="21"/>
      <c r="D557" s="22"/>
      <c r="E557" s="22"/>
      <c r="F557" s="23">
        <v>3222575.9916999997</v>
      </c>
    </row>
    <row r="558" ht="14.25" customHeight="1" spans="1:6" x14ac:dyDescent="0.25">
      <c r="A558" s="24"/>
      <c r="B558" s="20"/>
      <c r="C558" s="21"/>
      <c r="D558" s="22"/>
      <c r="E558" s="22"/>
      <c r="F558" s="23">
        <v>3222575.9916999997</v>
      </c>
    </row>
    <row r="559" ht="14.25" customHeight="1" spans="1:6" x14ac:dyDescent="0.25">
      <c r="A559" s="24"/>
      <c r="B559" s="20"/>
      <c r="C559" s="21"/>
      <c r="D559" s="22"/>
      <c r="E559" s="22"/>
      <c r="F559" s="23">
        <v>3222575.9916999997</v>
      </c>
    </row>
    <row r="560" ht="14.25" customHeight="1" spans="1:6" x14ac:dyDescent="0.25">
      <c r="A560" s="24"/>
      <c r="B560" s="20"/>
      <c r="C560" s="21"/>
      <c r="D560" s="22"/>
      <c r="E560" s="22"/>
      <c r="F560" s="23">
        <v>3222575.9916999997</v>
      </c>
    </row>
    <row r="561" ht="14.25" customHeight="1" spans="1:6" x14ac:dyDescent="0.25">
      <c r="A561" s="24"/>
      <c r="B561" s="20"/>
      <c r="C561" s="21"/>
      <c r="D561" s="22"/>
      <c r="E561" s="22"/>
      <c r="F561" s="23">
        <v>3222575.9916999997</v>
      </c>
    </row>
    <row r="562" ht="14.25" customHeight="1" spans="1:6" x14ac:dyDescent="0.25">
      <c r="A562" s="24"/>
      <c r="B562" s="20"/>
      <c r="C562" s="21"/>
      <c r="D562" s="22"/>
      <c r="E562" s="22"/>
      <c r="F562" s="23">
        <v>3222575.9916999997</v>
      </c>
    </row>
    <row r="563" ht="14.25" customHeight="1" spans="1:6" x14ac:dyDescent="0.25">
      <c r="A563" s="24"/>
      <c r="B563" s="20"/>
      <c r="C563" s="21"/>
      <c r="D563" s="22"/>
      <c r="E563" s="22"/>
      <c r="F563" s="23">
        <v>3222575.9916999997</v>
      </c>
    </row>
    <row r="564" ht="14.25" customHeight="1" spans="1:6" x14ac:dyDescent="0.25">
      <c r="A564" s="24"/>
      <c r="B564" s="20"/>
      <c r="C564" s="21"/>
      <c r="D564" s="22"/>
      <c r="E564" s="22"/>
      <c r="F564" s="23">
        <v>3222575.9916999997</v>
      </c>
    </row>
    <row r="565" ht="14.25" customHeight="1" spans="1:6" x14ac:dyDescent="0.25">
      <c r="A565" s="24"/>
      <c r="B565" s="20"/>
      <c r="C565" s="21"/>
      <c r="D565" s="22"/>
      <c r="E565" s="22"/>
      <c r="F565" s="23">
        <v>3222575.9916999997</v>
      </c>
    </row>
    <row r="566" ht="14.25" customHeight="1" spans="1:6" x14ac:dyDescent="0.25">
      <c r="A566" s="24"/>
      <c r="B566" s="20"/>
      <c r="C566" s="21"/>
      <c r="D566" s="22"/>
      <c r="E566" s="22"/>
      <c r="F566" s="23">
        <v>3222575.9916999997</v>
      </c>
    </row>
    <row r="567" ht="14.25" customHeight="1" spans="1:6" x14ac:dyDescent="0.25">
      <c r="A567" s="24"/>
      <c r="B567" s="20"/>
      <c r="C567" s="21"/>
      <c r="D567" s="22"/>
      <c r="E567" s="22"/>
      <c r="F567" s="23">
        <v>3222575.9916999997</v>
      </c>
    </row>
    <row r="568" ht="14.25" customHeight="1" spans="1:6" x14ac:dyDescent="0.25">
      <c r="A568" s="24"/>
      <c r="B568" s="20"/>
      <c r="C568" s="21"/>
      <c r="D568" s="22"/>
      <c r="E568" s="22"/>
      <c r="F568" s="23">
        <v>3222575.9916999997</v>
      </c>
    </row>
    <row r="569" ht="14.25" customHeight="1" spans="1:6" x14ac:dyDescent="0.25">
      <c r="A569" s="24"/>
      <c r="B569" s="20"/>
      <c r="C569" s="21"/>
      <c r="D569" s="22"/>
      <c r="E569" s="22"/>
      <c r="F569" s="23">
        <v>3222575.9916999997</v>
      </c>
    </row>
    <row r="570" ht="14.25" customHeight="1" spans="1:6" x14ac:dyDescent="0.25">
      <c r="A570" s="24"/>
      <c r="B570" s="20"/>
      <c r="C570" s="21"/>
      <c r="D570" s="22"/>
      <c r="E570" s="22"/>
      <c r="F570" s="23">
        <v>3222575.9916999997</v>
      </c>
    </row>
    <row r="571" ht="14.25" customHeight="1" spans="1:6" x14ac:dyDescent="0.25">
      <c r="A571" s="24"/>
      <c r="B571" s="20"/>
      <c r="C571" s="21"/>
      <c r="D571" s="22"/>
      <c r="E571" s="22"/>
      <c r="F571" s="23">
        <v>3222575.9916999997</v>
      </c>
    </row>
    <row r="572" ht="14.25" customHeight="1" spans="1:6" x14ac:dyDescent="0.25">
      <c r="A572" s="24"/>
      <c r="B572" s="20"/>
      <c r="C572" s="21"/>
      <c r="D572" s="22"/>
      <c r="E572" s="22"/>
      <c r="F572" s="23">
        <v>3222575.9916999997</v>
      </c>
    </row>
    <row r="573" ht="14.25" customHeight="1" spans="1:6" x14ac:dyDescent="0.25">
      <c r="A573" s="24"/>
      <c r="B573" s="20"/>
      <c r="C573" s="21"/>
      <c r="D573" s="22"/>
      <c r="E573" s="22"/>
      <c r="F573" s="23">
        <v>3222575.9916999997</v>
      </c>
    </row>
    <row r="574" ht="14.25" customHeight="1" spans="1:6" x14ac:dyDescent="0.25">
      <c r="A574" s="24"/>
      <c r="B574" s="20"/>
      <c r="C574" s="21"/>
      <c r="D574" s="22"/>
      <c r="E574" s="22"/>
      <c r="F574" s="23">
        <v>3222575.9916999997</v>
      </c>
    </row>
    <row r="575" ht="14.25" customHeight="1" spans="1:6" x14ac:dyDescent="0.25">
      <c r="A575" s="24"/>
      <c r="B575" s="20"/>
      <c r="C575" s="21"/>
      <c r="D575" s="22"/>
      <c r="E575" s="22"/>
      <c r="F575" s="23">
        <v>3222575.9916999997</v>
      </c>
    </row>
    <row r="576" ht="14.25" customHeight="1" spans="1:6" x14ac:dyDescent="0.25">
      <c r="A576" s="24"/>
      <c r="B576" s="20"/>
      <c r="C576" s="21"/>
      <c r="D576" s="22"/>
      <c r="E576" s="22"/>
      <c r="F576" s="23">
        <v>3222575.9916999997</v>
      </c>
    </row>
    <row r="577" ht="14.25" customHeight="1" spans="1:6" x14ac:dyDescent="0.25">
      <c r="A577" s="24"/>
      <c r="B577" s="20"/>
      <c r="C577" s="21"/>
      <c r="D577" s="22"/>
      <c r="E577" s="22"/>
      <c r="F577" s="23">
        <v>3222575.9916999997</v>
      </c>
    </row>
    <row r="578" ht="14.25" customHeight="1" spans="1:6" x14ac:dyDescent="0.25">
      <c r="A578" s="24"/>
      <c r="B578" s="20"/>
      <c r="C578" s="21"/>
      <c r="D578" s="22"/>
      <c r="E578" s="22"/>
      <c r="F578" s="23">
        <v>3222575.9916999997</v>
      </c>
    </row>
    <row r="579" ht="14.25" customHeight="1" spans="1:6" x14ac:dyDescent="0.25">
      <c r="A579" s="24"/>
      <c r="B579" s="20"/>
      <c r="C579" s="21"/>
      <c r="D579" s="22"/>
      <c r="E579" s="22"/>
      <c r="F579" s="23">
        <v>3222575.9916999997</v>
      </c>
    </row>
    <row r="580" ht="14.25" customHeight="1" spans="1:6" x14ac:dyDescent="0.25">
      <c r="A580" s="24"/>
      <c r="B580" s="20"/>
      <c r="C580" s="21"/>
      <c r="D580" s="22"/>
      <c r="E580" s="22"/>
      <c r="F580" s="23">
        <v>3222575.9916999997</v>
      </c>
    </row>
    <row r="581" ht="14.25" customHeight="1" spans="1:6" x14ac:dyDescent="0.25">
      <c r="A581" s="24"/>
      <c r="B581" s="20"/>
      <c r="C581" s="21"/>
      <c r="D581" s="22"/>
      <c r="E581" s="22"/>
      <c r="F581" s="23">
        <v>3222575.9916999997</v>
      </c>
    </row>
    <row r="582" ht="14.25" customHeight="1" spans="1:6" x14ac:dyDescent="0.25">
      <c r="A582" s="24"/>
      <c r="B582" s="20"/>
      <c r="C582" s="21"/>
      <c r="D582" s="22"/>
      <c r="E582" s="22"/>
      <c r="F582" s="23">
        <v>3222575.9916999997</v>
      </c>
    </row>
    <row r="583" ht="14.25" customHeight="1" spans="1:6" x14ac:dyDescent="0.25">
      <c r="A583" s="24"/>
      <c r="B583" s="20"/>
      <c r="C583" s="21"/>
      <c r="D583" s="22"/>
      <c r="E583" s="22"/>
      <c r="F583" s="23">
        <v>3222575.9916999997</v>
      </c>
    </row>
    <row r="584" ht="14.25" customHeight="1" spans="1:6" x14ac:dyDescent="0.25">
      <c r="A584" s="24"/>
      <c r="B584" s="20"/>
      <c r="C584" s="21"/>
      <c r="D584" s="22"/>
      <c r="E584" s="22"/>
      <c r="F584" s="23">
        <v>3222575.9916999997</v>
      </c>
    </row>
    <row r="585" ht="14.25" customHeight="1" spans="1:6" x14ac:dyDescent="0.25">
      <c r="A585" s="24"/>
      <c r="B585" s="20"/>
      <c r="C585" s="21"/>
      <c r="D585" s="22"/>
      <c r="E585" s="22"/>
      <c r="F585" s="23">
        <v>3222575.9916999997</v>
      </c>
    </row>
    <row r="586" ht="14.25" customHeight="1" spans="1:6" x14ac:dyDescent="0.25">
      <c r="A586" s="24"/>
      <c r="B586" s="20"/>
      <c r="C586" s="21"/>
      <c r="D586" s="22"/>
      <c r="E586" s="22"/>
      <c r="F586" s="23">
        <v>3222575.9916999997</v>
      </c>
    </row>
    <row r="587" ht="14.25" customHeight="1" spans="1:6" x14ac:dyDescent="0.25">
      <c r="A587" s="24"/>
      <c r="B587" s="20"/>
      <c r="C587" s="21"/>
      <c r="D587" s="22"/>
      <c r="E587" s="22"/>
      <c r="F587" s="23">
        <v>3222575.9916999997</v>
      </c>
    </row>
    <row r="588" ht="14.25" customHeight="1" spans="1:6" x14ac:dyDescent="0.25">
      <c r="A588" s="24"/>
      <c r="B588" s="20"/>
      <c r="C588" s="21"/>
      <c r="D588" s="22"/>
      <c r="E588" s="22"/>
      <c r="F588" s="23">
        <v>3222575.9916999997</v>
      </c>
    </row>
    <row r="589" ht="14.25" customHeight="1" spans="1:6" x14ac:dyDescent="0.25">
      <c r="A589" s="24"/>
      <c r="B589" s="20"/>
      <c r="C589" s="21"/>
      <c r="D589" s="22"/>
      <c r="E589" s="22"/>
      <c r="F589" s="23">
        <v>3222575.9916999997</v>
      </c>
    </row>
    <row r="590" ht="14.25" customHeight="1" spans="1:6" x14ac:dyDescent="0.25">
      <c r="A590" s="24"/>
      <c r="B590" s="20"/>
      <c r="C590" s="21"/>
      <c r="D590" s="22"/>
      <c r="E590" s="22"/>
      <c r="F590" s="23">
        <v>3222575.9916999997</v>
      </c>
    </row>
    <row r="591" ht="14.25" customHeight="1" spans="1:6" x14ac:dyDescent="0.25">
      <c r="A591" s="24"/>
      <c r="B591" s="20"/>
      <c r="C591" s="21"/>
      <c r="D591" s="22"/>
      <c r="E591" s="22"/>
      <c r="F591" s="23">
        <v>3222575.9916999997</v>
      </c>
    </row>
    <row r="592" ht="14.25" customHeight="1" spans="1:6" x14ac:dyDescent="0.25">
      <c r="A592" s="24"/>
      <c r="B592" s="20"/>
      <c r="C592" s="21"/>
      <c r="D592" s="22"/>
      <c r="E592" s="22"/>
      <c r="F592" s="23">
        <v>3222575.9916999997</v>
      </c>
    </row>
    <row r="593" ht="14.25" customHeight="1" spans="1:6" x14ac:dyDescent="0.25">
      <c r="A593" s="24"/>
      <c r="B593" s="20"/>
      <c r="C593" s="21"/>
      <c r="D593" s="22"/>
      <c r="E593" s="22"/>
      <c r="F593" s="23">
        <v>3222575.9916999997</v>
      </c>
    </row>
    <row r="594" ht="14.25" customHeight="1" spans="1:6" x14ac:dyDescent="0.25">
      <c r="A594" s="24"/>
      <c r="B594" s="20"/>
      <c r="C594" s="21"/>
      <c r="D594" s="22"/>
      <c r="E594" s="22"/>
      <c r="F594" s="23">
        <v>3222575.9916999997</v>
      </c>
    </row>
    <row r="595" ht="14.25" customHeight="1" spans="1:6" x14ac:dyDescent="0.25">
      <c r="A595" s="24"/>
      <c r="B595" s="20"/>
      <c r="C595" s="21"/>
      <c r="D595" s="22"/>
      <c r="E595" s="22"/>
      <c r="F595" s="23">
        <v>3222575.9916999997</v>
      </c>
    </row>
    <row r="596" ht="14.25" customHeight="1" spans="1:6" x14ac:dyDescent="0.25">
      <c r="A596" s="24"/>
      <c r="B596" s="20"/>
      <c r="C596" s="21"/>
      <c r="D596" s="22"/>
      <c r="E596" s="22"/>
      <c r="F596" s="23">
        <v>3222575.9916999997</v>
      </c>
    </row>
    <row r="597" ht="14.25" customHeight="1" spans="1:6" x14ac:dyDescent="0.25">
      <c r="A597" s="24"/>
      <c r="B597" s="20"/>
      <c r="C597" s="21"/>
      <c r="D597" s="22"/>
      <c r="E597" s="22"/>
      <c r="F597" s="23">
        <v>3222575.9916999997</v>
      </c>
    </row>
    <row r="598" ht="14.25" customHeight="1" spans="1:6" x14ac:dyDescent="0.25">
      <c r="A598" s="24"/>
      <c r="B598" s="20"/>
      <c r="C598" s="21"/>
      <c r="D598" s="22"/>
      <c r="E598" s="22"/>
      <c r="F598" s="23">
        <v>3222575.9916999997</v>
      </c>
    </row>
    <row r="599" ht="14.25" customHeight="1" spans="1:6" x14ac:dyDescent="0.25">
      <c r="A599" s="24"/>
      <c r="B599" s="20"/>
      <c r="C599" s="21"/>
      <c r="D599" s="22"/>
      <c r="E599" s="22"/>
      <c r="F599" s="23">
        <v>3222575.9916999997</v>
      </c>
    </row>
    <row r="600" ht="14.25" customHeight="1" spans="1:6" x14ac:dyDescent="0.25">
      <c r="A600" s="24"/>
      <c r="B600" s="20"/>
      <c r="C600" s="21"/>
      <c r="D600" s="22"/>
      <c r="E600" s="22"/>
      <c r="F600" s="23">
        <v>3222575.9916999997</v>
      </c>
    </row>
    <row r="601" ht="14.25" customHeight="1" spans="1:6" x14ac:dyDescent="0.25">
      <c r="A601" s="24"/>
      <c r="B601" s="20"/>
      <c r="C601" s="21"/>
      <c r="D601" s="22"/>
      <c r="E601" s="22"/>
      <c r="F601" s="23">
        <v>3222575.9916999997</v>
      </c>
    </row>
    <row r="602" ht="14.25" customHeight="1" spans="1:6" x14ac:dyDescent="0.25">
      <c r="A602" s="24"/>
      <c r="B602" s="20"/>
      <c r="C602" s="21"/>
      <c r="D602" s="22"/>
      <c r="E602" s="22"/>
      <c r="F602" s="23">
        <v>3222575.9916999997</v>
      </c>
    </row>
    <row r="603" ht="14.25" customHeight="1" spans="1:6" x14ac:dyDescent="0.25">
      <c r="A603" s="24"/>
      <c r="B603" s="20"/>
      <c r="C603" s="21"/>
      <c r="D603" s="22"/>
      <c r="E603" s="22"/>
      <c r="F603" s="23">
        <v>3222575.9916999997</v>
      </c>
    </row>
    <row r="604" ht="14.25" customHeight="1" spans="1:6" x14ac:dyDescent="0.25">
      <c r="A604" s="24"/>
      <c r="B604" s="20"/>
      <c r="C604" s="21"/>
      <c r="D604" s="22"/>
      <c r="E604" s="22"/>
      <c r="F604" s="23">
        <v>3222575.9916999997</v>
      </c>
    </row>
    <row r="605" ht="14.25" customHeight="1" spans="1:6" x14ac:dyDescent="0.25">
      <c r="A605" s="24"/>
      <c r="B605" s="20"/>
      <c r="C605" s="21"/>
      <c r="D605" s="22"/>
      <c r="E605" s="22"/>
      <c r="F605" s="23">
        <v>3222575.9916999997</v>
      </c>
    </row>
    <row r="606" ht="14.25" customHeight="1" spans="1:6" x14ac:dyDescent="0.25">
      <c r="A606" s="24"/>
      <c r="B606" s="20"/>
      <c r="C606" s="21"/>
      <c r="D606" s="22"/>
      <c r="E606" s="22"/>
      <c r="F606" s="23">
        <v>3222575.9916999997</v>
      </c>
    </row>
    <row r="607" ht="14.25" customHeight="1" spans="1:6" x14ac:dyDescent="0.25">
      <c r="A607" s="24"/>
      <c r="B607" s="20"/>
      <c r="C607" s="21"/>
      <c r="D607" s="22"/>
      <c r="E607" s="22"/>
      <c r="F607" s="23">
        <v>3222575.9916999997</v>
      </c>
    </row>
    <row r="608" ht="14.25" customHeight="1" spans="1:6" x14ac:dyDescent="0.25">
      <c r="A608" s="24"/>
      <c r="B608" s="20"/>
      <c r="C608" s="21"/>
      <c r="D608" s="22"/>
      <c r="E608" s="22"/>
      <c r="F608" s="23">
        <v>3222575.9916999997</v>
      </c>
    </row>
    <row r="609" ht="14.25" customHeight="1" spans="1:6" x14ac:dyDescent="0.25">
      <c r="A609" s="24"/>
      <c r="B609" s="20"/>
      <c r="C609" s="21"/>
      <c r="D609" s="22"/>
      <c r="E609" s="22"/>
      <c r="F609" s="23">
        <v>3222575.9916999997</v>
      </c>
    </row>
  </sheetData>
  <autoFilter ref="A8:F609"/>
  <mergeCells count="2">
    <mergeCell ref="A2:F2"/>
    <mergeCell ref="D5:E5"/>
  </mergeCells>
  <conditionalFormatting sqref="F6">
    <cfRule type="cellIs" dxfId="0" priority="1" operator="lessThan">
      <formula>0</formula>
    </cfRule>
  </conditionalFormatting>
  <conditionalFormatting sqref="F9:F581">
    <cfRule type="cellIs" dxfId="1" priority="2" operator="greaterThan">
      <formula>0</formula>
    </cfRule>
  </conditionalFormatting>
  <conditionalFormatting sqref="F9:F609">
    <cfRule type="cellIs" dxfId="2" priority="3" operator="lessThan">
      <formula>0</formula>
    </cfRule>
  </conditionalFormatting>
  <conditionalFormatting sqref="F11:F609 F6">
    <cfRule type="cellIs" dxfId="3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Janeiro2023!F6</f>
        <v>3222575.9916999997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655663.83</v>
      </c>
      <c r="E6" s="12">
        <f t="shared" si="0"/>
        <v>897524.43915</v>
      </c>
      <c r="F6" s="13">
        <f>F609</f>
        <v>2980715.3825499997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44958</v>
      </c>
      <c r="B9" s="20" t="s">
        <v>19</v>
      </c>
      <c r="C9" s="21" t="s">
        <v>23</v>
      </c>
      <c r="D9" s="22">
        <v>12000</v>
      </c>
      <c r="E9" s="22"/>
      <c r="F9" s="23">
        <f>D9-E9+D5</f>
        <v>3234575.9916999997</v>
      </c>
    </row>
    <row r="10" ht="14.25" customHeight="1" spans="1:6" x14ac:dyDescent="0.25">
      <c r="A10" s="19">
        <v>44958</v>
      </c>
      <c r="B10" s="20" t="s">
        <v>21</v>
      </c>
      <c r="C10" s="21"/>
      <c r="D10" s="22"/>
      <c r="E10" s="22">
        <f>(D9*0.005)+10</f>
        <v>70</v>
      </c>
      <c r="F10" s="23">
        <f t="shared" ref="F10:F264" si="1">D10-E10+F9</f>
        <v>3234505.9916999997</v>
      </c>
    </row>
    <row r="11" ht="14.25" customHeight="1" spans="1:6" x14ac:dyDescent="0.25">
      <c r="A11" s="19">
        <v>44958</v>
      </c>
      <c r="B11" s="20" t="s">
        <v>22</v>
      </c>
      <c r="C11" s="21" t="s">
        <v>20</v>
      </c>
      <c r="D11" s="22"/>
      <c r="E11" s="22">
        <v>112000</v>
      </c>
      <c r="F11" s="23">
        <f t="shared" si="1"/>
        <v>3122505.9916999997</v>
      </c>
    </row>
    <row r="12" ht="14.25" customHeight="1" spans="1:6" x14ac:dyDescent="0.25">
      <c r="A12" s="19">
        <v>44958</v>
      </c>
      <c r="B12" s="20" t="s">
        <v>19</v>
      </c>
      <c r="C12" s="21" t="s">
        <v>24</v>
      </c>
      <c r="D12" s="22">
        <v>20000</v>
      </c>
      <c r="E12" s="22"/>
      <c r="F12" s="23">
        <f t="shared" si="1"/>
        <v>3142505.9916999997</v>
      </c>
    </row>
    <row r="13" ht="14.25" customHeight="1" spans="1:6" x14ac:dyDescent="0.25">
      <c r="A13" s="19">
        <v>44958</v>
      </c>
      <c r="B13" s="20" t="s">
        <v>21</v>
      </c>
      <c r="C13" s="21"/>
      <c r="D13" s="22"/>
      <c r="E13" s="22">
        <f>(D12*0.005)+10</f>
        <v>110</v>
      </c>
      <c r="F13" s="23">
        <f t="shared" si="1"/>
        <v>3142395.9916999997</v>
      </c>
    </row>
    <row r="14" ht="14.25" customHeight="1" spans="1:6" x14ac:dyDescent="0.25">
      <c r="A14" s="19">
        <v>44959</v>
      </c>
      <c r="B14" s="20" t="s">
        <v>22</v>
      </c>
      <c r="C14" s="21" t="s">
        <v>20</v>
      </c>
      <c r="D14" s="22"/>
      <c r="E14" s="22">
        <v>12000</v>
      </c>
      <c r="F14" s="23">
        <f t="shared" si="1"/>
        <v>3130395.9916999997</v>
      </c>
    </row>
    <row r="15" ht="14.25" customHeight="1" spans="1:6" x14ac:dyDescent="0.25">
      <c r="A15" s="19">
        <v>44960</v>
      </c>
      <c r="B15" s="20" t="s">
        <v>25</v>
      </c>
      <c r="C15" s="21" t="s">
        <v>20</v>
      </c>
      <c r="D15" s="22"/>
      <c r="E15" s="22">
        <v>1358.06</v>
      </c>
      <c r="F15" s="23">
        <f t="shared" si="1"/>
        <v>3129037.9316999996</v>
      </c>
    </row>
    <row r="16" ht="14.25" customHeight="1" spans="1:6" x14ac:dyDescent="0.25">
      <c r="A16" s="19">
        <v>44960</v>
      </c>
      <c r="B16" s="20" t="s">
        <v>22</v>
      </c>
      <c r="C16" s="21" t="s">
        <v>20</v>
      </c>
      <c r="D16" s="22"/>
      <c r="E16" s="22">
        <v>14000</v>
      </c>
      <c r="F16" s="23">
        <f t="shared" si="1"/>
        <v>3115037.9316999996</v>
      </c>
    </row>
    <row r="17" ht="14.25" customHeight="1" spans="1:6" x14ac:dyDescent="0.25">
      <c r="A17" s="19">
        <v>44963</v>
      </c>
      <c r="B17" s="20" t="s">
        <v>19</v>
      </c>
      <c r="C17" s="21" t="s">
        <v>26</v>
      </c>
      <c r="D17" s="22">
        <v>18000</v>
      </c>
      <c r="E17" s="22"/>
      <c r="F17" s="23">
        <f t="shared" si="1"/>
        <v>3133037.9316999996</v>
      </c>
    </row>
    <row r="18" ht="14.25" customHeight="1" spans="1:6" x14ac:dyDescent="0.25">
      <c r="A18" s="19">
        <v>44963</v>
      </c>
      <c r="B18" s="20" t="s">
        <v>21</v>
      </c>
      <c r="C18" s="21"/>
      <c r="D18" s="22"/>
      <c r="E18" s="22">
        <f>(D17*0.005)+10</f>
        <v>100</v>
      </c>
      <c r="F18" s="23">
        <f t="shared" si="1"/>
        <v>3132937.9316999996</v>
      </c>
    </row>
    <row r="19" ht="14.25" customHeight="1" spans="1:6" x14ac:dyDescent="0.25">
      <c r="A19" s="19">
        <v>44963</v>
      </c>
      <c r="B19" s="20" t="s">
        <v>22</v>
      </c>
      <c r="C19" s="21" t="s">
        <v>20</v>
      </c>
      <c r="D19" s="22"/>
      <c r="E19" s="22">
        <v>261000</v>
      </c>
      <c r="F19" s="23">
        <f t="shared" si="1"/>
        <v>2871937.9316999996</v>
      </c>
    </row>
    <row r="20" ht="14.25" customHeight="1" spans="1:6" x14ac:dyDescent="0.25">
      <c r="A20" s="19">
        <v>44963</v>
      </c>
      <c r="B20" s="20" t="s">
        <v>22</v>
      </c>
      <c r="C20" s="21" t="s">
        <v>20</v>
      </c>
      <c r="D20" s="22"/>
      <c r="E20" s="22">
        <v>16000</v>
      </c>
      <c r="F20" s="23">
        <f t="shared" si="1"/>
        <v>2855937.9316999996</v>
      </c>
    </row>
    <row r="21" ht="14.25" customHeight="1" spans="1:6" x14ac:dyDescent="0.25">
      <c r="A21" s="19">
        <v>44964</v>
      </c>
      <c r="B21" s="20" t="s">
        <v>22</v>
      </c>
      <c r="C21" s="21" t="s">
        <v>20</v>
      </c>
      <c r="D21" s="22"/>
      <c r="E21" s="22">
        <v>50000</v>
      </c>
      <c r="F21" s="23">
        <f t="shared" si="1"/>
        <v>2805937.9316999996</v>
      </c>
    </row>
    <row r="22" ht="14.25" customHeight="1" spans="1:6" x14ac:dyDescent="0.25">
      <c r="A22" s="19">
        <v>44965</v>
      </c>
      <c r="B22" s="20" t="s">
        <v>19</v>
      </c>
      <c r="C22" s="21" t="s">
        <v>27</v>
      </c>
      <c r="D22" s="22">
        <v>180030.83</v>
      </c>
      <c r="E22" s="22"/>
      <c r="F22" s="23">
        <f t="shared" si="1"/>
        <v>2985968.7616999997</v>
      </c>
    </row>
    <row r="23" ht="14.25" customHeight="1" spans="1:6" x14ac:dyDescent="0.25">
      <c r="A23" s="19">
        <v>44965</v>
      </c>
      <c r="B23" s="20" t="s">
        <v>21</v>
      </c>
      <c r="C23" s="21"/>
      <c r="D23" s="22"/>
      <c r="E23" s="22">
        <f>(D22*0.005)+10</f>
        <v>910.15415</v>
      </c>
      <c r="F23" s="23">
        <f t="shared" si="1"/>
        <v>2985058.60755</v>
      </c>
    </row>
    <row r="24" ht="14.25" customHeight="1" spans="1:6" x14ac:dyDescent="0.25">
      <c r="A24" s="19">
        <v>44965</v>
      </c>
      <c r="B24" s="20" t="s">
        <v>19</v>
      </c>
      <c r="C24" s="21" t="s">
        <v>24</v>
      </c>
      <c r="D24" s="22">
        <v>90000</v>
      </c>
      <c r="E24" s="22"/>
      <c r="F24" s="23">
        <f t="shared" si="1"/>
        <v>3075058.60755</v>
      </c>
    </row>
    <row r="25" ht="14.25" customHeight="1" spans="1:6" x14ac:dyDescent="0.25">
      <c r="A25" s="19">
        <v>44965</v>
      </c>
      <c r="B25" s="20" t="s">
        <v>21</v>
      </c>
      <c r="C25" s="21"/>
      <c r="D25" s="22"/>
      <c r="E25" s="22">
        <f>(D24*0.005)+10</f>
        <v>460</v>
      </c>
      <c r="F25" s="23">
        <f t="shared" si="1"/>
        <v>3074598.60755</v>
      </c>
    </row>
    <row r="26" ht="14.25" customHeight="1" spans="1:6" x14ac:dyDescent="0.25">
      <c r="A26" s="19">
        <v>44965</v>
      </c>
      <c r="B26" s="20" t="s">
        <v>22</v>
      </c>
      <c r="C26" s="21" t="s">
        <v>20</v>
      </c>
      <c r="D26" s="22"/>
      <c r="E26" s="22">
        <v>3000</v>
      </c>
      <c r="F26" s="23">
        <f t="shared" si="1"/>
        <v>3071598.60755</v>
      </c>
    </row>
    <row r="27" ht="14.25" customHeight="1" spans="1:6" x14ac:dyDescent="0.25">
      <c r="A27" s="19">
        <v>44965</v>
      </c>
      <c r="B27" s="20" t="s">
        <v>25</v>
      </c>
      <c r="C27" s="21" t="s">
        <v>28</v>
      </c>
      <c r="D27" s="22"/>
      <c r="E27" s="22">
        <v>1258.06</v>
      </c>
      <c r="F27" s="23">
        <f t="shared" si="1"/>
        <v>3070340.54755</v>
      </c>
    </row>
    <row r="28" ht="14.25" customHeight="1" spans="1:6" x14ac:dyDescent="0.25">
      <c r="A28" s="19">
        <v>44965</v>
      </c>
      <c r="B28" s="20" t="s">
        <v>19</v>
      </c>
      <c r="C28" s="21" t="s">
        <v>29</v>
      </c>
      <c r="D28" s="22">
        <v>4050</v>
      </c>
      <c r="E28" s="22"/>
      <c r="F28" s="23">
        <f t="shared" si="1"/>
        <v>3074390.54755</v>
      </c>
    </row>
    <row r="29" ht="14.25" customHeight="1" spans="1:6" x14ac:dyDescent="0.25">
      <c r="A29" s="19">
        <v>44965</v>
      </c>
      <c r="B29" s="20" t="s">
        <v>21</v>
      </c>
      <c r="C29" s="21"/>
      <c r="D29" s="22"/>
      <c r="E29" s="22">
        <f>(D28*0.005)+10</f>
        <v>30.25</v>
      </c>
      <c r="F29" s="23">
        <f t="shared" si="1"/>
        <v>3074360.29755</v>
      </c>
    </row>
    <row r="30" ht="14.25" customHeight="1" spans="1:6" x14ac:dyDescent="0.25">
      <c r="A30" s="19">
        <v>44966</v>
      </c>
      <c r="B30" s="20" t="s">
        <v>19</v>
      </c>
      <c r="C30" s="21" t="s">
        <v>24</v>
      </c>
      <c r="D30" s="22">
        <v>255000</v>
      </c>
      <c r="E30" s="22"/>
      <c r="F30" s="23">
        <f t="shared" si="1"/>
        <v>3329360.29755</v>
      </c>
    </row>
    <row r="31" ht="14.25" customHeight="1" spans="1:6" x14ac:dyDescent="0.25">
      <c r="A31" s="19">
        <v>44966</v>
      </c>
      <c r="B31" s="20" t="s">
        <v>21</v>
      </c>
      <c r="C31" s="21"/>
      <c r="D31" s="22"/>
      <c r="E31" s="22">
        <f>(D30*0.005)+10</f>
        <v>1285</v>
      </c>
      <c r="F31" s="23">
        <f t="shared" si="1"/>
        <v>3328075.29755</v>
      </c>
    </row>
    <row r="32" ht="14.25" customHeight="1" spans="1:6" x14ac:dyDescent="0.25">
      <c r="A32" s="19">
        <v>44967</v>
      </c>
      <c r="B32" s="20" t="s">
        <v>22</v>
      </c>
      <c r="C32" s="21" t="s">
        <v>20</v>
      </c>
      <c r="D32" s="22"/>
      <c r="E32" s="22">
        <v>14000</v>
      </c>
      <c r="F32" s="23">
        <f t="shared" si="1"/>
        <v>3314075.29755</v>
      </c>
    </row>
    <row r="33" ht="14.25" customHeight="1" spans="1:6" x14ac:dyDescent="0.25">
      <c r="A33" s="19">
        <v>44967</v>
      </c>
      <c r="B33" s="20" t="s">
        <v>19</v>
      </c>
      <c r="C33" s="21" t="s">
        <v>30</v>
      </c>
      <c r="D33" s="22">
        <v>8000</v>
      </c>
      <c r="E33" s="22"/>
      <c r="F33" s="23">
        <f t="shared" si="1"/>
        <v>3322075.29755</v>
      </c>
    </row>
    <row r="34" ht="14.25" customHeight="1" spans="1:6" x14ac:dyDescent="0.25">
      <c r="A34" s="19">
        <v>44967</v>
      </c>
      <c r="B34" s="20" t="s">
        <v>21</v>
      </c>
      <c r="C34" s="21"/>
      <c r="D34" s="22"/>
      <c r="E34" s="22">
        <f>(D33*0.005)+10</f>
        <v>50</v>
      </c>
      <c r="F34" s="23">
        <f t="shared" si="1"/>
        <v>3322025.29755</v>
      </c>
    </row>
    <row r="35" ht="14.25" customHeight="1" spans="1:6" x14ac:dyDescent="0.25">
      <c r="A35" s="19">
        <v>44967</v>
      </c>
      <c r="B35" s="20" t="s">
        <v>19</v>
      </c>
      <c r="C35" s="21" t="s">
        <v>30</v>
      </c>
      <c r="D35" s="22">
        <v>1333</v>
      </c>
      <c r="E35" s="22"/>
      <c r="F35" s="23">
        <f t="shared" si="1"/>
        <v>3323358.29755</v>
      </c>
    </row>
    <row r="36" ht="14.25" customHeight="1" spans="1:6" x14ac:dyDescent="0.25">
      <c r="A36" s="19">
        <v>44967</v>
      </c>
      <c r="B36" s="20" t="s">
        <v>21</v>
      </c>
      <c r="C36" s="21"/>
      <c r="D36" s="22"/>
      <c r="E36" s="22">
        <f>(D35*0.005)+10</f>
        <v>16.665</v>
      </c>
      <c r="F36" s="23">
        <f t="shared" si="1"/>
        <v>3323341.6325499997</v>
      </c>
    </row>
    <row r="37" ht="14.25" customHeight="1" spans="1:6" x14ac:dyDescent="0.25">
      <c r="A37" s="19">
        <v>44967</v>
      </c>
      <c r="B37" s="20" t="s">
        <v>19</v>
      </c>
      <c r="C37" s="21" t="s">
        <v>30</v>
      </c>
      <c r="D37" s="22">
        <v>8000</v>
      </c>
      <c r="E37" s="22"/>
      <c r="F37" s="23">
        <f t="shared" si="1"/>
        <v>3331341.6325499997</v>
      </c>
    </row>
    <row r="38" ht="14.25" customHeight="1" spans="1:6" x14ac:dyDescent="0.25">
      <c r="A38" s="19">
        <v>44967</v>
      </c>
      <c r="B38" s="20" t="s">
        <v>21</v>
      </c>
      <c r="C38" s="21"/>
      <c r="D38" s="22"/>
      <c r="E38" s="22">
        <f>(D37*0.005)+10</f>
        <v>50</v>
      </c>
      <c r="F38" s="23">
        <f t="shared" si="1"/>
        <v>3331291.6325499997</v>
      </c>
    </row>
    <row r="39" ht="14.25" customHeight="1" spans="1:6" x14ac:dyDescent="0.25">
      <c r="A39" s="19">
        <v>44972</v>
      </c>
      <c r="B39" s="20" t="s">
        <v>22</v>
      </c>
      <c r="C39" s="21" t="s">
        <v>20</v>
      </c>
      <c r="D39" s="22"/>
      <c r="E39" s="22">
        <v>58000</v>
      </c>
      <c r="F39" s="23">
        <f t="shared" si="1"/>
        <v>3273291.6325499997</v>
      </c>
    </row>
    <row r="40" ht="14.25" customHeight="1" spans="1:6" x14ac:dyDescent="0.25">
      <c r="A40" s="19">
        <v>44973</v>
      </c>
      <c r="B40" s="20" t="s">
        <v>22</v>
      </c>
      <c r="C40" s="21" t="s">
        <v>20</v>
      </c>
      <c r="D40" s="22"/>
      <c r="E40" s="22">
        <v>35500</v>
      </c>
      <c r="F40" s="23">
        <f t="shared" si="1"/>
        <v>3237791.6325499997</v>
      </c>
    </row>
    <row r="41" ht="14.25" customHeight="1" spans="1:6" x14ac:dyDescent="0.25">
      <c r="A41" s="19">
        <v>44974</v>
      </c>
      <c r="B41" s="20" t="s">
        <v>22</v>
      </c>
      <c r="C41" s="21" t="s">
        <v>20</v>
      </c>
      <c r="D41" s="22"/>
      <c r="E41" s="22">
        <v>182000</v>
      </c>
      <c r="F41" s="23">
        <f t="shared" si="1"/>
        <v>3055791.6325499997</v>
      </c>
    </row>
    <row r="42" ht="14.25" customHeight="1" spans="1:6" x14ac:dyDescent="0.25">
      <c r="A42" s="19">
        <v>44980</v>
      </c>
      <c r="B42" s="20" t="s">
        <v>19</v>
      </c>
      <c r="C42" s="21" t="s">
        <v>31</v>
      </c>
      <c r="D42" s="22">
        <v>1250</v>
      </c>
      <c r="E42" s="22"/>
      <c r="F42" s="23">
        <f t="shared" si="1"/>
        <v>3057041.6325499997</v>
      </c>
    </row>
    <row r="43" ht="14.25" customHeight="1" spans="1:6" x14ac:dyDescent="0.25">
      <c r="A43" s="19">
        <v>44980</v>
      </c>
      <c r="B43" s="20" t="s">
        <v>21</v>
      </c>
      <c r="C43" s="21"/>
      <c r="D43" s="22"/>
      <c r="E43" s="22">
        <f>(D42*0.005)+10</f>
        <v>16.25</v>
      </c>
      <c r="F43" s="23">
        <f t="shared" si="1"/>
        <v>3057025.3825499997</v>
      </c>
    </row>
    <row r="44" ht="14.25" customHeight="1" spans="1:6" x14ac:dyDescent="0.25">
      <c r="A44" s="19">
        <v>44980</v>
      </c>
      <c r="B44" s="20" t="s">
        <v>19</v>
      </c>
      <c r="C44" s="21" t="s">
        <v>20</v>
      </c>
      <c r="D44" s="22">
        <v>25500</v>
      </c>
      <c r="E44" s="22"/>
      <c r="F44" s="23">
        <f t="shared" si="1"/>
        <v>3082525.3825499997</v>
      </c>
    </row>
    <row r="45" ht="14.25" customHeight="1" spans="1:6" x14ac:dyDescent="0.25">
      <c r="A45" s="19">
        <v>44980</v>
      </c>
      <c r="B45" s="20" t="s">
        <v>21</v>
      </c>
      <c r="C45" s="21"/>
      <c r="D45" s="22"/>
      <c r="E45" s="22">
        <f>(D44*0.005)+10</f>
        <v>137.5</v>
      </c>
      <c r="F45" s="23">
        <f t="shared" si="1"/>
        <v>3082387.8825499997</v>
      </c>
    </row>
    <row r="46" ht="14.25" customHeight="1" spans="1:6" x14ac:dyDescent="0.25">
      <c r="A46" s="19">
        <v>44981</v>
      </c>
      <c r="B46" s="20" t="s">
        <v>22</v>
      </c>
      <c r="C46" s="21" t="s">
        <v>20</v>
      </c>
      <c r="D46" s="22"/>
      <c r="E46" s="22">
        <v>51000</v>
      </c>
      <c r="F46" s="23">
        <f t="shared" si="1"/>
        <v>3031387.8825499997</v>
      </c>
    </row>
    <row r="47" ht="14.25" customHeight="1" spans="1:6" x14ac:dyDescent="0.25">
      <c r="A47" s="19">
        <v>44981</v>
      </c>
      <c r="B47" s="20" t="s">
        <v>19</v>
      </c>
      <c r="C47" s="21" t="s">
        <v>32</v>
      </c>
      <c r="D47" s="22">
        <v>32500</v>
      </c>
      <c r="E47" s="22"/>
      <c r="F47" s="23">
        <f t="shared" si="1"/>
        <v>3063887.8825499997</v>
      </c>
    </row>
    <row r="48" ht="14.25" customHeight="1" spans="1:6" x14ac:dyDescent="0.25">
      <c r="A48" s="19">
        <v>44981</v>
      </c>
      <c r="B48" s="20" t="s">
        <v>21</v>
      </c>
      <c r="C48" s="21"/>
      <c r="D48" s="22"/>
      <c r="E48" s="22">
        <f>(D47*0.005)+10</f>
        <v>172.5</v>
      </c>
      <c r="F48" s="23">
        <f t="shared" si="1"/>
        <v>3063715.3825499997</v>
      </c>
    </row>
    <row r="49" ht="14.25" customHeight="1" spans="1:6" x14ac:dyDescent="0.25">
      <c r="A49" s="19">
        <v>44984</v>
      </c>
      <c r="B49" s="20" t="s">
        <v>22</v>
      </c>
      <c r="C49" s="21" t="s">
        <v>20</v>
      </c>
      <c r="D49" s="22"/>
      <c r="E49" s="22">
        <v>11000</v>
      </c>
      <c r="F49" s="23">
        <f t="shared" si="1"/>
        <v>3052715.3825499997</v>
      </c>
    </row>
    <row r="50" ht="14.25" customHeight="1" spans="1:6" x14ac:dyDescent="0.25">
      <c r="A50" s="19">
        <v>44985</v>
      </c>
      <c r="B50" s="20" t="s">
        <v>22</v>
      </c>
      <c r="C50" s="21" t="s">
        <v>20</v>
      </c>
      <c r="D50" s="22"/>
      <c r="E50" s="22">
        <v>72000</v>
      </c>
      <c r="F50" s="23">
        <f t="shared" si="1"/>
        <v>2980715.3825499997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1"/>
        <v>2980715.3825499997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1"/>
        <v>2980715.3825499997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1"/>
        <v>2980715.3825499997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1"/>
        <v>2980715.3825499997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1"/>
        <v>2980715.3825499997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1"/>
        <v>2980715.3825499997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1"/>
        <v>2980715.3825499997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1"/>
        <v>2980715.3825499997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1"/>
        <v>2980715.3825499997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1"/>
        <v>2980715.3825499997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1"/>
        <v>2980715.3825499997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1"/>
        <v>2980715.3825499997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1"/>
        <v>2980715.3825499997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1"/>
        <v>2980715.3825499997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2980715.3825499997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1"/>
        <v>2980715.3825499997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2980715.3825499997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2980715.3825499997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2980715.3825499997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2980715.3825499997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2980715.3825499997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2980715.3825499997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2980715.3825499997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2980715.3825499997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2980715.3825499997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2980715.3825499997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2980715.3825499997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2980715.3825499997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2980715.3825499997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2980715.3825499997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2980715.3825499997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2980715.3825499997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2980715.3825499997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2980715.3825499997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2980715.3825499997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2980715.3825499997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2980715.3825499997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2980715.3825499997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2980715.3825499997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2980715.3825499997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2980715.3825499997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2980715.3825499997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2980715.3825499997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2980715.3825499997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2980715.3825499997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2980715.3825499997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2980715.3825499997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2980715.3825499997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2980715.3825499997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2980715.3825499997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2980715.3825499997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2980715.3825499997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2980715.3825499997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2980715.3825499997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2980715.3825499997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2980715.3825499997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2980715.3825499997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2980715.3825499997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2980715.3825499997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2980715.3825499997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2980715.3825499997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2980715.3825499997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2980715.3825499997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2980715.3825499997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2980715.3825499997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2980715.3825499997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2980715.3825499997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2980715.3825499997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2980715.3825499997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2980715.3825499997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2980715.3825499997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2980715.3825499997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2980715.3825499997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2980715.3825499997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2980715.3825499997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2980715.3825499997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2980715.3825499997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2980715.3825499997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2980715.3825499997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2980715.3825499997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2980715.3825499997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2980715.3825499997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2980715.3825499997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2980715.3825499997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2980715.3825499997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2980715.3825499997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2980715.3825499997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2980715.3825499997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2980715.3825499997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2980715.3825499997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2980715.3825499997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2980715.3825499997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2980715.3825499997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2980715.3825499997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2980715.3825499997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2980715.3825499997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2980715.3825499997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2980715.3825499997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2980715.3825499997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2980715.3825499997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2980715.3825499997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2980715.3825499997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2980715.3825499997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2980715.3825499997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2980715.3825499997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2980715.3825499997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2980715.3825499997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2980715.3825499997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2980715.3825499997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2980715.3825499997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2980715.3825499997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2980715.3825499997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2980715.3825499997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2980715.3825499997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2980715.3825499997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2980715.3825499997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2980715.3825499997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2980715.3825499997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2980715.3825499997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2980715.3825499997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2980715.3825499997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2980715.3825499997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2980715.3825499997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2980715.3825499997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2980715.3825499997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2980715.3825499997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2980715.3825499997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2980715.3825499997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2980715.3825499997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2980715.3825499997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2980715.3825499997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2980715.3825499997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2980715.3825499997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2980715.3825499997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2980715.3825499997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2980715.3825499997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2980715.3825499997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2980715.3825499997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2980715.3825499997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2980715.3825499997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2980715.3825499997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2980715.3825499997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2980715.3825499997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2980715.3825499997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2980715.3825499997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2980715.3825499997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2980715.3825499997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2980715.3825499997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2980715.3825499997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2980715.3825499997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2980715.3825499997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2980715.3825499997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2980715.3825499997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2980715.3825499997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2980715.3825499997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2980715.3825499997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2980715.3825499997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2980715.3825499997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2980715.3825499997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2980715.3825499997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2980715.3825499997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2980715.3825499997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2980715.3825499997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2980715.3825499997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2980715.3825499997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2980715.3825499997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2980715.3825499997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2980715.3825499997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2980715.3825499997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2980715.3825499997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2980715.3825499997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2980715.3825499997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2980715.3825499997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2980715.3825499997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2980715.3825499997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2980715.3825499997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2980715.3825499997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2980715.3825499997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2980715.3825499997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2980715.3825499997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2980715.3825499997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2980715.3825499997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2980715.3825499997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2980715.3825499997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2980715.3825499997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2980715.3825499997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2980715.3825499997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2980715.3825499997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2980715.3825499997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2980715.3825499997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2980715.3825499997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2980715.3825499997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2980715.3825499997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2980715.3825499997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2980715.3825499997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2980715.3825499997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2980715.3825499997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2980715.3825499997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2980715.3825499997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2980715.3825499997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2980715.3825499997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2980715.3825499997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2980715.3825499997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2980715.3825499997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2980715.3825499997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2980715.3825499997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2980715.3825499997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2980715.3825499997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2980715.3825499997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2980715.3825499997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2980715.3825499997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2980715.3825499997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2980715.3825499997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2980715.3825499997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2980715.3825499997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2980715.3825499997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2980715.3825499997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2980715.3825499997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2980715.3825499997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2980715.3825499997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2980715.3825499997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2980715.3825499997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2980715.3825499997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2980715.3825499997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2980715.3825499997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2980715.3825499997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2980715.3825499997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2980715.3825499997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2980715.3825499997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2980715.3825499997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2980715.3825499997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2980715.3825499997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2980715.3825499997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2980715.3825499997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2980715.3825499997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2980715.3825499997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2980715.3825499997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2980715.3825499997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2980715.3825499997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2980715.3825499997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2980715.3825499997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2980715.3825499997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2980715.3825499997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2980715.3825499997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2980715.3825499997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2980715.3825499997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2980715.3825499997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2980715.3825499997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2980715.3825499997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2980715.3825499997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2980715.3825499997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2980715.3825499997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2980715.3825499997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2980715.3825499997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2980715.3825499997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2980715.3825499997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2980715.3825499997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2980715.3825499997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2980715.3825499997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2980715.3825499997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2980715.3825499997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2980715.3825499997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2980715.3825499997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2980715.3825499997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2980715.3825499997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2980715.3825499997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2980715.3825499997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2980715.3825499997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2980715.3825499997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2980715.3825499997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2980715.3825499997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2980715.3825499997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2980715.3825499997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2980715.3825499997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2980715.3825499997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2980715.3825499997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2980715.3825499997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2980715.3825499997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2980715.3825499997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2980715.3825499997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2980715.3825499997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2980715.3825499997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2980715.3825499997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2980715.3825499997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2980715.3825499997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2980715.3825499997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2980715.3825499997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2980715.3825499997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2980715.3825499997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2980715.3825499997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2980715.3825499997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2980715.3825499997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2980715.3825499997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2980715.3825499997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2980715.3825499997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2980715.3825499997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2980715.3825499997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2980715.3825499997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2980715.3825499997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2980715.3825499997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2980715.3825499997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2980715.3825499997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2980715.3825499997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2980715.3825499997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2980715.3825499997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2980715.3825499997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2980715.3825499997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2980715.3825499997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2980715.3825499997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2980715.3825499997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2980715.3825499997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2980715.3825499997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2980715.3825499997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2980715.3825499997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2980715.3825499997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2980715.3825499997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2980715.3825499997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2980715.3825499997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2980715.3825499997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2980715.3825499997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2980715.3825499997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2980715.3825499997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2980715.3825499997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2980715.3825499997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2980715.3825499997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2980715.3825499997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2980715.3825499997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2980715.3825499997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2980715.3825499997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2980715.3825499997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2980715.3825499997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2980715.3825499997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2980715.3825499997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2980715.3825499997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2980715.3825499997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2980715.3825499997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2980715.3825499997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2980715.3825499997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2980715.3825499997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2980715.3825499997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2980715.3825499997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2980715.3825499997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2980715.3825499997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2980715.3825499997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2980715.3825499997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2980715.3825499997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2980715.3825499997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2980715.3825499997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2980715.3825499997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2980715.3825499997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2980715.3825499997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2980715.3825499997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2980715.3825499997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2980715.3825499997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2980715.3825499997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2980715.3825499997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2980715.3825499997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2980715.3825499997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2980715.3825499997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2980715.3825499997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2980715.3825499997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2980715.3825499997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2980715.3825499997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2980715.3825499997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2980715.3825499997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2980715.3825499997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2980715.3825499997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2980715.3825499997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2980715.3825499997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2980715.3825499997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2980715.3825499997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2980715.3825499997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2980715.3825499997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2980715.3825499997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2980715.3825499997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2980715.3825499997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2980715.3825499997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2980715.3825499997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2980715.3825499997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2980715.3825499997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2980715.3825499997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2980715.3825499997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2980715.3825499997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2980715.3825499997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2980715.3825499997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2980715.3825499997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2980715.3825499997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2980715.3825499997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2980715.3825499997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2980715.3825499997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2980715.3825499997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2980715.3825499997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2980715.3825499997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2980715.3825499997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2980715.3825499997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2980715.3825499997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2980715.3825499997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2980715.3825499997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2980715.3825499997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2980715.3825499997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2980715.3825499997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2980715.3825499997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2980715.3825499997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2980715.3825499997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2980715.3825499997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2980715.3825499997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2980715.3825499997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2980715.3825499997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2980715.3825499997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2980715.3825499997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2980715.3825499997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2980715.3825499997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2980715.3825499997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2980715.3825499997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2980715.3825499997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2980715.3825499997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2980715.3825499997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2980715.3825499997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2980715.3825499997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2980715.3825499997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2980715.3825499997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2980715.3825499997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2980715.3825499997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2980715.3825499997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2980715.3825499997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2980715.3825499997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2980715.3825499997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2980715.3825499997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2980715.3825499997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2980715.3825499997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2980715.3825499997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2980715.3825499997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2980715.3825499997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2980715.3825499997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2980715.3825499997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2980715.3825499997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2980715.3825499997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2980715.3825499997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2980715.3825499997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2980715.3825499997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2980715.3825499997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2980715.3825499997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2980715.3825499997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2980715.3825499997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2980715.3825499997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2980715.3825499997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2980715.3825499997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2980715.3825499997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2980715.3825499997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2980715.3825499997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2980715.3825499997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2980715.3825499997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2980715.3825499997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2980715.3825499997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2980715.3825499997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2980715.3825499997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2980715.3825499997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2980715.3825499997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2980715.3825499997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2980715.3825499997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2980715.3825499997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2980715.3825499997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2980715.3825499997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2980715.3825499997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2980715.3825499997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2980715.3825499997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2980715.3825499997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2980715.3825499997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2980715.3825499997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2980715.3825499997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2980715.3825499997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2980715.3825499997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2980715.3825499997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2980715.3825499997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2980715.3825499997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2980715.3825499997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2980715.3825499997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2980715.3825499997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2980715.3825499997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2980715.3825499997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2980715.3825499997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2980715.3825499997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2980715.3825499997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2980715.3825499997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2980715.3825499997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2980715.3825499997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2980715.3825499997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2980715.3825499997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2980715.3825499997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2980715.3825499997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2980715.3825499997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2980715.3825499997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2980715.3825499997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2980715.3825499997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2980715.3825499997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2980715.3825499997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2980715.3825499997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2980715.3825499997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2980715.3825499997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2980715.3825499997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2980715.3825499997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2980715.3825499997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2980715.3825499997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2980715.3825499997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2980715.3825499997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2980715.3825499997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2980715.3825499997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2980715.3825499997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2980715.3825499997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2980715.3825499997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2980715.3825499997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2980715.3825499997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2980715.3825499997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2980715.3825499997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2980715.3825499997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2980715.3825499997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2980715.3825499997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2980715.3825499997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2980715.3825499997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2980715.3825499997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2980715.3825499997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2980715.3825499997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2980715.3825499997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2980715.3825499997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2980715.3825499997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2980715.3825499997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2980715.3825499997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2980715.3825499997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2980715.3825499997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2980715.3825499997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2980715.3825499997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2980715.3825499997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2980715.3825499997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2980715.3825499997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2980715.3825499997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2980715.3825499997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2980715.3825499997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2980715.3825499997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2980715.3825499997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2980715.3825499997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2980715.3825499997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2980715.3825499997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2980715.3825499997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2980715.3825499997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2980715.3825499997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2980715.3825499997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2980715.3825499997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2980715.3825499997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2980715.3825499997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2980715.3825499997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2980715.3825499997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2980715.3825499997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2980715.3825499997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2980715.3825499997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2980715.3825499997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2980715.3825499997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2980715.3825499997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2980715.3825499997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2980715.3825499997</v>
      </c>
    </row>
  </sheetData>
  <autoFilter ref="A8:F609"/>
  <mergeCells count="2">
    <mergeCell ref="A2:F2"/>
    <mergeCell ref="D5:E5"/>
  </mergeCells>
  <conditionalFormatting sqref="F6">
    <cfRule type="cellIs" dxfId="4" priority="1" operator="lessThan">
      <formula>0</formula>
    </cfRule>
  </conditionalFormatting>
  <conditionalFormatting sqref="F9:F581">
    <cfRule type="cellIs" dxfId="5" priority="2" operator="greaterThan">
      <formula>0</formula>
    </cfRule>
  </conditionalFormatting>
  <conditionalFormatting sqref="F9:F609">
    <cfRule type="cellIs" dxfId="6" priority="3" operator="lessThan">
      <formula>0</formula>
    </cfRule>
  </conditionalFormatting>
  <conditionalFormatting sqref="F11:F609 F6">
    <cfRule type="cellIs" dxfId="7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Fevereiro2023!F6</f>
        <v>2980715.3825499997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854448.93</v>
      </c>
      <c r="E6" s="12">
        <f t="shared" si="0"/>
        <v>1094712.2546</v>
      </c>
      <c r="F6" s="13">
        <f>F609</f>
        <v>2740452.0579500007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44986</v>
      </c>
      <c r="B9" s="20" t="s">
        <v>22</v>
      </c>
      <c r="C9" s="21" t="s">
        <v>20</v>
      </c>
      <c r="D9" s="22"/>
      <c r="E9" s="22">
        <v>45000</v>
      </c>
      <c r="F9" s="23">
        <f>D9-E9+D5</f>
        <v>2935715.3825499997</v>
      </c>
    </row>
    <row r="10" ht="14.25" customHeight="1" spans="1:6" x14ac:dyDescent="0.25">
      <c r="A10" s="19">
        <v>44986</v>
      </c>
      <c r="B10" s="20" t="s">
        <v>19</v>
      </c>
      <c r="C10" s="21" t="s">
        <v>33</v>
      </c>
      <c r="D10" s="22">
        <v>20430</v>
      </c>
      <c r="E10" s="22"/>
      <c r="F10" s="23">
        <f t="shared" ref="F10:F264" si="1">D10-E10+F9</f>
        <v>2956145.3825499997</v>
      </c>
    </row>
    <row r="11" ht="14.25" customHeight="1" spans="1:6" x14ac:dyDescent="0.25">
      <c r="A11" s="19">
        <v>44986</v>
      </c>
      <c r="B11" s="20" t="s">
        <v>21</v>
      </c>
      <c r="C11" s="21"/>
      <c r="D11" s="22"/>
      <c r="E11" s="22">
        <f>(D10*0.005)+10</f>
        <v>112.15</v>
      </c>
      <c r="F11" s="23">
        <f t="shared" si="1"/>
        <v>2956033.23255</v>
      </c>
    </row>
    <row r="12" ht="14.25" customHeight="1" spans="1:6" x14ac:dyDescent="0.25">
      <c r="A12" s="19">
        <v>44987</v>
      </c>
      <c r="B12" s="20" t="s">
        <v>19</v>
      </c>
      <c r="C12" s="21" t="s">
        <v>23</v>
      </c>
      <c r="D12" s="22">
        <v>13000</v>
      </c>
      <c r="E12" s="22"/>
      <c r="F12" s="23">
        <f t="shared" si="1"/>
        <v>2969033.23255</v>
      </c>
    </row>
    <row r="13" ht="14.25" customHeight="1" spans="1:6" x14ac:dyDescent="0.25">
      <c r="A13" s="19">
        <v>44987</v>
      </c>
      <c r="B13" s="20" t="s">
        <v>21</v>
      </c>
      <c r="C13" s="21"/>
      <c r="D13" s="22"/>
      <c r="E13" s="22">
        <f>(D12*0.005)+10</f>
        <v>75</v>
      </c>
      <c r="F13" s="23">
        <f t="shared" si="1"/>
        <v>2968958.23255</v>
      </c>
    </row>
    <row r="14" ht="14.25" customHeight="1" spans="1:6" x14ac:dyDescent="0.25">
      <c r="A14" s="19">
        <v>44988</v>
      </c>
      <c r="B14" s="20" t="s">
        <v>25</v>
      </c>
      <c r="C14" s="21" t="s">
        <v>34</v>
      </c>
      <c r="D14" s="22"/>
      <c r="E14" s="22">
        <v>1500</v>
      </c>
      <c r="F14" s="23">
        <f t="shared" si="1"/>
        <v>2967458.23255</v>
      </c>
    </row>
    <row r="15" ht="14.25" customHeight="1" spans="1:6" x14ac:dyDescent="0.25">
      <c r="A15" s="19">
        <v>44988</v>
      </c>
      <c r="B15" s="20" t="s">
        <v>35</v>
      </c>
      <c r="C15" s="21" t="s">
        <v>36</v>
      </c>
      <c r="D15" s="22"/>
      <c r="E15" s="22">
        <v>280</v>
      </c>
      <c r="F15" s="23">
        <f t="shared" si="1"/>
        <v>2967178.23255</v>
      </c>
    </row>
    <row r="16" ht="14.25" customHeight="1" spans="1:6" x14ac:dyDescent="0.25">
      <c r="A16" s="19">
        <v>44988</v>
      </c>
      <c r="B16" s="20" t="s">
        <v>22</v>
      </c>
      <c r="C16" s="21" t="s">
        <v>20</v>
      </c>
      <c r="D16" s="22"/>
      <c r="E16" s="22">
        <v>193000</v>
      </c>
      <c r="F16" s="23">
        <f t="shared" si="1"/>
        <v>2774178.23255</v>
      </c>
    </row>
    <row r="17" ht="14.25" customHeight="1" spans="1:6" x14ac:dyDescent="0.25">
      <c r="A17" s="19">
        <v>44991</v>
      </c>
      <c r="B17" s="20" t="s">
        <v>22</v>
      </c>
      <c r="C17" s="21" t="s">
        <v>20</v>
      </c>
      <c r="D17" s="22"/>
      <c r="E17" s="22">
        <v>122000</v>
      </c>
      <c r="F17" s="23">
        <f t="shared" si="1"/>
        <v>2652178.23255</v>
      </c>
    </row>
    <row r="18" ht="14.25" customHeight="1" spans="1:6" x14ac:dyDescent="0.25">
      <c r="A18" s="19">
        <v>44992</v>
      </c>
      <c r="B18" s="20" t="s">
        <v>19</v>
      </c>
      <c r="C18" s="21" t="s">
        <v>37</v>
      </c>
      <c r="D18" s="22">
        <v>22483.31</v>
      </c>
      <c r="E18" s="22"/>
      <c r="F18" s="23">
        <f t="shared" si="1"/>
        <v>2674661.54255</v>
      </c>
    </row>
    <row r="19" ht="14.25" customHeight="1" spans="1:6" x14ac:dyDescent="0.25">
      <c r="A19" s="19">
        <v>44992</v>
      </c>
      <c r="B19" s="20" t="s">
        <v>21</v>
      </c>
      <c r="C19" s="21"/>
      <c r="D19" s="22"/>
      <c r="E19" s="22">
        <f>(D18*0.005)+10</f>
        <v>122.41655000000002</v>
      </c>
      <c r="F19" s="23">
        <f t="shared" si="1"/>
        <v>2674539.1259999997</v>
      </c>
    </row>
    <row r="20" ht="14.25" customHeight="1" spans="1:6" x14ac:dyDescent="0.25">
      <c r="A20" s="19">
        <v>44992</v>
      </c>
      <c r="B20" s="20" t="s">
        <v>19</v>
      </c>
      <c r="C20" s="21" t="s">
        <v>24</v>
      </c>
      <c r="D20" s="22">
        <v>51000</v>
      </c>
      <c r="E20" s="22"/>
      <c r="F20" s="23">
        <f t="shared" si="1"/>
        <v>2725539.1259999997</v>
      </c>
    </row>
    <row r="21" ht="14.25" customHeight="1" spans="1:6" x14ac:dyDescent="0.25">
      <c r="A21" s="19">
        <v>44992</v>
      </c>
      <c r="B21" s="20" t="s">
        <v>21</v>
      </c>
      <c r="C21" s="21"/>
      <c r="D21" s="22"/>
      <c r="E21" s="22">
        <f>(D20*0.005)+10</f>
        <v>265</v>
      </c>
      <c r="F21" s="23">
        <f t="shared" si="1"/>
        <v>2725274.1259999997</v>
      </c>
    </row>
    <row r="22" ht="14.25" customHeight="1" spans="1:6" x14ac:dyDescent="0.25">
      <c r="A22" s="19">
        <v>44992</v>
      </c>
      <c r="B22" s="20" t="s">
        <v>25</v>
      </c>
      <c r="C22" s="21" t="s">
        <v>28</v>
      </c>
      <c r="D22" s="22"/>
      <c r="E22" s="22">
        <v>1500</v>
      </c>
      <c r="F22" s="23">
        <f t="shared" si="1"/>
        <v>2723774.1259999997</v>
      </c>
    </row>
    <row r="23" ht="14.25" customHeight="1" spans="1:6" x14ac:dyDescent="0.25">
      <c r="A23" s="19">
        <v>44993</v>
      </c>
      <c r="B23" s="20" t="s">
        <v>22</v>
      </c>
      <c r="C23" s="21" t="s">
        <v>20</v>
      </c>
      <c r="D23" s="22"/>
      <c r="E23" s="22">
        <v>8000</v>
      </c>
      <c r="F23" s="23">
        <f t="shared" si="1"/>
        <v>2715774.1259999997</v>
      </c>
    </row>
    <row r="24" ht="14.25" customHeight="1" spans="1:6" x14ac:dyDescent="0.25">
      <c r="A24" s="19">
        <v>44993</v>
      </c>
      <c r="B24" s="20" t="s">
        <v>19</v>
      </c>
      <c r="C24" s="21" t="s">
        <v>27</v>
      </c>
      <c r="D24" s="22">
        <v>180030.83</v>
      </c>
      <c r="E24" s="22"/>
      <c r="F24" s="23">
        <f t="shared" si="1"/>
        <v>2895804.956</v>
      </c>
    </row>
    <row r="25" ht="14.25" customHeight="1" spans="1:6" x14ac:dyDescent="0.25">
      <c r="A25" s="19">
        <v>44993</v>
      </c>
      <c r="B25" s="20" t="s">
        <v>21</v>
      </c>
      <c r="C25" s="21"/>
      <c r="D25" s="22"/>
      <c r="E25" s="22">
        <f>(D24*0.005)+10</f>
        <v>910.15415</v>
      </c>
      <c r="F25" s="23">
        <f t="shared" si="1"/>
        <v>2894894.80185</v>
      </c>
    </row>
    <row r="26" ht="14.25" customHeight="1" spans="1:6" x14ac:dyDescent="0.25">
      <c r="A26" s="19">
        <v>44994</v>
      </c>
      <c r="B26" s="20" t="s">
        <v>22</v>
      </c>
      <c r="C26" s="21" t="s">
        <v>20</v>
      </c>
      <c r="D26" s="22"/>
      <c r="E26" s="22">
        <v>3000</v>
      </c>
      <c r="F26" s="23">
        <f t="shared" si="1"/>
        <v>2891894.80185</v>
      </c>
    </row>
    <row r="27" ht="14.25" customHeight="1" spans="1:6" x14ac:dyDescent="0.25">
      <c r="A27" s="19">
        <v>44994</v>
      </c>
      <c r="B27" s="20" t="s">
        <v>19</v>
      </c>
      <c r="C27" s="21" t="s">
        <v>38</v>
      </c>
      <c r="D27" s="22">
        <v>19958.92</v>
      </c>
      <c r="E27" s="22"/>
      <c r="F27" s="23">
        <f t="shared" si="1"/>
        <v>2911853.72185</v>
      </c>
    </row>
    <row r="28" ht="14.25" customHeight="1" spans="1:6" x14ac:dyDescent="0.25">
      <c r="A28" s="19">
        <v>44994</v>
      </c>
      <c r="B28" s="20" t="s">
        <v>21</v>
      </c>
      <c r="C28" s="21"/>
      <c r="D28" s="22"/>
      <c r="E28" s="22">
        <f>(D27*0.005)+10</f>
        <v>109.79459999999999</v>
      </c>
      <c r="F28" s="23">
        <f t="shared" si="1"/>
        <v>2911743.9272499997</v>
      </c>
    </row>
    <row r="29" ht="14.25" customHeight="1" spans="1:6" x14ac:dyDescent="0.25">
      <c r="A29" s="19">
        <v>44995</v>
      </c>
      <c r="B29" s="20" t="s">
        <v>22</v>
      </c>
      <c r="C29" s="21" t="s">
        <v>20</v>
      </c>
      <c r="D29" s="22"/>
      <c r="E29" s="22">
        <v>97000</v>
      </c>
      <c r="F29" s="23">
        <f t="shared" si="1"/>
        <v>2814743.9272499997</v>
      </c>
    </row>
    <row r="30" ht="14.25" customHeight="1" spans="1:6" x14ac:dyDescent="0.25">
      <c r="A30" s="19">
        <v>44995</v>
      </c>
      <c r="B30" s="20" t="s">
        <v>19</v>
      </c>
      <c r="C30" s="21" t="s">
        <v>20</v>
      </c>
      <c r="D30" s="22">
        <v>18330</v>
      </c>
      <c r="E30" s="22"/>
      <c r="F30" s="23">
        <f t="shared" si="1"/>
        <v>2833073.9272499997</v>
      </c>
    </row>
    <row r="31" ht="14.25" customHeight="1" spans="1:6" x14ac:dyDescent="0.25">
      <c r="A31" s="19">
        <v>44995</v>
      </c>
      <c r="B31" s="20" t="s">
        <v>21</v>
      </c>
      <c r="C31" s="21"/>
      <c r="D31" s="22"/>
      <c r="E31" s="22">
        <f>(D30*0.005)+10</f>
        <v>101.65</v>
      </c>
      <c r="F31" s="23">
        <f t="shared" si="1"/>
        <v>2832972.27725</v>
      </c>
    </row>
    <row r="32" ht="14.25" customHeight="1" spans="1:6" x14ac:dyDescent="0.25">
      <c r="A32" s="19">
        <v>44995</v>
      </c>
      <c r="B32" s="20" t="s">
        <v>19</v>
      </c>
      <c r="C32" s="21" t="s">
        <v>39</v>
      </c>
      <c r="D32" s="22">
        <v>124486.37</v>
      </c>
      <c r="E32" s="22"/>
      <c r="F32" s="23">
        <f t="shared" si="1"/>
        <v>2957458.64725</v>
      </c>
    </row>
    <row r="33" ht="14.25" customHeight="1" spans="1:6" x14ac:dyDescent="0.25">
      <c r="A33" s="19">
        <v>44995</v>
      </c>
      <c r="B33" s="20" t="s">
        <v>21</v>
      </c>
      <c r="C33" s="21"/>
      <c r="D33" s="22"/>
      <c r="E33" s="22">
        <f>(D32*0.005)+10</f>
        <v>632.4318499999999</v>
      </c>
      <c r="F33" s="23">
        <f t="shared" si="1"/>
        <v>2956826.2154</v>
      </c>
    </row>
    <row r="34" ht="14.25" customHeight="1" spans="1:6" x14ac:dyDescent="0.25">
      <c r="A34" s="19">
        <v>44995</v>
      </c>
      <c r="B34" s="20" t="s">
        <v>19</v>
      </c>
      <c r="C34" s="21" t="s">
        <v>40</v>
      </c>
      <c r="D34" s="22">
        <v>260234.27</v>
      </c>
      <c r="E34" s="22"/>
      <c r="F34" s="23">
        <f t="shared" si="1"/>
        <v>3217060.4854</v>
      </c>
    </row>
    <row r="35" ht="14.25" customHeight="1" spans="1:6" x14ac:dyDescent="0.25">
      <c r="A35" s="19">
        <v>44995</v>
      </c>
      <c r="B35" s="20" t="s">
        <v>21</v>
      </c>
      <c r="C35" s="21"/>
      <c r="D35" s="22"/>
      <c r="E35" s="22">
        <f>(D34*0.005)+10</f>
        <v>1311.17135</v>
      </c>
      <c r="F35" s="23">
        <f t="shared" si="1"/>
        <v>3215749.31405</v>
      </c>
    </row>
    <row r="36" ht="14.25" customHeight="1" spans="1:6" x14ac:dyDescent="0.25">
      <c r="A36" s="19">
        <v>44995</v>
      </c>
      <c r="B36" s="20" t="s">
        <v>22</v>
      </c>
      <c r="C36" s="21" t="s">
        <v>20</v>
      </c>
      <c r="D36" s="22"/>
      <c r="E36" s="22">
        <v>14000</v>
      </c>
      <c r="F36" s="23">
        <f t="shared" si="1"/>
        <v>3201749.31405</v>
      </c>
    </row>
    <row r="37" ht="14.25" customHeight="1" spans="1:6" x14ac:dyDescent="0.25">
      <c r="A37" s="19">
        <v>44995</v>
      </c>
      <c r="B37" s="20" t="s">
        <v>41</v>
      </c>
      <c r="C37" s="21"/>
      <c r="D37" s="22">
        <v>0.01</v>
      </c>
      <c r="E37" s="22"/>
      <c r="F37" s="23">
        <f t="shared" si="1"/>
        <v>3201749.32405</v>
      </c>
    </row>
    <row r="38" ht="14.25" customHeight="1" spans="1:6" x14ac:dyDescent="0.25">
      <c r="A38" s="19">
        <v>44999</v>
      </c>
      <c r="B38" s="20" t="s">
        <v>22</v>
      </c>
      <c r="C38" s="21" t="s">
        <v>20</v>
      </c>
      <c r="D38" s="22"/>
      <c r="E38" s="22">
        <v>48000</v>
      </c>
      <c r="F38" s="23">
        <f t="shared" si="1"/>
        <v>3153749.32405</v>
      </c>
    </row>
    <row r="39" ht="14.25" customHeight="1" spans="1:6" x14ac:dyDescent="0.25">
      <c r="A39" s="19">
        <v>45000</v>
      </c>
      <c r="B39" s="20" t="s">
        <v>22</v>
      </c>
      <c r="C39" s="21" t="s">
        <v>20</v>
      </c>
      <c r="D39" s="22"/>
      <c r="E39" s="22">
        <v>53000</v>
      </c>
      <c r="F39" s="23">
        <f t="shared" si="1"/>
        <v>3100749.32405</v>
      </c>
    </row>
    <row r="40" ht="14.25" customHeight="1" spans="1:6" x14ac:dyDescent="0.25">
      <c r="A40" s="19">
        <v>45000</v>
      </c>
      <c r="B40" s="20" t="s">
        <v>19</v>
      </c>
      <c r="C40" s="21" t="s">
        <v>37</v>
      </c>
      <c r="D40" s="22">
        <v>18000</v>
      </c>
      <c r="E40" s="22"/>
      <c r="F40" s="23">
        <f t="shared" si="1"/>
        <v>3118749.32405</v>
      </c>
    </row>
    <row r="41" ht="14.25" customHeight="1" spans="1:6" x14ac:dyDescent="0.25">
      <c r="A41" s="19">
        <v>45000</v>
      </c>
      <c r="B41" s="20" t="s">
        <v>21</v>
      </c>
      <c r="C41" s="21"/>
      <c r="D41" s="22"/>
      <c r="E41" s="22">
        <f>(D40*0.005)+10</f>
        <v>100</v>
      </c>
      <c r="F41" s="23">
        <f t="shared" si="1"/>
        <v>3118649.32405</v>
      </c>
    </row>
    <row r="42" ht="14.25" customHeight="1" spans="1:6" x14ac:dyDescent="0.25">
      <c r="A42" s="19">
        <v>45001</v>
      </c>
      <c r="B42" s="20" t="s">
        <v>19</v>
      </c>
      <c r="C42" s="21" t="s">
        <v>24</v>
      </c>
      <c r="D42" s="22">
        <v>26000</v>
      </c>
      <c r="E42" s="22"/>
      <c r="F42" s="23">
        <f t="shared" si="1"/>
        <v>3144649.32405</v>
      </c>
    </row>
    <row r="43" ht="14.25" customHeight="1" spans="1:6" x14ac:dyDescent="0.25">
      <c r="A43" s="19">
        <v>45001</v>
      </c>
      <c r="B43" s="20" t="s">
        <v>21</v>
      </c>
      <c r="C43" s="21"/>
      <c r="D43" s="22"/>
      <c r="E43" s="22">
        <f>(D42*0.005)+10</f>
        <v>140</v>
      </c>
      <c r="F43" s="23">
        <f t="shared" si="1"/>
        <v>3144509.32405</v>
      </c>
    </row>
    <row r="44" ht="14.25" customHeight="1" spans="1:6" x14ac:dyDescent="0.25">
      <c r="A44" s="19">
        <v>45001</v>
      </c>
      <c r="B44" s="20" t="s">
        <v>22</v>
      </c>
      <c r="C44" s="21" t="s">
        <v>20</v>
      </c>
      <c r="D44" s="22"/>
      <c r="E44" s="22">
        <v>75500</v>
      </c>
      <c r="F44" s="23">
        <f t="shared" si="1"/>
        <v>3069009.32405</v>
      </c>
    </row>
    <row r="45" ht="14.25" customHeight="1" spans="1:6" x14ac:dyDescent="0.25">
      <c r="A45" s="19">
        <v>45002</v>
      </c>
      <c r="B45" s="20" t="s">
        <v>22</v>
      </c>
      <c r="C45" s="21" t="s">
        <v>20</v>
      </c>
      <c r="D45" s="22"/>
      <c r="E45" s="22">
        <v>11000</v>
      </c>
      <c r="F45" s="23">
        <f t="shared" si="1"/>
        <v>3058009.32405</v>
      </c>
    </row>
    <row r="46" ht="14.25" customHeight="1" spans="1:6" x14ac:dyDescent="0.25">
      <c r="A46" s="19">
        <v>45005</v>
      </c>
      <c r="B46" s="20" t="s">
        <v>22</v>
      </c>
      <c r="C46" s="21" t="s">
        <v>20</v>
      </c>
      <c r="D46" s="22"/>
      <c r="E46" s="22">
        <v>110500</v>
      </c>
      <c r="F46" s="23">
        <f t="shared" si="1"/>
        <v>2947509.32405</v>
      </c>
    </row>
    <row r="47" ht="14.25" customHeight="1" spans="1:6" x14ac:dyDescent="0.25">
      <c r="A47" s="19">
        <v>45005</v>
      </c>
      <c r="B47" s="20" t="s">
        <v>22</v>
      </c>
      <c r="C47" s="21" t="s">
        <v>20</v>
      </c>
      <c r="D47" s="22"/>
      <c r="E47" s="22">
        <v>4000</v>
      </c>
      <c r="F47" s="23">
        <f t="shared" si="1"/>
        <v>2943509.32405</v>
      </c>
    </row>
    <row r="48" ht="14.25" customHeight="1" spans="1:6" x14ac:dyDescent="0.25">
      <c r="A48" s="19">
        <v>45005</v>
      </c>
      <c r="B48" s="20" t="s">
        <v>19</v>
      </c>
      <c r="C48" s="21" t="s">
        <v>29</v>
      </c>
      <c r="D48" s="22">
        <v>16635.93</v>
      </c>
      <c r="E48" s="22"/>
      <c r="F48" s="23">
        <f t="shared" si="1"/>
        <v>2960145.25405</v>
      </c>
    </row>
    <row r="49" ht="14.25" customHeight="1" spans="1:6" x14ac:dyDescent="0.25">
      <c r="A49" s="19">
        <v>45005</v>
      </c>
      <c r="B49" s="20" t="s">
        <v>21</v>
      </c>
      <c r="C49" s="21"/>
      <c r="D49" s="22"/>
      <c r="E49" s="22">
        <f>(D48*0.005)+10</f>
        <v>93.17965000000001</v>
      </c>
      <c r="F49" s="23">
        <f t="shared" si="1"/>
        <v>2960052.0744000003</v>
      </c>
    </row>
    <row r="50" ht="14.25" customHeight="1" spans="1:6" x14ac:dyDescent="0.25">
      <c r="A50" s="19">
        <v>45006</v>
      </c>
      <c r="B50" s="20" t="s">
        <v>22</v>
      </c>
      <c r="C50" s="21" t="s">
        <v>20</v>
      </c>
      <c r="D50" s="22"/>
      <c r="E50" s="22">
        <v>12000</v>
      </c>
      <c r="F50" s="23">
        <f t="shared" si="1"/>
        <v>2948052.0744000003</v>
      </c>
    </row>
    <row r="51" ht="14.25" customHeight="1" spans="1:6" x14ac:dyDescent="0.25">
      <c r="A51" s="19">
        <v>45007</v>
      </c>
      <c r="B51" s="20" t="s">
        <v>22</v>
      </c>
      <c r="C51" s="21" t="s">
        <v>20</v>
      </c>
      <c r="D51" s="22"/>
      <c r="E51" s="22">
        <v>2000</v>
      </c>
      <c r="F51" s="23">
        <f t="shared" si="1"/>
        <v>2946052.0744000003</v>
      </c>
    </row>
    <row r="52" ht="14.25" customHeight="1" spans="1:6" x14ac:dyDescent="0.25">
      <c r="A52" s="19">
        <v>45008</v>
      </c>
      <c r="B52" s="20" t="s">
        <v>22</v>
      </c>
      <c r="C52" s="21" t="s">
        <v>20</v>
      </c>
      <c r="D52" s="22"/>
      <c r="E52" s="22">
        <v>30000</v>
      </c>
      <c r="F52" s="23">
        <f t="shared" si="1"/>
        <v>2916052.0744000003</v>
      </c>
    </row>
    <row r="53" ht="14.25" customHeight="1" spans="1:6" x14ac:dyDescent="0.25">
      <c r="A53" s="19">
        <v>45009</v>
      </c>
      <c r="B53" s="20" t="s">
        <v>22</v>
      </c>
      <c r="C53" s="21" t="s">
        <v>20</v>
      </c>
      <c r="D53" s="22"/>
      <c r="E53" s="22">
        <v>78000</v>
      </c>
      <c r="F53" s="23">
        <f t="shared" si="1"/>
        <v>2838052.0744000003</v>
      </c>
    </row>
    <row r="54" ht="14.25" customHeight="1" spans="1:6" x14ac:dyDescent="0.25">
      <c r="A54" s="19">
        <v>45012</v>
      </c>
      <c r="B54" s="20" t="s">
        <v>22</v>
      </c>
      <c r="C54" s="21" t="s">
        <v>20</v>
      </c>
      <c r="D54" s="22"/>
      <c r="E54" s="22">
        <v>20000</v>
      </c>
      <c r="F54" s="23">
        <f t="shared" si="1"/>
        <v>2818052.0744000003</v>
      </c>
    </row>
    <row r="55" ht="14.25" customHeight="1" spans="1:6" x14ac:dyDescent="0.25">
      <c r="A55" s="19">
        <v>45013</v>
      </c>
      <c r="B55" s="20" t="s">
        <v>19</v>
      </c>
      <c r="C55" s="21" t="s">
        <v>42</v>
      </c>
      <c r="D55" s="22">
        <v>28199.29</v>
      </c>
      <c r="E55" s="22"/>
      <c r="F55" s="23">
        <f t="shared" si="1"/>
        <v>2846251.3644000003</v>
      </c>
    </row>
    <row r="56" ht="14.25" customHeight="1" spans="1:6" x14ac:dyDescent="0.25">
      <c r="A56" s="19">
        <v>45013</v>
      </c>
      <c r="B56" s="20" t="s">
        <v>21</v>
      </c>
      <c r="C56" s="21"/>
      <c r="D56" s="22"/>
      <c r="E56" s="22">
        <f>(D55*0.005)+10</f>
        <v>150.99645</v>
      </c>
      <c r="F56" s="23">
        <f t="shared" si="1"/>
        <v>2846100.3679500003</v>
      </c>
    </row>
    <row r="57" ht="14.25" customHeight="1" spans="1:6" x14ac:dyDescent="0.25">
      <c r="A57" s="19">
        <v>45013</v>
      </c>
      <c r="B57" s="20" t="s">
        <v>19</v>
      </c>
      <c r="C57" s="21" t="s">
        <v>42</v>
      </c>
      <c r="D57" s="22">
        <v>1980</v>
      </c>
      <c r="E57" s="22"/>
      <c r="F57" s="23">
        <f t="shared" si="1"/>
        <v>2848080.3679500003</v>
      </c>
    </row>
    <row r="58" ht="14.25" customHeight="1" spans="1:6" x14ac:dyDescent="0.25">
      <c r="A58" s="19">
        <v>45013</v>
      </c>
      <c r="B58" s="20" t="s">
        <v>21</v>
      </c>
      <c r="C58" s="21"/>
      <c r="D58" s="22"/>
      <c r="E58" s="22">
        <f>(D57*0.005)+10</f>
        <v>19.9</v>
      </c>
      <c r="F58" s="23">
        <f t="shared" si="1"/>
        <v>2848060.4679500004</v>
      </c>
    </row>
    <row r="59" ht="14.25" customHeight="1" spans="1:6" x14ac:dyDescent="0.25">
      <c r="A59" s="19">
        <v>45013</v>
      </c>
      <c r="B59" s="20" t="s">
        <v>22</v>
      </c>
      <c r="C59" s="21" t="s">
        <v>20</v>
      </c>
      <c r="D59" s="22"/>
      <c r="E59" s="22">
        <v>4000</v>
      </c>
      <c r="F59" s="23">
        <f t="shared" si="1"/>
        <v>2844060.4679500004</v>
      </c>
    </row>
    <row r="60" ht="14.25" customHeight="1" spans="1:6" x14ac:dyDescent="0.25">
      <c r="A60" s="19">
        <v>45013</v>
      </c>
      <c r="B60" s="20" t="s">
        <v>41</v>
      </c>
      <c r="C60" s="21"/>
      <c r="D60" s="22"/>
      <c r="E60" s="22">
        <v>0.01</v>
      </c>
      <c r="F60" s="23">
        <f t="shared" si="1"/>
        <v>2844060.4579500007</v>
      </c>
    </row>
    <row r="61" ht="14.25" customHeight="1" spans="1:6" x14ac:dyDescent="0.25">
      <c r="A61" s="19">
        <v>45014</v>
      </c>
      <c r="B61" s="20" t="s">
        <v>22</v>
      </c>
      <c r="C61" s="21" t="s">
        <v>20</v>
      </c>
      <c r="D61" s="22"/>
      <c r="E61" s="22">
        <v>2000</v>
      </c>
      <c r="F61" s="23">
        <f t="shared" si="1"/>
        <v>2842060.4579500007</v>
      </c>
    </row>
    <row r="62" ht="14.25" customHeight="1" spans="1:6" x14ac:dyDescent="0.25">
      <c r="A62" s="19">
        <v>45015</v>
      </c>
      <c r="B62" s="20" t="s">
        <v>22</v>
      </c>
      <c r="C62" s="21" t="s">
        <v>20</v>
      </c>
      <c r="D62" s="22"/>
      <c r="E62" s="22">
        <v>50000</v>
      </c>
      <c r="F62" s="23">
        <f t="shared" si="1"/>
        <v>2792060.4579500007</v>
      </c>
    </row>
    <row r="63" ht="14.25" customHeight="1" spans="1:6" x14ac:dyDescent="0.25">
      <c r="A63" s="19">
        <v>45015</v>
      </c>
      <c r="B63" s="20" t="s">
        <v>19</v>
      </c>
      <c r="C63" s="21" t="s">
        <v>43</v>
      </c>
      <c r="D63" s="22">
        <v>20430</v>
      </c>
      <c r="E63" s="22"/>
      <c r="F63" s="23">
        <f t="shared" si="1"/>
        <v>2812490.4579500007</v>
      </c>
    </row>
    <row r="64" ht="14.25" customHeight="1" spans="1:6" x14ac:dyDescent="0.25">
      <c r="A64" s="19">
        <v>45015</v>
      </c>
      <c r="B64" s="20" t="s">
        <v>21</v>
      </c>
      <c r="C64" s="21"/>
      <c r="D64" s="22"/>
      <c r="E64" s="22">
        <f>(D63*0.005)+10</f>
        <v>112.15</v>
      </c>
      <c r="F64" s="23">
        <f t="shared" si="1"/>
        <v>2812378.3079500007</v>
      </c>
    </row>
    <row r="65" ht="14.25" customHeight="1" spans="1:6" x14ac:dyDescent="0.25">
      <c r="A65" s="19">
        <v>45016</v>
      </c>
      <c r="B65" s="20" t="s">
        <v>22</v>
      </c>
      <c r="C65" s="21" t="s">
        <v>20</v>
      </c>
      <c r="D65" s="22"/>
      <c r="E65" s="22">
        <v>70000</v>
      </c>
      <c r="F65" s="23">
        <f t="shared" si="1"/>
        <v>2742378.3079500007</v>
      </c>
    </row>
    <row r="66" ht="14.25" customHeight="1" spans="1:6" x14ac:dyDescent="0.25">
      <c r="A66" s="19">
        <v>45016</v>
      </c>
      <c r="B66" s="20" t="s">
        <v>19</v>
      </c>
      <c r="C66" s="21" t="s">
        <v>23</v>
      </c>
      <c r="D66" s="22">
        <v>33250</v>
      </c>
      <c r="E66" s="22"/>
      <c r="F66" s="23">
        <f t="shared" si="1"/>
        <v>2775628.3079500007</v>
      </c>
    </row>
    <row r="67" ht="14.25" customHeight="1" spans="1:6" x14ac:dyDescent="0.25">
      <c r="A67" s="19">
        <v>45016</v>
      </c>
      <c r="B67" s="20" t="s">
        <v>21</v>
      </c>
      <c r="C67" s="21"/>
      <c r="D67" s="22"/>
      <c r="E67" s="22">
        <f>(D66*0.005)+10</f>
        <v>176.25</v>
      </c>
      <c r="F67" s="23">
        <f t="shared" si="1"/>
        <v>2775452.0579500007</v>
      </c>
    </row>
    <row r="68" ht="14.25" customHeight="1" spans="1:6" x14ac:dyDescent="0.25">
      <c r="A68" s="19">
        <v>45016</v>
      </c>
      <c r="B68" s="20" t="s">
        <v>22</v>
      </c>
      <c r="C68" s="21" t="s">
        <v>20</v>
      </c>
      <c r="D68" s="22"/>
      <c r="E68" s="22">
        <v>35000</v>
      </c>
      <c r="F68" s="23">
        <f t="shared" si="1"/>
        <v>2740452.0579500007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2740452.0579500007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2740452.0579500007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2740452.0579500007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2740452.0579500007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2740452.0579500007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2740452.0579500007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2740452.0579500007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2740452.0579500007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2740452.0579500007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2740452.0579500007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2740452.0579500007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2740452.0579500007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2740452.0579500007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2740452.0579500007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2740452.0579500007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2740452.0579500007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2740452.0579500007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2740452.0579500007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2740452.0579500007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2740452.0579500007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2740452.0579500007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2740452.0579500007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2740452.0579500007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2740452.0579500007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2740452.0579500007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2740452.0579500007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2740452.0579500007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2740452.0579500007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2740452.0579500007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2740452.0579500007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2740452.0579500007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2740452.0579500007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2740452.0579500007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2740452.0579500007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2740452.0579500007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2740452.0579500007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2740452.0579500007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2740452.0579500007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2740452.0579500007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2740452.0579500007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2740452.0579500007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2740452.0579500007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2740452.0579500007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2740452.0579500007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2740452.0579500007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2740452.0579500007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2740452.0579500007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2740452.0579500007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2740452.0579500007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2740452.0579500007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2740452.0579500007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2740452.0579500007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2740452.0579500007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2740452.0579500007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2740452.0579500007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2740452.0579500007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2740452.0579500007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2740452.0579500007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2740452.0579500007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2740452.0579500007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2740452.0579500007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2740452.0579500007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2740452.0579500007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2740452.0579500007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2740452.0579500007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2740452.0579500007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2740452.0579500007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2740452.0579500007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2740452.0579500007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2740452.0579500007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2740452.0579500007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2740452.0579500007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2740452.0579500007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2740452.0579500007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2740452.0579500007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2740452.0579500007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2740452.0579500007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2740452.0579500007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2740452.0579500007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2740452.0579500007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2740452.0579500007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2740452.0579500007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2740452.0579500007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2740452.0579500007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2740452.0579500007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2740452.0579500007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2740452.0579500007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2740452.0579500007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2740452.0579500007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2740452.0579500007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2740452.0579500007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2740452.0579500007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2740452.0579500007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2740452.0579500007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2740452.0579500007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2740452.0579500007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2740452.0579500007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2740452.0579500007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2740452.0579500007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2740452.0579500007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2740452.0579500007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2740452.0579500007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2740452.0579500007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2740452.0579500007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2740452.0579500007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2740452.0579500007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2740452.0579500007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2740452.0579500007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2740452.0579500007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2740452.0579500007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2740452.0579500007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2740452.0579500007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2740452.0579500007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2740452.0579500007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2740452.0579500007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2740452.0579500007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2740452.0579500007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2740452.0579500007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2740452.0579500007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2740452.0579500007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2740452.0579500007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2740452.0579500007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2740452.0579500007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2740452.0579500007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2740452.0579500007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2740452.0579500007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2740452.0579500007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2740452.0579500007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2740452.0579500007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2740452.0579500007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2740452.0579500007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2740452.0579500007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2740452.0579500007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2740452.0579500007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2740452.0579500007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2740452.0579500007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2740452.0579500007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2740452.0579500007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2740452.0579500007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2740452.0579500007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2740452.0579500007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2740452.0579500007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2740452.0579500007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2740452.0579500007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2740452.0579500007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2740452.0579500007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2740452.0579500007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2740452.0579500007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2740452.0579500007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2740452.0579500007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2740452.0579500007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2740452.0579500007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2740452.0579500007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2740452.0579500007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2740452.0579500007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2740452.0579500007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2740452.0579500007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2740452.0579500007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2740452.0579500007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2740452.0579500007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2740452.0579500007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2740452.0579500007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2740452.0579500007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2740452.0579500007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2740452.0579500007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2740452.0579500007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2740452.0579500007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2740452.0579500007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2740452.0579500007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2740452.0579500007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2740452.0579500007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2740452.0579500007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2740452.0579500007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2740452.0579500007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2740452.0579500007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2740452.0579500007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2740452.0579500007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2740452.0579500007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2740452.0579500007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2740452.0579500007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2740452.0579500007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2740452.0579500007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2740452.0579500007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2740452.0579500007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2740452.0579500007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2740452.0579500007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2740452.0579500007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2740452.0579500007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2740452.0579500007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2740452.0579500007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2740452.0579500007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2740452.0579500007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2740452.0579500007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2740452.0579500007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2740452.0579500007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2740452.0579500007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2740452.0579500007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2740452.0579500007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2740452.0579500007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2740452.0579500007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2740452.0579500007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2740452.0579500007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2740452.0579500007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2740452.0579500007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2740452.0579500007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2740452.0579500007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2740452.0579500007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2740452.0579500007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2740452.0579500007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2740452.0579500007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2740452.0579500007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2740452.0579500007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2740452.0579500007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2740452.0579500007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2740452.0579500007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2740452.0579500007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2740452.0579500007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2740452.0579500007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2740452.0579500007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2740452.0579500007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2740452.0579500007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2740452.0579500007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2740452.0579500007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2740452.0579500007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2740452.0579500007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2740452.0579500007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2740452.0579500007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2740452.0579500007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2740452.0579500007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2740452.0579500007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2740452.0579500007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2740452.0579500007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2740452.0579500007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2740452.0579500007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2740452.0579500007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2740452.0579500007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2740452.0579500007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2740452.0579500007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2740452.0579500007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2740452.0579500007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2740452.0579500007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2740452.0579500007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2740452.0579500007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2740452.0579500007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2740452.0579500007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2740452.0579500007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2740452.0579500007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2740452.0579500007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2740452.0579500007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2740452.0579500007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2740452.0579500007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2740452.0579500007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2740452.0579500007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2740452.0579500007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2740452.0579500007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2740452.0579500007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2740452.0579500007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2740452.0579500007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2740452.0579500007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2740452.0579500007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2740452.0579500007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2740452.0579500007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2740452.0579500007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2740452.0579500007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2740452.0579500007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2740452.0579500007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2740452.0579500007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2740452.0579500007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2740452.0579500007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2740452.0579500007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2740452.0579500007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2740452.0579500007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2740452.0579500007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2740452.0579500007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2740452.0579500007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2740452.0579500007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2740452.0579500007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2740452.0579500007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2740452.0579500007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2740452.0579500007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2740452.0579500007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2740452.0579500007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2740452.0579500007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2740452.0579500007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2740452.0579500007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2740452.0579500007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2740452.0579500007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2740452.0579500007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2740452.0579500007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2740452.0579500007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2740452.0579500007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2740452.0579500007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2740452.0579500007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2740452.0579500007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2740452.0579500007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2740452.0579500007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2740452.0579500007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2740452.0579500007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2740452.0579500007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2740452.0579500007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2740452.0579500007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2740452.0579500007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2740452.0579500007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2740452.0579500007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2740452.0579500007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2740452.0579500007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2740452.0579500007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2740452.0579500007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2740452.0579500007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2740452.0579500007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2740452.0579500007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2740452.0579500007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2740452.0579500007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2740452.0579500007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2740452.0579500007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2740452.0579500007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2740452.0579500007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2740452.0579500007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2740452.0579500007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2740452.0579500007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2740452.0579500007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2740452.0579500007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2740452.0579500007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2740452.0579500007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2740452.0579500007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2740452.0579500007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2740452.0579500007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2740452.0579500007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2740452.0579500007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2740452.0579500007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2740452.0579500007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2740452.0579500007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2740452.0579500007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2740452.0579500007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2740452.0579500007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2740452.0579500007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2740452.0579500007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2740452.0579500007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2740452.0579500007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2740452.0579500007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2740452.0579500007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2740452.0579500007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2740452.0579500007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2740452.0579500007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2740452.0579500007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2740452.0579500007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2740452.0579500007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2740452.0579500007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2740452.0579500007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2740452.0579500007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2740452.0579500007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2740452.0579500007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2740452.0579500007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2740452.0579500007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2740452.0579500007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2740452.0579500007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2740452.0579500007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2740452.0579500007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2740452.0579500007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2740452.0579500007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2740452.0579500007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2740452.0579500007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2740452.0579500007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2740452.0579500007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2740452.0579500007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2740452.0579500007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2740452.0579500007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2740452.0579500007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2740452.0579500007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2740452.0579500007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2740452.0579500007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2740452.0579500007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2740452.0579500007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2740452.0579500007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2740452.0579500007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2740452.0579500007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2740452.0579500007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2740452.0579500007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2740452.0579500007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2740452.0579500007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2740452.0579500007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2740452.0579500007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2740452.0579500007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2740452.0579500007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2740452.0579500007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2740452.0579500007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2740452.0579500007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2740452.0579500007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2740452.0579500007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2740452.0579500007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2740452.0579500007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2740452.0579500007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2740452.0579500007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2740452.0579500007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2740452.0579500007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2740452.0579500007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2740452.0579500007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2740452.0579500007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2740452.0579500007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2740452.0579500007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2740452.0579500007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2740452.0579500007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2740452.0579500007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2740452.0579500007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2740452.0579500007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2740452.0579500007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2740452.0579500007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2740452.0579500007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2740452.0579500007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2740452.0579500007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2740452.0579500007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2740452.0579500007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2740452.0579500007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2740452.0579500007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2740452.0579500007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2740452.0579500007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2740452.0579500007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2740452.0579500007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2740452.0579500007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2740452.0579500007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2740452.0579500007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2740452.0579500007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2740452.0579500007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2740452.0579500007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2740452.0579500007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2740452.0579500007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2740452.0579500007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2740452.0579500007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2740452.0579500007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2740452.0579500007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2740452.0579500007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2740452.0579500007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2740452.0579500007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2740452.0579500007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2740452.0579500007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2740452.0579500007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2740452.0579500007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2740452.0579500007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2740452.0579500007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2740452.0579500007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2740452.0579500007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2740452.0579500007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2740452.0579500007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2740452.0579500007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2740452.0579500007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2740452.0579500007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2740452.0579500007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2740452.0579500007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2740452.0579500007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2740452.0579500007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2740452.0579500007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2740452.0579500007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2740452.0579500007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2740452.0579500007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2740452.0579500007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2740452.0579500007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2740452.0579500007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2740452.0579500007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2740452.0579500007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2740452.0579500007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2740452.0579500007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2740452.0579500007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2740452.0579500007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2740452.0579500007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2740452.0579500007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2740452.0579500007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2740452.0579500007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2740452.0579500007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2740452.0579500007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2740452.0579500007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2740452.0579500007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2740452.0579500007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2740452.0579500007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2740452.0579500007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2740452.0579500007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2740452.0579500007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2740452.0579500007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2740452.0579500007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2740452.0579500007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2740452.0579500007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2740452.0579500007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2740452.0579500007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2740452.0579500007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2740452.0579500007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2740452.0579500007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2740452.0579500007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2740452.0579500007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2740452.0579500007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2740452.0579500007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2740452.0579500007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2740452.0579500007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2740452.0579500007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2740452.0579500007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2740452.0579500007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2740452.0579500007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2740452.0579500007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2740452.0579500007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2740452.0579500007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2740452.0579500007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2740452.0579500007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2740452.0579500007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2740452.0579500007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2740452.0579500007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2740452.0579500007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2740452.0579500007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2740452.0579500007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2740452.0579500007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2740452.0579500007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2740452.0579500007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2740452.0579500007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2740452.0579500007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2740452.0579500007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2740452.0579500007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2740452.0579500007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2740452.0579500007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2740452.0579500007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2740452.0579500007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2740452.0579500007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2740452.0579500007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2740452.0579500007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2740452.0579500007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2740452.0579500007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2740452.0579500007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2740452.0579500007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2740452.0579500007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2740452.0579500007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2740452.0579500007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2740452.0579500007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2740452.0579500007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2740452.0579500007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2740452.0579500007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2740452.0579500007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2740452.0579500007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2740452.0579500007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2740452.0579500007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2740452.0579500007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2740452.0579500007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2740452.0579500007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2740452.0579500007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2740452.0579500007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2740452.0579500007</v>
      </c>
    </row>
  </sheetData>
  <autoFilter ref="A8:F609"/>
  <mergeCells count="2">
    <mergeCell ref="A2:F2"/>
    <mergeCell ref="D5:E5"/>
  </mergeCells>
  <conditionalFormatting sqref="F6">
    <cfRule type="cellIs" dxfId="8" priority="1" operator="lessThan">
      <formula>0</formula>
    </cfRule>
  </conditionalFormatting>
  <conditionalFormatting sqref="F9:F581">
    <cfRule type="cellIs" dxfId="9" priority="2" operator="greaterThan">
      <formula>0</formula>
    </cfRule>
  </conditionalFormatting>
  <conditionalFormatting sqref="F9:F609">
    <cfRule type="cellIs" dxfId="10" priority="3" operator="lessThan">
      <formula>0</formula>
    </cfRule>
  </conditionalFormatting>
  <conditionalFormatting sqref="F11:F609 F6">
    <cfRule type="cellIs" dxfId="11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Março2023!F6</f>
        <v>2740452.0579500007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1005404.4700000001</v>
      </c>
      <c r="E6" s="12">
        <f t="shared" si="0"/>
        <v>968667.03235</v>
      </c>
      <c r="F6" s="13">
        <f>F609</f>
        <v>2777189.495600001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45019</v>
      </c>
      <c r="B9" s="20" t="s">
        <v>25</v>
      </c>
      <c r="C9" s="21" t="s">
        <v>34</v>
      </c>
      <c r="D9" s="22"/>
      <c r="E9" s="22">
        <v>1500</v>
      </c>
      <c r="F9" s="23">
        <f>D9-E9+D5</f>
        <v>2738952.0579500007</v>
      </c>
    </row>
    <row r="10" ht="14.25" customHeight="1" spans="1:6" x14ac:dyDescent="0.25">
      <c r="A10" s="19">
        <v>45019</v>
      </c>
      <c r="B10" s="20" t="s">
        <v>35</v>
      </c>
      <c r="C10" s="21" t="s">
        <v>36</v>
      </c>
      <c r="D10" s="22"/>
      <c r="E10" s="22">
        <v>460</v>
      </c>
      <c r="F10" s="23">
        <f t="shared" ref="F10:F264" si="1">D10-E10+F9</f>
        <v>2738492.0579500007</v>
      </c>
    </row>
    <row r="11" ht="14.25" customHeight="1" spans="1:6" x14ac:dyDescent="0.25">
      <c r="A11" s="19">
        <v>45021</v>
      </c>
      <c r="B11" s="20" t="s">
        <v>19</v>
      </c>
      <c r="C11" s="21" t="s">
        <v>44</v>
      </c>
      <c r="D11" s="22">
        <v>90000</v>
      </c>
      <c r="E11" s="22"/>
      <c r="F11" s="23">
        <f t="shared" si="1"/>
        <v>2828492.0579500007</v>
      </c>
    </row>
    <row r="12" ht="14.25" customHeight="1" spans="1:6" x14ac:dyDescent="0.25">
      <c r="A12" s="19">
        <v>45021</v>
      </c>
      <c r="B12" s="20" t="s">
        <v>21</v>
      </c>
      <c r="C12" s="21"/>
      <c r="D12" s="22"/>
      <c r="E12" s="22">
        <f>(D11*0.005)+10</f>
        <v>460</v>
      </c>
      <c r="F12" s="23">
        <f t="shared" si="1"/>
        <v>2828032.0579500007</v>
      </c>
    </row>
    <row r="13" ht="14.25" customHeight="1" spans="1:6" x14ac:dyDescent="0.25">
      <c r="A13" s="19">
        <v>45021</v>
      </c>
      <c r="B13" s="20" t="s">
        <v>22</v>
      </c>
      <c r="C13" s="21" t="s">
        <v>20</v>
      </c>
      <c r="D13" s="22"/>
      <c r="E13" s="22">
        <v>188000</v>
      </c>
      <c r="F13" s="23">
        <f t="shared" si="1"/>
        <v>2640032.0579500007</v>
      </c>
    </row>
    <row r="14" ht="14.25" customHeight="1" spans="1:6" x14ac:dyDescent="0.25">
      <c r="A14" s="19">
        <v>45021</v>
      </c>
      <c r="B14" s="20" t="s">
        <v>25</v>
      </c>
      <c r="C14" s="21" t="s">
        <v>28</v>
      </c>
      <c r="D14" s="22"/>
      <c r="E14" s="22">
        <v>1500</v>
      </c>
      <c r="F14" s="23">
        <f t="shared" si="1"/>
        <v>2638532.0579500007</v>
      </c>
    </row>
    <row r="15" ht="14.25" customHeight="1" spans="1:6" x14ac:dyDescent="0.25">
      <c r="A15" s="19">
        <v>45022</v>
      </c>
      <c r="B15" s="20" t="s">
        <v>22</v>
      </c>
      <c r="C15" s="21" t="s">
        <v>20</v>
      </c>
      <c r="D15" s="22"/>
      <c r="E15" s="22">
        <v>163500</v>
      </c>
      <c r="F15" s="23">
        <f t="shared" si="1"/>
        <v>2475032.0579500007</v>
      </c>
    </row>
    <row r="16" ht="14.25" customHeight="1" spans="1:6" x14ac:dyDescent="0.25">
      <c r="A16" s="19">
        <v>45022</v>
      </c>
      <c r="B16" s="20" t="s">
        <v>19</v>
      </c>
      <c r="C16" s="21" t="s">
        <v>20</v>
      </c>
      <c r="D16" s="22">
        <v>18000</v>
      </c>
      <c r="E16" s="22"/>
      <c r="F16" s="23">
        <f t="shared" si="1"/>
        <v>2493032.0579500007</v>
      </c>
    </row>
    <row r="17" ht="14.25" customHeight="1" spans="1:6" x14ac:dyDescent="0.25">
      <c r="A17" s="19">
        <v>45022</v>
      </c>
      <c r="B17" s="20" t="s">
        <v>21</v>
      </c>
      <c r="C17" s="21"/>
      <c r="D17" s="22"/>
      <c r="E17" s="22">
        <f>(D16*0.005)+10</f>
        <v>100</v>
      </c>
      <c r="F17" s="23">
        <f t="shared" si="1"/>
        <v>2492932.0579500007</v>
      </c>
    </row>
    <row r="18" ht="14.25" customHeight="1" spans="1:6" x14ac:dyDescent="0.25">
      <c r="A18" s="19">
        <v>45022</v>
      </c>
      <c r="B18" s="20" t="s">
        <v>19</v>
      </c>
      <c r="C18" s="21" t="s">
        <v>37</v>
      </c>
      <c r="D18" s="22">
        <v>22483.31</v>
      </c>
      <c r="E18" s="22"/>
      <c r="F18" s="23">
        <f t="shared" si="1"/>
        <v>2515415.367950001</v>
      </c>
    </row>
    <row r="19" ht="14.25" customHeight="1" spans="1:6" x14ac:dyDescent="0.25">
      <c r="A19" s="19">
        <v>45022</v>
      </c>
      <c r="B19" s="20" t="s">
        <v>21</v>
      </c>
      <c r="C19" s="21"/>
      <c r="D19" s="22"/>
      <c r="E19" s="22">
        <f>(D18*0.005)+10</f>
        <v>122.41655000000002</v>
      </c>
      <c r="F19" s="23">
        <f t="shared" si="1"/>
        <v>2515292.9514000006</v>
      </c>
    </row>
    <row r="20" ht="14.25" customHeight="1" spans="1:6" x14ac:dyDescent="0.25">
      <c r="A20" s="19">
        <v>45026</v>
      </c>
      <c r="B20" s="20" t="s">
        <v>19</v>
      </c>
      <c r="C20" s="21" t="s">
        <v>27</v>
      </c>
      <c r="D20" s="22">
        <v>180030.83</v>
      </c>
      <c r="E20" s="22"/>
      <c r="F20" s="23">
        <f t="shared" si="1"/>
        <v>2695323.7814000007</v>
      </c>
    </row>
    <row r="21" ht="14.25" customHeight="1" spans="1:6" x14ac:dyDescent="0.25">
      <c r="A21" s="19">
        <v>45026</v>
      </c>
      <c r="B21" s="20" t="s">
        <v>21</v>
      </c>
      <c r="C21" s="21"/>
      <c r="D21" s="22"/>
      <c r="E21" s="22">
        <f>(D20*0.005)+10</f>
        <v>910.15415</v>
      </c>
      <c r="F21" s="23">
        <f t="shared" si="1"/>
        <v>2694413.627250001</v>
      </c>
    </row>
    <row r="22" ht="14.25" customHeight="1" spans="1:6" x14ac:dyDescent="0.25">
      <c r="A22" s="19">
        <v>45026</v>
      </c>
      <c r="B22" s="20" t="s">
        <v>19</v>
      </c>
      <c r="C22" s="21" t="s">
        <v>30</v>
      </c>
      <c r="D22" s="22">
        <v>26000</v>
      </c>
      <c r="E22" s="22"/>
      <c r="F22" s="23">
        <f t="shared" si="1"/>
        <v>2720413.627250001</v>
      </c>
    </row>
    <row r="23" ht="14.25" customHeight="1" spans="1:6" x14ac:dyDescent="0.25">
      <c r="A23" s="19">
        <v>45026</v>
      </c>
      <c r="B23" s="20" t="s">
        <v>21</v>
      </c>
      <c r="C23" s="21"/>
      <c r="D23" s="22"/>
      <c r="E23" s="22">
        <f>(D22*0.005)+10</f>
        <v>140</v>
      </c>
      <c r="F23" s="23">
        <f t="shared" si="1"/>
        <v>2720273.627250001</v>
      </c>
    </row>
    <row r="24" ht="14.25" customHeight="1" spans="1:6" x14ac:dyDescent="0.25">
      <c r="A24" s="19">
        <v>45026</v>
      </c>
      <c r="B24" s="20" t="s">
        <v>19</v>
      </c>
      <c r="C24" s="21" t="s">
        <v>39</v>
      </c>
      <c r="D24" s="22">
        <v>133564.29</v>
      </c>
      <c r="E24" s="22"/>
      <c r="F24" s="23">
        <f t="shared" si="1"/>
        <v>2853837.917250001</v>
      </c>
    </row>
    <row r="25" ht="14.25" customHeight="1" spans="1:6" x14ac:dyDescent="0.25">
      <c r="A25" s="19">
        <v>45026</v>
      </c>
      <c r="B25" s="20" t="s">
        <v>21</v>
      </c>
      <c r="C25" s="21"/>
      <c r="D25" s="22"/>
      <c r="E25" s="22">
        <f>(D24*0.005)+10</f>
        <v>677.82145</v>
      </c>
      <c r="F25" s="23">
        <f t="shared" si="1"/>
        <v>2853160.0958000007</v>
      </c>
    </row>
    <row r="26" ht="14.25" customHeight="1" spans="1:6" x14ac:dyDescent="0.25">
      <c r="A26" s="19">
        <v>45026</v>
      </c>
      <c r="B26" s="20" t="s">
        <v>19</v>
      </c>
      <c r="C26" s="21" t="s">
        <v>38</v>
      </c>
      <c r="D26" s="22">
        <v>20411.96</v>
      </c>
      <c r="E26" s="22"/>
      <c r="F26" s="23">
        <f t="shared" si="1"/>
        <v>2873572.0558000007</v>
      </c>
    </row>
    <row r="27" ht="14.25" customHeight="1" spans="1:6" x14ac:dyDescent="0.25">
      <c r="A27" s="19">
        <v>45026</v>
      </c>
      <c r="B27" s="20" t="s">
        <v>21</v>
      </c>
      <c r="C27" s="21"/>
      <c r="D27" s="22"/>
      <c r="E27" s="22">
        <f>(D26*0.005)+10</f>
        <v>112.0598</v>
      </c>
      <c r="F27" s="23">
        <f t="shared" si="1"/>
        <v>2873459.9960000007</v>
      </c>
    </row>
    <row r="28" ht="14.25" customHeight="1" spans="1:6" x14ac:dyDescent="0.25">
      <c r="A28" s="19">
        <v>45026</v>
      </c>
      <c r="B28" s="20" t="s">
        <v>22</v>
      </c>
      <c r="C28" s="21" t="s">
        <v>20</v>
      </c>
      <c r="D28" s="22"/>
      <c r="E28" s="22">
        <v>123500</v>
      </c>
      <c r="F28" s="23">
        <f t="shared" si="1"/>
        <v>2749959.9960000007</v>
      </c>
    </row>
    <row r="29" ht="14.25" customHeight="1" spans="1:6" x14ac:dyDescent="0.25">
      <c r="A29" s="19">
        <v>45026</v>
      </c>
      <c r="B29" s="20" t="s">
        <v>19</v>
      </c>
      <c r="C29" s="21" t="s">
        <v>40</v>
      </c>
      <c r="D29" s="22">
        <v>262470.43</v>
      </c>
      <c r="E29" s="22"/>
      <c r="F29" s="23">
        <f t="shared" si="1"/>
        <v>3012430.426000001</v>
      </c>
    </row>
    <row r="30" ht="14.25" customHeight="1" spans="1:6" x14ac:dyDescent="0.25">
      <c r="A30" s="19">
        <v>45026</v>
      </c>
      <c r="B30" s="20" t="s">
        <v>21</v>
      </c>
      <c r="C30" s="21"/>
      <c r="D30" s="22"/>
      <c r="E30" s="22">
        <f>(D29*0.005)+10</f>
        <v>1322.35215</v>
      </c>
      <c r="F30" s="23">
        <f t="shared" si="1"/>
        <v>3011108.0738500007</v>
      </c>
    </row>
    <row r="31" ht="14.25" customHeight="1" spans="1:6" x14ac:dyDescent="0.25">
      <c r="A31" s="19">
        <v>45026</v>
      </c>
      <c r="B31" s="20" t="s">
        <v>19</v>
      </c>
      <c r="C31" s="21" t="s">
        <v>45</v>
      </c>
      <c r="D31" s="22">
        <v>85357.03</v>
      </c>
      <c r="E31" s="22"/>
      <c r="F31" s="23">
        <f t="shared" si="1"/>
        <v>3096465.1038500005</v>
      </c>
    </row>
    <row r="32" ht="14.25" customHeight="1" spans="1:6" x14ac:dyDescent="0.25">
      <c r="A32" s="19">
        <v>45026</v>
      </c>
      <c r="B32" s="20" t="s">
        <v>21</v>
      </c>
      <c r="C32" s="21"/>
      <c r="D32" s="22"/>
      <c r="E32" s="22">
        <f>(D31*0.005)+10</f>
        <v>436.78515</v>
      </c>
      <c r="F32" s="23">
        <f t="shared" si="1"/>
        <v>3096028.3187000006</v>
      </c>
    </row>
    <row r="33" ht="14.25" customHeight="1" spans="1:6" x14ac:dyDescent="0.25">
      <c r="A33" s="19">
        <v>45028</v>
      </c>
      <c r="B33" s="20" t="s">
        <v>19</v>
      </c>
      <c r="C33" s="21" t="s">
        <v>24</v>
      </c>
      <c r="D33" s="22">
        <v>18000</v>
      </c>
      <c r="E33" s="22"/>
      <c r="F33" s="23">
        <f t="shared" si="1"/>
        <v>3114028.3187000006</v>
      </c>
    </row>
    <row r="34" ht="14.25" customHeight="1" spans="1:6" x14ac:dyDescent="0.25">
      <c r="A34" s="19">
        <v>45028</v>
      </c>
      <c r="B34" s="20" t="s">
        <v>21</v>
      </c>
      <c r="C34" s="21"/>
      <c r="D34" s="22"/>
      <c r="E34" s="22">
        <f>(D33*0.005)+10</f>
        <v>100</v>
      </c>
      <c r="F34" s="23">
        <f t="shared" si="1"/>
        <v>3113928.3187000006</v>
      </c>
    </row>
    <row r="35" ht="14.25" customHeight="1" spans="1:6" x14ac:dyDescent="0.25">
      <c r="A35" s="19">
        <v>45028</v>
      </c>
      <c r="B35" s="20" t="s">
        <v>19</v>
      </c>
      <c r="C35" s="21" t="s">
        <v>46</v>
      </c>
      <c r="D35" s="22">
        <v>18000</v>
      </c>
      <c r="E35" s="22"/>
      <c r="F35" s="23">
        <f t="shared" si="1"/>
        <v>3131928.3187000006</v>
      </c>
    </row>
    <row r="36" ht="14.25" customHeight="1" spans="1:6" x14ac:dyDescent="0.25">
      <c r="A36" s="19">
        <v>45028</v>
      </c>
      <c r="B36" s="20" t="s">
        <v>21</v>
      </c>
      <c r="C36" s="21"/>
      <c r="D36" s="22"/>
      <c r="E36" s="22">
        <f>(D35*0.005)+10</f>
        <v>100</v>
      </c>
      <c r="F36" s="23">
        <f t="shared" si="1"/>
        <v>3131828.3187000006</v>
      </c>
    </row>
    <row r="37" ht="14.25" customHeight="1" spans="1:6" x14ac:dyDescent="0.25">
      <c r="A37" s="19">
        <v>45028</v>
      </c>
      <c r="B37" s="20" t="s">
        <v>19</v>
      </c>
      <c r="C37" s="21" t="s">
        <v>47</v>
      </c>
      <c r="D37" s="22">
        <v>27000</v>
      </c>
      <c r="E37" s="22"/>
      <c r="F37" s="23">
        <f t="shared" si="1"/>
        <v>3158828.3187000006</v>
      </c>
    </row>
    <row r="38" ht="14.25" customHeight="1" spans="1:6" x14ac:dyDescent="0.25">
      <c r="A38" s="19">
        <v>45028</v>
      </c>
      <c r="B38" s="20" t="s">
        <v>21</v>
      </c>
      <c r="C38" s="21"/>
      <c r="D38" s="22"/>
      <c r="E38" s="22">
        <f>(D37*0.005)+10</f>
        <v>145</v>
      </c>
      <c r="F38" s="23">
        <f t="shared" si="1"/>
        <v>3158683.3187000006</v>
      </c>
    </row>
    <row r="39" ht="14.25" customHeight="1" spans="1:6" x14ac:dyDescent="0.25">
      <c r="A39" s="19">
        <v>45033</v>
      </c>
      <c r="B39" s="20" t="s">
        <v>22</v>
      </c>
      <c r="C39" s="21" t="s">
        <v>20</v>
      </c>
      <c r="D39" s="22"/>
      <c r="E39" s="22">
        <v>67000</v>
      </c>
      <c r="F39" s="23">
        <f t="shared" si="1"/>
        <v>3091683.3187000006</v>
      </c>
    </row>
    <row r="40" ht="14.25" customHeight="1" spans="1:6" x14ac:dyDescent="0.25">
      <c r="A40" s="19">
        <v>45033</v>
      </c>
      <c r="B40" s="20" t="s">
        <v>22</v>
      </c>
      <c r="C40" s="21" t="s">
        <v>20</v>
      </c>
      <c r="D40" s="22"/>
      <c r="E40" s="22">
        <v>12000</v>
      </c>
      <c r="F40" s="23">
        <f t="shared" si="1"/>
        <v>3079683.3187000006</v>
      </c>
    </row>
    <row r="41" ht="14.25" customHeight="1" spans="1:6" x14ac:dyDescent="0.25">
      <c r="A41" s="19">
        <v>45033</v>
      </c>
      <c r="B41" s="20" t="s">
        <v>19</v>
      </c>
      <c r="C41" s="21" t="s">
        <v>37</v>
      </c>
      <c r="D41" s="22">
        <v>17100</v>
      </c>
      <c r="E41" s="22"/>
      <c r="F41" s="23">
        <f t="shared" si="1"/>
        <v>3096783.3187000006</v>
      </c>
    </row>
    <row r="42" ht="14.25" customHeight="1" spans="1:6" x14ac:dyDescent="0.25">
      <c r="A42" s="19">
        <v>45033</v>
      </c>
      <c r="B42" s="20" t="s">
        <v>21</v>
      </c>
      <c r="C42" s="21"/>
      <c r="D42" s="22"/>
      <c r="E42" s="22">
        <f>(D41*0.005)+10</f>
        <v>95.5</v>
      </c>
      <c r="F42" s="23">
        <f t="shared" si="1"/>
        <v>3096687.8187000006</v>
      </c>
    </row>
    <row r="43" ht="14.25" customHeight="1" spans="1:6" x14ac:dyDescent="0.25">
      <c r="A43" s="19">
        <v>45034</v>
      </c>
      <c r="B43" s="20" t="s">
        <v>22</v>
      </c>
      <c r="C43" s="21" t="s">
        <v>20</v>
      </c>
      <c r="D43" s="22"/>
      <c r="E43" s="22">
        <v>9000</v>
      </c>
      <c r="F43" s="23">
        <f t="shared" si="1"/>
        <v>3087687.8187000006</v>
      </c>
    </row>
    <row r="44" ht="14.25" customHeight="1" spans="1:6" x14ac:dyDescent="0.25">
      <c r="A44" s="19">
        <v>45034</v>
      </c>
      <c r="B44" s="20" t="s">
        <v>22</v>
      </c>
      <c r="C44" s="21" t="s">
        <v>20</v>
      </c>
      <c r="D44" s="22"/>
      <c r="E44" s="22">
        <v>3000</v>
      </c>
      <c r="F44" s="23">
        <f t="shared" si="1"/>
        <v>3084687.8187000006</v>
      </c>
    </row>
    <row r="45" ht="14.25" customHeight="1" spans="1:6" x14ac:dyDescent="0.25">
      <c r="A45" s="19">
        <v>45035</v>
      </c>
      <c r="B45" s="20" t="s">
        <v>22</v>
      </c>
      <c r="C45" s="21" t="s">
        <v>20</v>
      </c>
      <c r="D45" s="22"/>
      <c r="E45" s="22">
        <v>15000</v>
      </c>
      <c r="F45" s="23">
        <f t="shared" si="1"/>
        <v>3069687.8187000006</v>
      </c>
    </row>
    <row r="46" ht="14.25" customHeight="1" spans="1:6" x14ac:dyDescent="0.25">
      <c r="A46" s="19">
        <v>45035</v>
      </c>
      <c r="B46" s="20" t="s">
        <v>22</v>
      </c>
      <c r="C46" s="21" t="s">
        <v>20</v>
      </c>
      <c r="D46" s="22"/>
      <c r="E46" s="22">
        <v>50000</v>
      </c>
      <c r="F46" s="23">
        <f t="shared" si="1"/>
        <v>3019687.8187000006</v>
      </c>
    </row>
    <row r="47" ht="14.25" customHeight="1" spans="1:6" x14ac:dyDescent="0.25">
      <c r="A47" s="19">
        <v>45036</v>
      </c>
      <c r="B47" s="20" t="s">
        <v>22</v>
      </c>
      <c r="C47" s="21" t="s">
        <v>20</v>
      </c>
      <c r="D47" s="22"/>
      <c r="E47" s="22">
        <v>80000</v>
      </c>
      <c r="F47" s="23">
        <f t="shared" si="1"/>
        <v>2939687.8187000006</v>
      </c>
    </row>
    <row r="48" ht="14.25" customHeight="1" spans="1:6" x14ac:dyDescent="0.25">
      <c r="A48" s="19">
        <v>45036</v>
      </c>
      <c r="B48" s="20" t="s">
        <v>22</v>
      </c>
      <c r="C48" s="21" t="s">
        <v>20</v>
      </c>
      <c r="D48" s="22"/>
      <c r="E48" s="22">
        <v>45000</v>
      </c>
      <c r="F48" s="23">
        <f t="shared" si="1"/>
        <v>2894687.8187000006</v>
      </c>
    </row>
    <row r="49" ht="14.25" customHeight="1" spans="1:6" x14ac:dyDescent="0.25">
      <c r="A49" s="19">
        <v>45036</v>
      </c>
      <c r="B49" s="20" t="s">
        <v>19</v>
      </c>
      <c r="C49" s="21" t="s">
        <v>29</v>
      </c>
      <c r="D49" s="22">
        <v>16000</v>
      </c>
      <c r="E49" s="22"/>
      <c r="F49" s="23">
        <f t="shared" si="1"/>
        <v>2910687.8187000006</v>
      </c>
    </row>
    <row r="50" ht="14.25" customHeight="1" spans="1:6" x14ac:dyDescent="0.25">
      <c r="A50" s="19">
        <v>45036</v>
      </c>
      <c r="B50" s="20" t="s">
        <v>21</v>
      </c>
      <c r="C50" s="21"/>
      <c r="D50" s="22"/>
      <c r="E50" s="22">
        <f>(D49*0.005)+10</f>
        <v>90</v>
      </c>
      <c r="F50" s="23">
        <f t="shared" si="1"/>
        <v>2910597.8187000006</v>
      </c>
    </row>
    <row r="51" ht="14.25" customHeight="1" spans="1:6" x14ac:dyDescent="0.25">
      <c r="A51" s="19">
        <v>45036</v>
      </c>
      <c r="B51" s="20" t="s">
        <v>19</v>
      </c>
      <c r="C51" s="21" t="s">
        <v>48</v>
      </c>
      <c r="D51" s="22">
        <v>8000</v>
      </c>
      <c r="E51" s="22"/>
      <c r="F51" s="23">
        <f t="shared" si="1"/>
        <v>2918597.8187000006</v>
      </c>
    </row>
    <row r="52" ht="14.25" customHeight="1" spans="1:6" x14ac:dyDescent="0.25">
      <c r="A52" s="19">
        <v>45036</v>
      </c>
      <c r="B52" s="20" t="s">
        <v>21</v>
      </c>
      <c r="C52" s="21"/>
      <c r="D52" s="22"/>
      <c r="E52" s="22">
        <f>(D51*0.005)+10</f>
        <v>50</v>
      </c>
      <c r="F52" s="23">
        <f t="shared" si="1"/>
        <v>2918547.8187000006</v>
      </c>
    </row>
    <row r="53" ht="14.25" customHeight="1" spans="1:6" x14ac:dyDescent="0.25">
      <c r="A53" s="19">
        <v>45040</v>
      </c>
      <c r="B53" s="20" t="s">
        <v>22</v>
      </c>
      <c r="C53" s="21" t="s">
        <v>20</v>
      </c>
      <c r="D53" s="22"/>
      <c r="E53" s="22">
        <v>2000</v>
      </c>
      <c r="F53" s="23">
        <f t="shared" si="1"/>
        <v>2916547.8187000006</v>
      </c>
    </row>
    <row r="54" ht="14.25" customHeight="1" spans="1:6" x14ac:dyDescent="0.25">
      <c r="A54" s="19">
        <v>45041</v>
      </c>
      <c r="B54" s="20" t="s">
        <v>19</v>
      </c>
      <c r="C54" s="21" t="s">
        <v>24</v>
      </c>
      <c r="D54" s="22">
        <v>28125</v>
      </c>
      <c r="E54" s="22"/>
      <c r="F54" s="23">
        <f t="shared" si="1"/>
        <v>2944672.8187000006</v>
      </c>
    </row>
    <row r="55" ht="14.25" customHeight="1" spans="1:6" x14ac:dyDescent="0.25">
      <c r="A55" s="19">
        <v>45041</v>
      </c>
      <c r="B55" s="20" t="s">
        <v>21</v>
      </c>
      <c r="C55" s="21"/>
      <c r="D55" s="22"/>
      <c r="E55" s="22">
        <f>(D54*0.005)+10</f>
        <v>150.625</v>
      </c>
      <c r="F55" s="23">
        <f t="shared" si="1"/>
        <v>2944522.1937000006</v>
      </c>
    </row>
    <row r="56" ht="14.25" customHeight="1" spans="1:6" x14ac:dyDescent="0.25">
      <c r="A56" s="19">
        <v>45041</v>
      </c>
      <c r="B56" s="20" t="s">
        <v>22</v>
      </c>
      <c r="C56" s="21" t="s">
        <v>20</v>
      </c>
      <c r="D56" s="22"/>
      <c r="E56" s="22">
        <v>60000</v>
      </c>
      <c r="F56" s="23">
        <f t="shared" si="1"/>
        <v>2884522.1937000006</v>
      </c>
    </row>
    <row r="57" ht="14.25" customHeight="1" spans="1:6" x14ac:dyDescent="0.25">
      <c r="A57" s="19">
        <v>45042</v>
      </c>
      <c r="B57" s="20" t="s">
        <v>19</v>
      </c>
      <c r="C57" s="21" t="s">
        <v>23</v>
      </c>
      <c r="D57" s="22">
        <v>25500</v>
      </c>
      <c r="E57" s="22"/>
      <c r="F57" s="23">
        <f t="shared" si="1"/>
        <v>2910022.1937000006</v>
      </c>
    </row>
    <row r="58" ht="14.25" customHeight="1" spans="1:6" x14ac:dyDescent="0.25">
      <c r="A58" s="19">
        <v>45042</v>
      </c>
      <c r="B58" s="20" t="s">
        <v>21</v>
      </c>
      <c r="C58" s="21"/>
      <c r="D58" s="22"/>
      <c r="E58" s="22">
        <f>(D57*0.005)+10</f>
        <v>137.5</v>
      </c>
      <c r="F58" s="23">
        <f t="shared" si="1"/>
        <v>2909884.6937000006</v>
      </c>
    </row>
    <row r="59" ht="14.25" customHeight="1" spans="1:6" x14ac:dyDescent="0.25">
      <c r="A59" s="19">
        <v>45043</v>
      </c>
      <c r="B59" s="20" t="s">
        <v>22</v>
      </c>
      <c r="C59" s="21" t="s">
        <v>20</v>
      </c>
      <c r="D59" s="22"/>
      <c r="E59" s="22">
        <v>38000</v>
      </c>
      <c r="F59" s="23">
        <f t="shared" si="1"/>
        <v>2871884.6937000006</v>
      </c>
    </row>
    <row r="60" ht="14.25" customHeight="1" spans="1:6" x14ac:dyDescent="0.25">
      <c r="A60" s="19">
        <v>45044</v>
      </c>
      <c r="B60" s="20" t="s">
        <v>22</v>
      </c>
      <c r="C60" s="21" t="s">
        <v>20</v>
      </c>
      <c r="D60" s="22"/>
      <c r="E60" s="22">
        <v>104000</v>
      </c>
      <c r="F60" s="23">
        <f t="shared" si="1"/>
        <v>2767884.6937000006</v>
      </c>
    </row>
    <row r="61" ht="14.25" customHeight="1" spans="1:6" x14ac:dyDescent="0.25">
      <c r="A61" s="19">
        <v>45044</v>
      </c>
      <c r="B61" s="20" t="s">
        <v>19</v>
      </c>
      <c r="C61" s="21" t="s">
        <v>24</v>
      </c>
      <c r="D61" s="22">
        <v>9361.62</v>
      </c>
      <c r="E61" s="22"/>
      <c r="F61" s="23">
        <f t="shared" si="1"/>
        <v>2777246.3137000008</v>
      </c>
    </row>
    <row r="62" ht="14.25" customHeight="1" spans="1:6" x14ac:dyDescent="0.25">
      <c r="A62" s="19">
        <v>45044</v>
      </c>
      <c r="B62" s="20" t="s">
        <v>21</v>
      </c>
      <c r="C62" s="21"/>
      <c r="D62" s="22"/>
      <c r="E62" s="22">
        <f>(D61*0.005)+10</f>
        <v>56.8081</v>
      </c>
      <c r="F62" s="23">
        <f t="shared" si="1"/>
        <v>2777189.5056000007</v>
      </c>
    </row>
    <row r="63" ht="14.25" customHeight="1" spans="1:6" x14ac:dyDescent="0.25">
      <c r="A63" s="19">
        <v>45044</v>
      </c>
      <c r="B63" s="20" t="s">
        <v>41</v>
      </c>
      <c r="C63" s="21"/>
      <c r="D63" s="22"/>
      <c r="E63" s="22">
        <v>0.01</v>
      </c>
      <c r="F63" s="23">
        <f t="shared" si="1"/>
        <v>2777189.495600001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1"/>
        <v>2777189.495600001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2777189.495600001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1"/>
        <v>2777189.495600001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2777189.495600001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2777189.495600001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2777189.495600001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2777189.495600001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2777189.495600001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2777189.495600001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2777189.495600001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2777189.495600001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2777189.495600001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2777189.495600001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2777189.495600001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2777189.495600001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2777189.495600001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2777189.495600001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2777189.495600001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2777189.495600001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2777189.495600001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2777189.495600001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2777189.495600001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2777189.495600001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2777189.495600001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2777189.495600001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2777189.495600001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2777189.495600001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2777189.495600001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2777189.495600001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2777189.495600001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2777189.495600001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2777189.495600001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2777189.495600001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2777189.495600001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2777189.495600001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2777189.495600001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2777189.495600001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2777189.495600001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2777189.495600001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2777189.495600001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2777189.495600001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2777189.495600001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2777189.495600001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2777189.495600001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2777189.495600001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2777189.495600001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2777189.495600001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2777189.495600001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2777189.495600001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2777189.495600001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2777189.495600001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2777189.495600001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2777189.495600001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2777189.495600001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2777189.495600001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2777189.495600001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2777189.495600001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2777189.495600001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2777189.495600001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2777189.495600001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2777189.495600001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2777189.495600001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2777189.495600001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2777189.495600001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2777189.495600001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2777189.495600001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2777189.495600001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2777189.495600001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2777189.495600001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2777189.495600001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2777189.495600001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2777189.495600001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2777189.495600001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2777189.495600001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2777189.495600001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2777189.495600001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2777189.495600001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2777189.495600001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2777189.495600001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2777189.495600001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2777189.495600001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2777189.495600001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2777189.495600001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2777189.495600001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2777189.495600001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2777189.495600001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2777189.495600001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2777189.495600001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2777189.495600001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2777189.495600001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2777189.495600001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2777189.495600001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2777189.495600001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2777189.495600001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2777189.495600001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2777189.495600001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2777189.495600001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2777189.495600001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2777189.495600001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2777189.495600001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2777189.495600001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2777189.495600001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2777189.495600001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2777189.495600001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2777189.495600001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2777189.495600001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2777189.495600001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2777189.495600001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2777189.495600001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2777189.495600001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2777189.495600001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2777189.495600001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2777189.495600001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2777189.495600001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2777189.495600001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2777189.495600001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2777189.495600001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2777189.495600001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2777189.495600001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2777189.495600001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2777189.495600001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2777189.495600001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2777189.495600001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2777189.495600001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2777189.495600001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2777189.495600001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2777189.495600001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2777189.495600001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2777189.495600001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2777189.495600001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2777189.495600001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2777189.495600001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2777189.495600001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2777189.495600001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2777189.495600001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2777189.495600001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2777189.495600001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2777189.495600001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2777189.495600001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2777189.495600001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2777189.495600001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2777189.495600001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2777189.495600001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2777189.495600001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2777189.495600001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2777189.495600001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2777189.495600001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2777189.495600001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2777189.495600001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2777189.495600001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2777189.495600001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2777189.495600001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2777189.495600001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2777189.495600001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2777189.495600001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2777189.495600001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2777189.495600001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2777189.495600001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2777189.495600001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2777189.495600001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2777189.495600001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2777189.495600001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2777189.495600001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2777189.495600001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2777189.495600001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2777189.495600001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2777189.495600001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2777189.495600001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2777189.495600001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2777189.495600001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2777189.495600001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2777189.495600001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2777189.495600001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2777189.495600001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2777189.495600001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2777189.495600001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2777189.495600001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2777189.495600001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2777189.495600001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2777189.495600001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2777189.495600001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2777189.495600001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2777189.495600001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2777189.495600001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2777189.495600001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2777189.495600001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2777189.495600001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2777189.495600001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2777189.495600001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2777189.495600001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2777189.495600001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2777189.495600001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2777189.495600001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2777189.495600001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2777189.495600001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2777189.495600001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2777189.495600001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2777189.495600001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2777189.495600001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2777189.495600001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2777189.495600001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2777189.495600001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2777189.495600001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2777189.495600001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2777189.495600001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2777189.495600001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2777189.495600001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2777189.495600001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2777189.495600001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2777189.495600001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2777189.495600001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2777189.495600001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2777189.495600001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2777189.495600001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2777189.495600001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2777189.495600001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2777189.495600001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2777189.495600001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2777189.495600001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2777189.495600001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2777189.495600001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2777189.495600001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2777189.495600001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2777189.495600001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2777189.495600001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2777189.495600001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2777189.495600001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2777189.495600001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2777189.495600001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2777189.495600001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2777189.495600001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2777189.495600001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2777189.495600001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2777189.495600001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2777189.495600001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2777189.495600001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2777189.495600001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2777189.495600001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2777189.495600001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2777189.495600001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2777189.495600001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2777189.495600001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2777189.495600001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2777189.495600001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2777189.495600001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2777189.495600001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2777189.495600001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2777189.495600001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2777189.495600001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2777189.495600001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2777189.495600001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2777189.495600001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2777189.495600001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2777189.495600001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2777189.495600001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2777189.495600001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2777189.495600001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2777189.495600001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2777189.495600001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2777189.495600001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2777189.495600001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2777189.495600001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2777189.495600001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2777189.495600001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2777189.495600001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2777189.495600001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2777189.495600001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2777189.495600001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2777189.495600001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2777189.495600001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2777189.495600001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2777189.495600001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2777189.495600001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2777189.495600001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2777189.495600001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2777189.495600001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2777189.495600001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2777189.495600001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2777189.495600001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2777189.495600001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2777189.495600001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2777189.495600001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2777189.495600001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2777189.495600001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2777189.495600001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2777189.495600001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2777189.495600001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2777189.495600001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2777189.495600001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2777189.495600001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2777189.495600001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2777189.495600001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2777189.495600001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2777189.495600001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2777189.495600001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2777189.495600001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2777189.495600001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2777189.495600001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2777189.495600001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2777189.495600001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2777189.495600001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2777189.495600001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2777189.495600001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2777189.495600001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2777189.495600001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2777189.495600001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2777189.495600001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2777189.495600001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2777189.495600001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2777189.495600001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2777189.495600001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2777189.495600001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2777189.495600001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2777189.495600001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2777189.495600001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2777189.495600001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2777189.495600001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2777189.495600001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2777189.495600001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2777189.495600001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2777189.495600001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2777189.495600001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2777189.495600001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2777189.495600001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2777189.495600001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2777189.495600001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2777189.495600001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2777189.495600001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2777189.495600001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2777189.495600001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2777189.495600001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2777189.495600001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2777189.495600001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2777189.495600001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2777189.495600001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2777189.495600001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2777189.495600001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2777189.495600001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2777189.495600001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2777189.495600001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2777189.495600001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2777189.495600001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2777189.495600001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2777189.495600001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2777189.495600001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2777189.495600001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2777189.495600001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2777189.495600001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2777189.495600001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2777189.495600001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2777189.495600001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2777189.495600001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2777189.495600001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2777189.495600001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2777189.495600001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2777189.495600001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2777189.495600001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2777189.495600001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2777189.495600001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2777189.495600001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2777189.495600001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2777189.495600001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2777189.495600001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2777189.495600001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2777189.495600001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2777189.495600001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2777189.495600001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2777189.495600001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2777189.495600001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2777189.495600001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2777189.495600001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2777189.495600001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2777189.495600001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2777189.495600001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2777189.495600001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2777189.495600001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2777189.495600001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2777189.495600001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2777189.495600001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2777189.495600001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2777189.495600001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2777189.495600001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2777189.495600001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2777189.495600001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2777189.495600001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2777189.495600001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2777189.495600001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2777189.495600001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2777189.495600001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2777189.495600001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2777189.495600001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2777189.495600001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2777189.495600001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2777189.495600001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2777189.495600001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2777189.495600001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2777189.495600001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2777189.495600001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2777189.495600001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2777189.495600001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2777189.495600001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2777189.495600001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2777189.495600001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2777189.495600001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2777189.495600001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2777189.495600001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2777189.495600001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2777189.495600001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2777189.495600001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2777189.495600001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2777189.495600001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2777189.495600001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2777189.495600001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2777189.495600001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2777189.495600001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2777189.495600001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2777189.495600001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2777189.495600001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2777189.495600001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2777189.495600001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2777189.495600001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2777189.495600001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2777189.495600001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2777189.495600001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2777189.495600001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2777189.495600001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2777189.495600001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2777189.495600001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2777189.495600001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2777189.495600001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2777189.495600001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2777189.495600001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2777189.495600001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2777189.495600001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2777189.495600001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2777189.495600001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2777189.495600001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2777189.495600001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2777189.495600001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2777189.495600001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2777189.495600001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2777189.495600001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2777189.495600001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2777189.495600001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2777189.495600001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2777189.495600001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2777189.495600001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2777189.495600001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2777189.495600001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2777189.495600001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2777189.495600001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2777189.495600001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2777189.495600001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2777189.495600001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2777189.495600001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2777189.495600001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2777189.495600001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2777189.495600001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2777189.495600001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2777189.495600001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2777189.495600001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2777189.495600001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2777189.495600001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2777189.495600001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2777189.495600001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2777189.495600001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2777189.495600001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2777189.495600001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2777189.495600001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2777189.495600001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2777189.495600001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2777189.495600001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2777189.495600001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2777189.495600001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2777189.495600001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2777189.495600001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2777189.495600001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2777189.495600001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2777189.495600001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2777189.495600001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2777189.495600001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2777189.495600001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2777189.495600001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2777189.495600001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2777189.495600001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2777189.495600001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2777189.495600001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2777189.495600001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2777189.495600001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2777189.495600001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2777189.495600001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2777189.495600001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2777189.495600001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2777189.495600001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2777189.495600001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2777189.495600001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2777189.495600001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2777189.495600001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2777189.495600001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2777189.495600001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2777189.495600001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2777189.495600001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2777189.495600001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2777189.495600001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2777189.495600001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2777189.495600001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2777189.495600001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2777189.495600001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2777189.495600001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2777189.495600001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2777189.495600001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2777189.495600001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2777189.495600001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2777189.495600001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2777189.495600001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2777189.495600001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2777189.495600001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2777189.495600001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2777189.495600001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2777189.495600001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2777189.495600001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2777189.495600001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2777189.495600001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2777189.495600001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2777189.495600001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2777189.495600001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2777189.495600001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2777189.495600001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2777189.495600001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2777189.495600001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2777189.495600001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2777189.495600001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2777189.495600001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2777189.495600001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2777189.495600001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2777189.495600001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2777189.495600001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2777189.495600001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2777189.495600001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2777189.495600001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2777189.495600001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2777189.495600001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2777189.495600001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2777189.495600001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2777189.495600001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2777189.495600001</v>
      </c>
    </row>
  </sheetData>
  <autoFilter ref="A8:F609"/>
  <mergeCells count="2">
    <mergeCell ref="A2:F2"/>
    <mergeCell ref="D5:E5"/>
  </mergeCells>
  <conditionalFormatting sqref="F6">
    <cfRule type="cellIs" dxfId="12" priority="1" operator="lessThan">
      <formula>0</formula>
    </cfRule>
  </conditionalFormatting>
  <conditionalFormatting sqref="F9:F581">
    <cfRule type="cellIs" dxfId="13" priority="2" operator="greaterThan">
      <formula>0</formula>
    </cfRule>
  </conditionalFormatting>
  <conditionalFormatting sqref="F9:F609">
    <cfRule type="cellIs" dxfId="14" priority="3" operator="lessThan">
      <formula>0</formula>
    </cfRule>
  </conditionalFormatting>
  <conditionalFormatting sqref="F11:F609 F6">
    <cfRule type="cellIs" dxfId="15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Abril2023!F6</f>
        <v>2777189.495600001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2312808.23</v>
      </c>
      <c r="E6" s="12">
        <f t="shared" si="0"/>
        <v>1154434.0410999998</v>
      </c>
      <c r="F6" s="13">
        <f>F609</f>
        <v>3935563.684500001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hidden="1" spans="1:6" x14ac:dyDescent="0.25">
      <c r="A9" s="19">
        <v>45048</v>
      </c>
      <c r="B9" s="20" t="s">
        <v>22</v>
      </c>
      <c r="C9" s="21" t="s">
        <v>20</v>
      </c>
      <c r="D9" s="22"/>
      <c r="E9" s="22">
        <v>35000</v>
      </c>
      <c r="F9" s="23">
        <f>D9-E9+D5</f>
        <v>2742189.495600001</v>
      </c>
    </row>
    <row r="10" ht="14.25" customHeight="1" hidden="1" spans="1:6" x14ac:dyDescent="0.25">
      <c r="A10" s="19">
        <v>45048</v>
      </c>
      <c r="B10" s="20" t="s">
        <v>19</v>
      </c>
      <c r="C10" s="21" t="s">
        <v>42</v>
      </c>
      <c r="D10" s="22">
        <v>20947.55</v>
      </c>
      <c r="E10" s="22"/>
      <c r="F10" s="23">
        <f t="shared" ref="F10:F264" si="1">D10-E10+F9</f>
        <v>2763137.045600001</v>
      </c>
    </row>
    <row r="11" ht="14.25" customHeight="1" hidden="1" spans="1:6" x14ac:dyDescent="0.25">
      <c r="A11" s="19">
        <v>45048</v>
      </c>
      <c r="B11" s="20" t="s">
        <v>21</v>
      </c>
      <c r="C11" s="21"/>
      <c r="D11" s="22"/>
      <c r="E11" s="22">
        <f>(D10*0.005)+10</f>
        <v>114.73775</v>
      </c>
      <c r="F11" s="23">
        <f t="shared" si="1"/>
        <v>2763022.307850001</v>
      </c>
    </row>
    <row r="12" ht="14.25" customHeight="1" hidden="1" spans="1:6" x14ac:dyDescent="0.25">
      <c r="A12" s="19">
        <v>45048</v>
      </c>
      <c r="B12" s="20" t="s">
        <v>19</v>
      </c>
      <c r="C12" s="21" t="s">
        <v>43</v>
      </c>
      <c r="D12" s="22">
        <v>20430</v>
      </c>
      <c r="E12" s="22"/>
      <c r="F12" s="23">
        <f t="shared" si="1"/>
        <v>2783452.307850001</v>
      </c>
    </row>
    <row r="13" ht="14.25" customHeight="1" hidden="1" spans="1:6" x14ac:dyDescent="0.25">
      <c r="A13" s="19">
        <v>45048</v>
      </c>
      <c r="B13" s="20" t="s">
        <v>21</v>
      </c>
      <c r="C13" s="21"/>
      <c r="D13" s="22"/>
      <c r="E13" s="22">
        <f>(D12*0.005)+10</f>
        <v>112.15</v>
      </c>
      <c r="F13" s="23">
        <f t="shared" si="1"/>
        <v>2783340.157850001</v>
      </c>
    </row>
    <row r="14" ht="14.25" customHeight="1" spans="1:6" x14ac:dyDescent="0.25">
      <c r="A14" s="19">
        <v>45049</v>
      </c>
      <c r="B14" s="20" t="s">
        <v>25</v>
      </c>
      <c r="C14" s="21" t="s">
        <v>34</v>
      </c>
      <c r="D14" s="22"/>
      <c r="E14" s="22">
        <v>1500</v>
      </c>
      <c r="F14" s="23">
        <f t="shared" si="1"/>
        <v>2781840.157850001</v>
      </c>
    </row>
    <row r="15" ht="14.25" customHeight="1" spans="1:6" x14ac:dyDescent="0.25">
      <c r="A15" s="19">
        <v>45049</v>
      </c>
      <c r="B15" s="20" t="s">
        <v>25</v>
      </c>
      <c r="C15" s="21" t="s">
        <v>36</v>
      </c>
      <c r="D15" s="22"/>
      <c r="E15" s="22">
        <v>300</v>
      </c>
      <c r="F15" s="23">
        <f t="shared" si="1"/>
        <v>2781540.157850001</v>
      </c>
    </row>
    <row r="16" ht="14.25" customHeight="1" hidden="1" spans="1:6" x14ac:dyDescent="0.25">
      <c r="A16" s="19">
        <v>45049</v>
      </c>
      <c r="B16" s="20" t="s">
        <v>22</v>
      </c>
      <c r="C16" s="21" t="s">
        <v>20</v>
      </c>
      <c r="D16" s="22"/>
      <c r="E16" s="22">
        <v>10500</v>
      </c>
      <c r="F16" s="23">
        <f t="shared" si="1"/>
        <v>2771040.157850001</v>
      </c>
    </row>
    <row r="17" ht="14.25" customHeight="1" hidden="1" spans="1:6" x14ac:dyDescent="0.25">
      <c r="A17" s="19">
        <v>45050</v>
      </c>
      <c r="B17" s="20" t="s">
        <v>19</v>
      </c>
      <c r="C17" s="21" t="s">
        <v>23</v>
      </c>
      <c r="D17" s="22">
        <v>32000</v>
      </c>
      <c r="E17" s="22"/>
      <c r="F17" s="23">
        <f t="shared" si="1"/>
        <v>2803040.157850001</v>
      </c>
    </row>
    <row r="18" ht="14.25" customHeight="1" hidden="1" spans="1:6" x14ac:dyDescent="0.25">
      <c r="A18" s="19">
        <v>45050</v>
      </c>
      <c r="B18" s="20" t="s">
        <v>21</v>
      </c>
      <c r="C18" s="21"/>
      <c r="D18" s="22"/>
      <c r="E18" s="22">
        <f>(D17*0.005)+10</f>
        <v>170</v>
      </c>
      <c r="F18" s="23">
        <f t="shared" si="1"/>
        <v>2802870.157850001</v>
      </c>
    </row>
    <row r="19" ht="14.25" customHeight="1" hidden="1" spans="1:6" x14ac:dyDescent="0.25">
      <c r="A19" s="19">
        <v>45050</v>
      </c>
      <c r="B19" s="20" t="s">
        <v>19</v>
      </c>
      <c r="C19" s="21" t="s">
        <v>20</v>
      </c>
      <c r="D19" s="22">
        <v>59000</v>
      </c>
      <c r="E19" s="22"/>
      <c r="F19" s="23">
        <f t="shared" si="1"/>
        <v>2861870.157850001</v>
      </c>
    </row>
    <row r="20" ht="14.25" customHeight="1" hidden="1" spans="1:6" x14ac:dyDescent="0.25">
      <c r="A20" s="19">
        <v>45050</v>
      </c>
      <c r="B20" s="20" t="s">
        <v>21</v>
      </c>
      <c r="C20" s="21"/>
      <c r="D20" s="22"/>
      <c r="E20" s="22">
        <f>(D19*0.005)+10</f>
        <v>305</v>
      </c>
      <c r="F20" s="23">
        <f t="shared" si="1"/>
        <v>2861565.157850001</v>
      </c>
    </row>
    <row r="21" ht="14.25" customHeight="1" hidden="1" spans="1:6" x14ac:dyDescent="0.25">
      <c r="A21" s="19">
        <v>45050</v>
      </c>
      <c r="B21" s="20" t="s">
        <v>19</v>
      </c>
      <c r="C21" s="21" t="s">
        <v>49</v>
      </c>
      <c r="D21" s="22">
        <v>30000</v>
      </c>
      <c r="E21" s="22"/>
      <c r="F21" s="23">
        <f t="shared" si="1"/>
        <v>2891565.157850001</v>
      </c>
    </row>
    <row r="22" ht="14.25" customHeight="1" hidden="1" spans="1:6" x14ac:dyDescent="0.25">
      <c r="A22" s="19">
        <v>45050</v>
      </c>
      <c r="B22" s="20" t="s">
        <v>21</v>
      </c>
      <c r="C22" s="21"/>
      <c r="D22" s="22"/>
      <c r="E22" s="22">
        <f>(D21*0.005)+10</f>
        <v>160</v>
      </c>
      <c r="F22" s="23">
        <f t="shared" si="1"/>
        <v>2891405.157850001</v>
      </c>
    </row>
    <row r="23" ht="14.25" customHeight="1" hidden="1" spans="1:6" x14ac:dyDescent="0.25">
      <c r="A23" s="19">
        <v>45051</v>
      </c>
      <c r="B23" s="20" t="s">
        <v>19</v>
      </c>
      <c r="C23" s="21" t="s">
        <v>44</v>
      </c>
      <c r="D23" s="22">
        <v>90000</v>
      </c>
      <c r="E23" s="22"/>
      <c r="F23" s="23">
        <f t="shared" si="1"/>
        <v>2981405.157850001</v>
      </c>
    </row>
    <row r="24" ht="14.25" customHeight="1" hidden="1" spans="1:6" x14ac:dyDescent="0.25">
      <c r="A24" s="19">
        <v>45051</v>
      </c>
      <c r="B24" s="20" t="s">
        <v>21</v>
      </c>
      <c r="C24" s="21"/>
      <c r="D24" s="22"/>
      <c r="E24" s="22">
        <f>(D23*0.005)+10</f>
        <v>460</v>
      </c>
      <c r="F24" s="23">
        <f t="shared" si="1"/>
        <v>2980945.157850001</v>
      </c>
    </row>
    <row r="25" ht="14.25" customHeight="1" hidden="1" spans="1:6" x14ac:dyDescent="0.25">
      <c r="A25" s="19">
        <v>45051</v>
      </c>
      <c r="B25" s="20" t="s">
        <v>22</v>
      </c>
      <c r="C25" s="21" t="s">
        <v>20</v>
      </c>
      <c r="D25" s="22"/>
      <c r="E25" s="22">
        <v>228500</v>
      </c>
      <c r="F25" s="23">
        <f t="shared" si="1"/>
        <v>2752445.157850001</v>
      </c>
    </row>
    <row r="26" ht="14.25" customHeight="1" hidden="1" spans="1:6" x14ac:dyDescent="0.25">
      <c r="A26" s="19">
        <v>45051</v>
      </c>
      <c r="B26" s="20" t="s">
        <v>22</v>
      </c>
      <c r="C26" s="21" t="s">
        <v>20</v>
      </c>
      <c r="D26" s="22"/>
      <c r="E26" s="22">
        <v>82000</v>
      </c>
      <c r="F26" s="23">
        <f t="shared" si="1"/>
        <v>2670445.157850001</v>
      </c>
    </row>
    <row r="27" ht="14.25" customHeight="1" hidden="1" spans="1:6" x14ac:dyDescent="0.25">
      <c r="A27" s="19">
        <v>45051</v>
      </c>
      <c r="B27" s="20" t="s">
        <v>19</v>
      </c>
      <c r="C27" s="21" t="s">
        <v>49</v>
      </c>
      <c r="D27" s="22">
        <v>6000</v>
      </c>
      <c r="E27" s="22"/>
      <c r="F27" s="23">
        <f t="shared" si="1"/>
        <v>2676445.157850001</v>
      </c>
    </row>
    <row r="28" ht="14.25" customHeight="1" hidden="1" spans="1:6" x14ac:dyDescent="0.25">
      <c r="A28" s="19">
        <v>45051</v>
      </c>
      <c r="B28" s="20" t="s">
        <v>21</v>
      </c>
      <c r="C28" s="21"/>
      <c r="D28" s="22"/>
      <c r="E28" s="22">
        <f>(D27*0.005)+10</f>
        <v>40</v>
      </c>
      <c r="F28" s="23">
        <f t="shared" si="1"/>
        <v>2676405.157850001</v>
      </c>
    </row>
    <row r="29" ht="14.25" customHeight="1" hidden="1" spans="1:6" x14ac:dyDescent="0.25">
      <c r="A29" s="19">
        <v>45054</v>
      </c>
      <c r="B29" s="20" t="s">
        <v>22</v>
      </c>
      <c r="C29" s="21" t="s">
        <v>20</v>
      </c>
      <c r="D29" s="22"/>
      <c r="E29" s="22">
        <v>65000</v>
      </c>
      <c r="F29" s="23">
        <f t="shared" si="1"/>
        <v>2611405.157850001</v>
      </c>
    </row>
    <row r="30" ht="14.25" customHeight="1" spans="1:6" x14ac:dyDescent="0.25">
      <c r="A30" s="19">
        <v>45054</v>
      </c>
      <c r="B30" s="20" t="s">
        <v>25</v>
      </c>
      <c r="C30" s="21" t="s">
        <v>28</v>
      </c>
      <c r="D30" s="22"/>
      <c r="E30" s="22">
        <v>1500</v>
      </c>
      <c r="F30" s="23">
        <f t="shared" si="1"/>
        <v>2609905.157850001</v>
      </c>
    </row>
    <row r="31" ht="14.25" customHeight="1" hidden="1" spans="1:6" x14ac:dyDescent="0.25">
      <c r="A31" s="19">
        <v>45054</v>
      </c>
      <c r="B31" s="20" t="s">
        <v>19</v>
      </c>
      <c r="C31" s="21" t="s">
        <v>27</v>
      </c>
      <c r="D31" s="22">
        <v>1180030.83</v>
      </c>
      <c r="E31" s="22"/>
      <c r="F31" s="23">
        <f t="shared" si="1"/>
        <v>3789935.987850001</v>
      </c>
    </row>
    <row r="32" ht="14.25" customHeight="1" hidden="1" spans="1:6" x14ac:dyDescent="0.25">
      <c r="A32" s="19">
        <v>45054</v>
      </c>
      <c r="B32" s="20" t="s">
        <v>21</v>
      </c>
      <c r="C32" s="21"/>
      <c r="D32" s="22"/>
      <c r="E32" s="22">
        <f>(D31*0.005)+10</f>
        <v>5910.15415</v>
      </c>
      <c r="F32" s="23">
        <f t="shared" si="1"/>
        <v>3784025.8337000012</v>
      </c>
    </row>
    <row r="33" ht="14.25" customHeight="1" hidden="1" spans="1:6" x14ac:dyDescent="0.25">
      <c r="A33" s="19">
        <v>45055</v>
      </c>
      <c r="B33" s="20" t="s">
        <v>19</v>
      </c>
      <c r="C33" s="21" t="s">
        <v>37</v>
      </c>
      <c r="D33" s="22">
        <v>22483.31</v>
      </c>
      <c r="E33" s="22"/>
      <c r="F33" s="23">
        <f t="shared" si="1"/>
        <v>3806509.1437000013</v>
      </c>
    </row>
    <row r="34" ht="14.25" customHeight="1" hidden="1" spans="1:6" x14ac:dyDescent="0.25">
      <c r="A34" s="19">
        <v>45055</v>
      </c>
      <c r="B34" s="20" t="s">
        <v>21</v>
      </c>
      <c r="C34" s="21"/>
      <c r="D34" s="22"/>
      <c r="E34" s="22">
        <f>(D33*0.005)+10</f>
        <v>122.41655000000002</v>
      </c>
      <c r="F34" s="23">
        <f t="shared" si="1"/>
        <v>3806386.727150001</v>
      </c>
    </row>
    <row r="35" ht="14.25" customHeight="1" hidden="1" spans="1:6" x14ac:dyDescent="0.25">
      <c r="A35" s="19">
        <v>45055</v>
      </c>
      <c r="B35" s="20" t="s">
        <v>41</v>
      </c>
      <c r="C35" s="21"/>
      <c r="D35" s="22">
        <v>0.01</v>
      </c>
      <c r="E35" s="22"/>
      <c r="F35" s="23">
        <f t="shared" si="1"/>
        <v>3806386.737150001</v>
      </c>
    </row>
    <row r="36" ht="14.25" customHeight="1" hidden="1" spans="1:6" x14ac:dyDescent="0.25">
      <c r="A36" s="19">
        <v>45055</v>
      </c>
      <c r="B36" s="20" t="s">
        <v>22</v>
      </c>
      <c r="C36" s="21" t="s">
        <v>20</v>
      </c>
      <c r="D36" s="22"/>
      <c r="E36" s="22">
        <v>39000</v>
      </c>
      <c r="F36" s="23">
        <f t="shared" si="1"/>
        <v>3767386.737150001</v>
      </c>
    </row>
    <row r="37" ht="14.25" customHeight="1" hidden="1" spans="1:6" x14ac:dyDescent="0.25">
      <c r="A37" s="19">
        <v>45055</v>
      </c>
      <c r="B37" s="20" t="s">
        <v>19</v>
      </c>
      <c r="C37" s="21" t="s">
        <v>38</v>
      </c>
      <c r="D37" s="22">
        <v>19946.43</v>
      </c>
      <c r="E37" s="22"/>
      <c r="F37" s="23">
        <f t="shared" si="1"/>
        <v>3787333.167150001</v>
      </c>
    </row>
    <row r="38" ht="14.25" customHeight="1" hidden="1" spans="1:6" x14ac:dyDescent="0.25">
      <c r="A38" s="19">
        <v>45055</v>
      </c>
      <c r="B38" s="20" t="s">
        <v>21</v>
      </c>
      <c r="C38" s="21"/>
      <c r="D38" s="22"/>
      <c r="E38" s="22">
        <f>(D37*0.005)+10</f>
        <v>109.73215</v>
      </c>
      <c r="F38" s="23">
        <f t="shared" si="1"/>
        <v>3787223.435000001</v>
      </c>
    </row>
    <row r="39" ht="14.25" customHeight="1" hidden="1" spans="1:6" x14ac:dyDescent="0.25">
      <c r="A39" s="19">
        <v>45055</v>
      </c>
      <c r="B39" s="20" t="s">
        <v>19</v>
      </c>
      <c r="C39" s="21" t="s">
        <v>39</v>
      </c>
      <c r="D39" s="22">
        <v>161546.23</v>
      </c>
      <c r="E39" s="22"/>
      <c r="F39" s="23">
        <f t="shared" si="1"/>
        <v>3948769.665000001</v>
      </c>
    </row>
    <row r="40" ht="14.25" customHeight="1" hidden="1" spans="1:6" x14ac:dyDescent="0.25">
      <c r="A40" s="19">
        <v>45055</v>
      </c>
      <c r="B40" s="20" t="s">
        <v>21</v>
      </c>
      <c r="C40" s="21"/>
      <c r="D40" s="22"/>
      <c r="E40" s="22">
        <f>(D39*0.005)+10</f>
        <v>817.7311500000001</v>
      </c>
      <c r="F40" s="23">
        <f t="shared" si="1"/>
        <v>3947951.933850001</v>
      </c>
    </row>
    <row r="41" ht="14.25" customHeight="1" hidden="1" spans="1:6" x14ac:dyDescent="0.25">
      <c r="A41" s="19">
        <v>45055</v>
      </c>
      <c r="B41" s="20" t="s">
        <v>19</v>
      </c>
      <c r="C41" s="21" t="s">
        <v>40</v>
      </c>
      <c r="D41" s="22">
        <v>317084.51</v>
      </c>
      <c r="E41" s="22"/>
      <c r="F41" s="23">
        <f t="shared" si="1"/>
        <v>4265036.443850001</v>
      </c>
    </row>
    <row r="42" ht="14.25" customHeight="1" hidden="1" spans="1:6" x14ac:dyDescent="0.25">
      <c r="A42" s="19">
        <v>45055</v>
      </c>
      <c r="B42" s="20" t="s">
        <v>21</v>
      </c>
      <c r="C42" s="21"/>
      <c r="D42" s="22"/>
      <c r="E42" s="22">
        <f>(D41*0.005)+10</f>
        <v>1595.42255</v>
      </c>
      <c r="F42" s="23">
        <f t="shared" si="1"/>
        <v>4263441.021300001</v>
      </c>
    </row>
    <row r="43" ht="14.25" customHeight="1" hidden="1" spans="1:6" x14ac:dyDescent="0.25">
      <c r="A43" s="19">
        <v>45055</v>
      </c>
      <c r="B43" s="20" t="s">
        <v>19</v>
      </c>
      <c r="C43" s="21" t="s">
        <v>50</v>
      </c>
      <c r="D43" s="22">
        <v>26000</v>
      </c>
      <c r="E43" s="22"/>
      <c r="F43" s="23">
        <f t="shared" si="1"/>
        <v>4289441.021300001</v>
      </c>
    </row>
    <row r="44" ht="14.25" customHeight="1" hidden="1" spans="1:6" x14ac:dyDescent="0.25">
      <c r="A44" s="19">
        <v>45055</v>
      </c>
      <c r="B44" s="20" t="s">
        <v>21</v>
      </c>
      <c r="C44" s="21"/>
      <c r="D44" s="22"/>
      <c r="E44" s="22">
        <f>(D43*0.005)+10</f>
        <v>140</v>
      </c>
      <c r="F44" s="23">
        <f t="shared" si="1"/>
        <v>4289301.021300001</v>
      </c>
    </row>
    <row r="45" ht="14.25" customHeight="1" hidden="1" spans="1:6" x14ac:dyDescent="0.25">
      <c r="A45" s="19">
        <v>45056</v>
      </c>
      <c r="B45" s="20" t="s">
        <v>22</v>
      </c>
      <c r="C45" s="21" t="s">
        <v>20</v>
      </c>
      <c r="D45" s="22"/>
      <c r="E45" s="22">
        <v>81000</v>
      </c>
      <c r="F45" s="23">
        <f t="shared" si="1"/>
        <v>4208301.021300001</v>
      </c>
    </row>
    <row r="46" ht="14.25" customHeight="1" hidden="1" spans="1:6" x14ac:dyDescent="0.25">
      <c r="A46" s="19">
        <v>45056</v>
      </c>
      <c r="B46" s="20" t="s">
        <v>22</v>
      </c>
      <c r="C46" s="21" t="s">
        <v>20</v>
      </c>
      <c r="D46" s="22"/>
      <c r="E46" s="22">
        <v>1500</v>
      </c>
      <c r="F46" s="23">
        <f t="shared" si="1"/>
        <v>4206801.021300001</v>
      </c>
    </row>
    <row r="47" ht="14.25" customHeight="1" hidden="1" spans="1:6" x14ac:dyDescent="0.25">
      <c r="A47" s="19">
        <v>45056</v>
      </c>
      <c r="B47" s="20" t="s">
        <v>19</v>
      </c>
      <c r="C47" s="21" t="s">
        <v>46</v>
      </c>
      <c r="D47" s="22">
        <v>18000</v>
      </c>
      <c r="E47" s="22"/>
      <c r="F47" s="23">
        <f t="shared" si="1"/>
        <v>4224801.021300001</v>
      </c>
    </row>
    <row r="48" ht="14.25" customHeight="1" hidden="1" spans="1:6" x14ac:dyDescent="0.25">
      <c r="A48" s="19">
        <v>45056</v>
      </c>
      <c r="B48" s="20" t="s">
        <v>21</v>
      </c>
      <c r="C48" s="21"/>
      <c r="D48" s="22"/>
      <c r="E48" s="22">
        <f>(D47*0.005)+10</f>
        <v>100</v>
      </c>
      <c r="F48" s="23">
        <f t="shared" si="1"/>
        <v>4224701.021300001</v>
      </c>
    </row>
    <row r="49" ht="14.25" customHeight="1" hidden="1" spans="1:6" x14ac:dyDescent="0.25">
      <c r="A49" s="19">
        <v>45057</v>
      </c>
      <c r="B49" s="20" t="s">
        <v>19</v>
      </c>
      <c r="C49" s="21" t="s">
        <v>32</v>
      </c>
      <c r="D49" s="22">
        <v>6500</v>
      </c>
      <c r="E49" s="22"/>
      <c r="F49" s="23">
        <f t="shared" si="1"/>
        <v>4231201.021300001</v>
      </c>
    </row>
    <row r="50" ht="14.25" customHeight="1" hidden="1" spans="1:6" x14ac:dyDescent="0.25">
      <c r="A50" s="19">
        <v>45057</v>
      </c>
      <c r="B50" s="20" t="s">
        <v>21</v>
      </c>
      <c r="C50" s="21"/>
      <c r="D50" s="22"/>
      <c r="E50" s="22">
        <f>(D49*0.005)+10</f>
        <v>42.5</v>
      </c>
      <c r="F50" s="23">
        <f t="shared" si="1"/>
        <v>4231158.521300001</v>
      </c>
    </row>
    <row r="51" ht="14.25" customHeight="1" hidden="1" spans="1:6" x14ac:dyDescent="0.25">
      <c r="A51" s="19">
        <v>45058</v>
      </c>
      <c r="B51" s="20" t="s">
        <v>22</v>
      </c>
      <c r="C51" s="21" t="s">
        <v>20</v>
      </c>
      <c r="D51" s="22"/>
      <c r="E51" s="22">
        <v>18000</v>
      </c>
      <c r="F51" s="23">
        <f t="shared" si="1"/>
        <v>4213158.521300001</v>
      </c>
    </row>
    <row r="52" ht="14.25" customHeight="1" hidden="1" spans="1:6" x14ac:dyDescent="0.25">
      <c r="A52" s="19">
        <v>45058</v>
      </c>
      <c r="B52" s="20" t="s">
        <v>22</v>
      </c>
      <c r="C52" s="21" t="s">
        <v>20</v>
      </c>
      <c r="D52" s="22"/>
      <c r="E52" s="22">
        <v>1000</v>
      </c>
      <c r="F52" s="23">
        <f t="shared" si="1"/>
        <v>4212158.521300001</v>
      </c>
    </row>
    <row r="53" ht="14.25" customHeight="1" hidden="1" spans="1:6" x14ac:dyDescent="0.25">
      <c r="A53" s="19">
        <v>45061</v>
      </c>
      <c r="B53" s="20" t="s">
        <v>22</v>
      </c>
      <c r="C53" s="21" t="s">
        <v>20</v>
      </c>
      <c r="D53" s="22"/>
      <c r="E53" s="22">
        <v>93000</v>
      </c>
      <c r="F53" s="23">
        <f t="shared" si="1"/>
        <v>4119158.521300001</v>
      </c>
    </row>
    <row r="54" ht="14.25" customHeight="1" hidden="1" spans="1:6" x14ac:dyDescent="0.25">
      <c r="A54" s="19">
        <v>45064</v>
      </c>
      <c r="B54" s="20" t="s">
        <v>22</v>
      </c>
      <c r="C54" s="21" t="s">
        <v>20</v>
      </c>
      <c r="D54" s="22"/>
      <c r="E54" s="22">
        <v>131500</v>
      </c>
      <c r="F54" s="23">
        <f t="shared" si="1"/>
        <v>3987658.521300001</v>
      </c>
    </row>
    <row r="55" ht="14.25" customHeight="1" hidden="1" spans="1:6" x14ac:dyDescent="0.25">
      <c r="A55" s="19">
        <v>45065</v>
      </c>
      <c r="B55" s="20" t="s">
        <v>19</v>
      </c>
      <c r="C55" s="21" t="s">
        <v>51</v>
      </c>
      <c r="D55" s="22">
        <v>9000</v>
      </c>
      <c r="E55" s="22"/>
      <c r="F55" s="23">
        <f t="shared" si="1"/>
        <v>3996658.521300001</v>
      </c>
    </row>
    <row r="56" ht="14.25" customHeight="1" hidden="1" spans="1:6" x14ac:dyDescent="0.25">
      <c r="A56" s="19">
        <v>45065</v>
      </c>
      <c r="B56" s="20" t="s">
        <v>21</v>
      </c>
      <c r="C56" s="21"/>
      <c r="D56" s="22"/>
      <c r="E56" s="22">
        <f>(D55*0.005)+10</f>
        <v>55</v>
      </c>
      <c r="F56" s="23">
        <f t="shared" si="1"/>
        <v>3996603.521300001</v>
      </c>
    </row>
    <row r="57" ht="14.25" customHeight="1" hidden="1" spans="1:6" x14ac:dyDescent="0.25">
      <c r="A57" s="19">
        <v>45065</v>
      </c>
      <c r="B57" s="20" t="s">
        <v>22</v>
      </c>
      <c r="C57" s="21" t="s">
        <v>20</v>
      </c>
      <c r="D57" s="22"/>
      <c r="E57" s="22">
        <v>61000</v>
      </c>
      <c r="F57" s="23">
        <f t="shared" si="1"/>
        <v>3935603.521300001</v>
      </c>
    </row>
    <row r="58" ht="14.25" customHeight="1" hidden="1" spans="1:6" x14ac:dyDescent="0.25">
      <c r="A58" s="19">
        <v>45068</v>
      </c>
      <c r="B58" s="20" t="s">
        <v>22</v>
      </c>
      <c r="C58" s="21" t="s">
        <v>20</v>
      </c>
      <c r="D58" s="22"/>
      <c r="E58" s="22">
        <v>34000</v>
      </c>
      <c r="F58" s="23">
        <f t="shared" si="1"/>
        <v>3901603.521300001</v>
      </c>
    </row>
    <row r="59" ht="14.25" customHeight="1" hidden="1" spans="1:6" x14ac:dyDescent="0.25">
      <c r="A59" s="19">
        <v>45069</v>
      </c>
      <c r="B59" s="20" t="s">
        <v>19</v>
      </c>
      <c r="C59" s="21" t="s">
        <v>29</v>
      </c>
      <c r="D59" s="22">
        <v>8000</v>
      </c>
      <c r="E59" s="22"/>
      <c r="F59" s="23">
        <f t="shared" si="1"/>
        <v>3909603.521300001</v>
      </c>
    </row>
    <row r="60" ht="14.25" customHeight="1" hidden="1" spans="1:6" x14ac:dyDescent="0.25">
      <c r="A60" s="19">
        <v>45069</v>
      </c>
      <c r="B60" s="20" t="s">
        <v>21</v>
      </c>
      <c r="C60" s="21"/>
      <c r="D60" s="22"/>
      <c r="E60" s="22">
        <f>(D59*0.005)+10</f>
        <v>50</v>
      </c>
      <c r="F60" s="23">
        <f t="shared" si="1"/>
        <v>3909553.521300001</v>
      </c>
    </row>
    <row r="61" ht="14.25" customHeight="1" hidden="1" spans="1:6" x14ac:dyDescent="0.25">
      <c r="A61" s="19">
        <v>45069</v>
      </c>
      <c r="B61" s="20" t="s">
        <v>22</v>
      </c>
      <c r="C61" s="21" t="s">
        <v>20</v>
      </c>
      <c r="D61" s="22"/>
      <c r="E61" s="22">
        <v>21000</v>
      </c>
      <c r="F61" s="23">
        <f t="shared" si="1"/>
        <v>3888553.521300001</v>
      </c>
    </row>
    <row r="62" ht="14.25" customHeight="1" hidden="1" spans="1:6" x14ac:dyDescent="0.25">
      <c r="A62" s="19">
        <v>45069</v>
      </c>
      <c r="B62" s="20" t="s">
        <v>19</v>
      </c>
      <c r="C62" s="21" t="s">
        <v>52</v>
      </c>
      <c r="D62" s="22">
        <v>337.41</v>
      </c>
      <c r="E62" s="22"/>
      <c r="F62" s="23">
        <f t="shared" si="1"/>
        <v>3888890.931300001</v>
      </c>
    </row>
    <row r="63" ht="14.25" customHeight="1" hidden="1" spans="1:6" x14ac:dyDescent="0.25">
      <c r="A63" s="19">
        <v>45069</v>
      </c>
      <c r="B63" s="20" t="s">
        <v>21</v>
      </c>
      <c r="C63" s="21"/>
      <c r="D63" s="22"/>
      <c r="E63" s="22">
        <f>(D62*0.005)+10</f>
        <v>11.68705</v>
      </c>
      <c r="F63" s="23">
        <f t="shared" si="1"/>
        <v>3888879.2442500014</v>
      </c>
    </row>
    <row r="64" ht="14.25" customHeight="1" hidden="1" spans="1:6" x14ac:dyDescent="0.25">
      <c r="A64" s="19">
        <v>45069</v>
      </c>
      <c r="B64" s="20" t="s">
        <v>19</v>
      </c>
      <c r="C64" s="21" t="s">
        <v>52</v>
      </c>
      <c r="D64" s="22">
        <v>5644.67</v>
      </c>
      <c r="E64" s="22"/>
      <c r="F64" s="23">
        <f t="shared" si="1"/>
        <v>3894523.9142500013</v>
      </c>
    </row>
    <row r="65" ht="14.25" customHeight="1" hidden="1" spans="1:6" x14ac:dyDescent="0.25">
      <c r="A65" s="19">
        <v>45069</v>
      </c>
      <c r="B65" s="20" t="s">
        <v>21</v>
      </c>
      <c r="C65" s="21"/>
      <c r="D65" s="22"/>
      <c r="E65" s="22">
        <f>(D64*0.005)+10</f>
        <v>38.223349999999996</v>
      </c>
      <c r="F65" s="23">
        <f t="shared" si="1"/>
        <v>3894485.690900001</v>
      </c>
    </row>
    <row r="66" ht="14.25" customHeight="1" hidden="1" spans="1:6" x14ac:dyDescent="0.25">
      <c r="A66" s="19">
        <v>45070</v>
      </c>
      <c r="B66" s="20" t="s">
        <v>22</v>
      </c>
      <c r="C66" s="21" t="s">
        <v>20</v>
      </c>
      <c r="D66" s="22"/>
      <c r="E66" s="22">
        <v>23000</v>
      </c>
      <c r="F66" s="23">
        <f t="shared" si="1"/>
        <v>3871485.690900001</v>
      </c>
    </row>
    <row r="67" ht="14.25" customHeight="1" hidden="1" spans="1:6" x14ac:dyDescent="0.25">
      <c r="A67" s="19">
        <v>45071</v>
      </c>
      <c r="B67" s="20" t="s">
        <v>22</v>
      </c>
      <c r="C67" s="21" t="s">
        <v>20</v>
      </c>
      <c r="D67" s="22"/>
      <c r="E67" s="22">
        <v>51000</v>
      </c>
      <c r="F67" s="23">
        <f t="shared" si="1"/>
        <v>3820485.690900001</v>
      </c>
    </row>
    <row r="68" ht="14.25" customHeight="1" hidden="1" spans="1:6" x14ac:dyDescent="0.25">
      <c r="A68" s="19">
        <v>45072</v>
      </c>
      <c r="B68" s="20" t="s">
        <v>22</v>
      </c>
      <c r="C68" s="21" t="s">
        <v>20</v>
      </c>
      <c r="D68" s="22"/>
      <c r="E68" s="22">
        <v>3000</v>
      </c>
      <c r="F68" s="23">
        <f t="shared" si="1"/>
        <v>3817485.690900001</v>
      </c>
    </row>
    <row r="69" ht="14.25" customHeight="1" hidden="1" spans="1:6" x14ac:dyDescent="0.25">
      <c r="A69" s="19">
        <v>45072</v>
      </c>
      <c r="B69" s="20" t="s">
        <v>19</v>
      </c>
      <c r="C69" s="21" t="s">
        <v>29</v>
      </c>
      <c r="D69" s="22">
        <v>2666</v>
      </c>
      <c r="E69" s="22"/>
      <c r="F69" s="23">
        <f t="shared" si="1"/>
        <v>3820151.690900001</v>
      </c>
    </row>
    <row r="70" ht="14.25" customHeight="1" hidden="1" spans="1:6" x14ac:dyDescent="0.25">
      <c r="A70" s="19">
        <v>45072</v>
      </c>
      <c r="B70" s="20" t="s">
        <v>21</v>
      </c>
      <c r="C70" s="21"/>
      <c r="D70" s="22"/>
      <c r="E70" s="22">
        <f>(D69*0.005)+10</f>
        <v>23.33</v>
      </c>
      <c r="F70" s="23">
        <f t="shared" si="1"/>
        <v>3820128.360900001</v>
      </c>
    </row>
    <row r="71" ht="14.25" customHeight="1" hidden="1" spans="1:6" x14ac:dyDescent="0.25">
      <c r="A71" s="19">
        <v>45075</v>
      </c>
      <c r="B71" s="20" t="s">
        <v>19</v>
      </c>
      <c r="C71" s="21" t="s">
        <v>24</v>
      </c>
      <c r="D71" s="22">
        <v>9300</v>
      </c>
      <c r="E71" s="22"/>
      <c r="F71" s="23">
        <f t="shared" si="1"/>
        <v>3829428.360900001</v>
      </c>
    </row>
    <row r="72" ht="14.25" customHeight="1" hidden="1" spans="1:6" x14ac:dyDescent="0.25">
      <c r="A72" s="19">
        <v>45075</v>
      </c>
      <c r="B72" s="20" t="s">
        <v>21</v>
      </c>
      <c r="C72" s="21"/>
      <c r="D72" s="22"/>
      <c r="E72" s="22">
        <f>(D71*0.005)+10</f>
        <v>56.5</v>
      </c>
      <c r="F72" s="23">
        <f t="shared" si="1"/>
        <v>3829371.860900001</v>
      </c>
    </row>
    <row r="73" ht="14.25" customHeight="1" hidden="1" spans="1:6" x14ac:dyDescent="0.25">
      <c r="A73" s="19">
        <v>45075</v>
      </c>
      <c r="B73" s="20" t="s">
        <v>22</v>
      </c>
      <c r="C73" s="21" t="s">
        <v>20</v>
      </c>
      <c r="D73" s="22"/>
      <c r="E73" s="22">
        <v>11300</v>
      </c>
      <c r="F73" s="23">
        <f t="shared" si="1"/>
        <v>3818071.860900001</v>
      </c>
    </row>
    <row r="74" ht="14.25" customHeight="1" hidden="1" spans="1:6" x14ac:dyDescent="0.25">
      <c r="A74" s="19">
        <v>45075</v>
      </c>
      <c r="B74" s="20" t="s">
        <v>19</v>
      </c>
      <c r="C74" s="21" t="s">
        <v>53</v>
      </c>
      <c r="D74" s="22">
        <v>145000</v>
      </c>
      <c r="E74" s="22"/>
      <c r="F74" s="23">
        <f t="shared" si="1"/>
        <v>3963071.860900001</v>
      </c>
    </row>
    <row r="75" ht="14.25" customHeight="1" hidden="1" spans="1:6" x14ac:dyDescent="0.25">
      <c r="A75" s="19">
        <v>45075</v>
      </c>
      <c r="B75" s="20" t="s">
        <v>21</v>
      </c>
      <c r="C75" s="21"/>
      <c r="D75" s="22"/>
      <c r="E75" s="22">
        <f>(D74*0.005)+10</f>
        <v>735</v>
      </c>
      <c r="F75" s="23">
        <f t="shared" si="1"/>
        <v>3962336.860900001</v>
      </c>
    </row>
    <row r="76" ht="14.25" customHeight="1" hidden="1" spans="1:6" x14ac:dyDescent="0.25">
      <c r="A76" s="19">
        <v>45075</v>
      </c>
      <c r="B76" s="20" t="s">
        <v>19</v>
      </c>
      <c r="C76" s="21" t="s">
        <v>51</v>
      </c>
      <c r="D76" s="22">
        <v>9000</v>
      </c>
      <c r="E76" s="22"/>
      <c r="F76" s="23">
        <f t="shared" si="1"/>
        <v>3971336.860900001</v>
      </c>
    </row>
    <row r="77" ht="14.25" customHeight="1" hidden="1" spans="1:6" x14ac:dyDescent="0.25">
      <c r="A77" s="19">
        <v>45075</v>
      </c>
      <c r="B77" s="20" t="s">
        <v>21</v>
      </c>
      <c r="C77" s="21"/>
      <c r="D77" s="22"/>
      <c r="E77" s="22">
        <f>(D76*0.005)+10</f>
        <v>55</v>
      </c>
      <c r="F77" s="23">
        <f t="shared" si="1"/>
        <v>3971281.860900001</v>
      </c>
    </row>
    <row r="78" ht="14.25" customHeight="1" hidden="1" spans="1:6" x14ac:dyDescent="0.25">
      <c r="A78" s="19">
        <v>45076</v>
      </c>
      <c r="B78" s="20" t="s">
        <v>22</v>
      </c>
      <c r="C78" s="21" t="s">
        <v>20</v>
      </c>
      <c r="D78" s="22"/>
      <c r="E78" s="22">
        <v>39000</v>
      </c>
      <c r="F78" s="23">
        <f t="shared" si="1"/>
        <v>3932281.860900001</v>
      </c>
    </row>
    <row r="79" ht="14.25" customHeight="1" hidden="1" spans="1:6" x14ac:dyDescent="0.25">
      <c r="A79" s="19">
        <v>45076</v>
      </c>
      <c r="B79" s="20" t="s">
        <v>19</v>
      </c>
      <c r="C79" s="21" t="s">
        <v>23</v>
      </c>
      <c r="D79" s="22">
        <v>20000</v>
      </c>
      <c r="E79" s="22"/>
      <c r="F79" s="23">
        <f t="shared" si="1"/>
        <v>3952281.860900001</v>
      </c>
    </row>
    <row r="80" ht="14.25" customHeight="1" hidden="1" spans="1:6" x14ac:dyDescent="0.25">
      <c r="A80" s="19">
        <v>45076</v>
      </c>
      <c r="B80" s="20" t="s">
        <v>21</v>
      </c>
      <c r="C80" s="21"/>
      <c r="D80" s="22"/>
      <c r="E80" s="22">
        <f>(D79*0.005)+10</f>
        <v>110</v>
      </c>
      <c r="F80" s="23">
        <f t="shared" si="1"/>
        <v>3952171.860900001</v>
      </c>
    </row>
    <row r="81" ht="14.25" customHeight="1" hidden="1" spans="1:6" x14ac:dyDescent="0.25">
      <c r="A81" s="19">
        <v>45077</v>
      </c>
      <c r="B81" s="20" t="s">
        <v>19</v>
      </c>
      <c r="C81" s="21" t="s">
        <v>42</v>
      </c>
      <c r="D81" s="22">
        <v>22756.28</v>
      </c>
      <c r="E81" s="22"/>
      <c r="F81" s="23">
        <f t="shared" si="1"/>
        <v>3974928.140900001</v>
      </c>
    </row>
    <row r="82" ht="14.25" customHeight="1" hidden="1" spans="1:6" x14ac:dyDescent="0.25">
      <c r="A82" s="19">
        <v>45077</v>
      </c>
      <c r="B82" s="20" t="s">
        <v>21</v>
      </c>
      <c r="C82" s="21"/>
      <c r="D82" s="22"/>
      <c r="E82" s="22">
        <f>(D81*0.005)+10</f>
        <v>123.78139999999999</v>
      </c>
      <c r="F82" s="23">
        <f t="shared" si="1"/>
        <v>3974804.3595000007</v>
      </c>
    </row>
    <row r="83" ht="14.25" customHeight="1" hidden="1" spans="1:6" x14ac:dyDescent="0.25">
      <c r="A83" s="19">
        <v>45077</v>
      </c>
      <c r="B83" s="20" t="s">
        <v>22</v>
      </c>
      <c r="C83" s="21" t="s">
        <v>20</v>
      </c>
      <c r="D83" s="22"/>
      <c r="E83" s="22">
        <v>91000</v>
      </c>
      <c r="F83" s="23">
        <f t="shared" si="1"/>
        <v>3883804.3595000007</v>
      </c>
    </row>
    <row r="84" ht="14.25" customHeight="1" hidden="1" spans="1:6" x14ac:dyDescent="0.25">
      <c r="A84" s="19">
        <v>45077</v>
      </c>
      <c r="B84" s="20" t="s">
        <v>22</v>
      </c>
      <c r="C84" s="21" t="s">
        <v>20</v>
      </c>
      <c r="D84" s="22"/>
      <c r="E84" s="22">
        <v>19000</v>
      </c>
      <c r="F84" s="23">
        <f t="shared" si="1"/>
        <v>3864804.3595000007</v>
      </c>
    </row>
    <row r="85" ht="14.25" customHeight="1" hidden="1" spans="1:6" x14ac:dyDescent="0.25">
      <c r="A85" s="19">
        <v>45077</v>
      </c>
      <c r="B85" s="20" t="s">
        <v>19</v>
      </c>
      <c r="C85" s="21" t="s">
        <v>23</v>
      </c>
      <c r="D85" s="22">
        <v>33000</v>
      </c>
      <c r="E85" s="22"/>
      <c r="F85" s="23">
        <f t="shared" si="1"/>
        <v>3897804.3595000007</v>
      </c>
    </row>
    <row r="86" ht="14.25" customHeight="1" hidden="1" spans="1:6" x14ac:dyDescent="0.25">
      <c r="A86" s="19">
        <v>45077</v>
      </c>
      <c r="B86" s="20" t="s">
        <v>21</v>
      </c>
      <c r="C86" s="21"/>
      <c r="D86" s="22"/>
      <c r="E86" s="22">
        <f>(D85*0.005)+10</f>
        <v>175</v>
      </c>
      <c r="F86" s="23">
        <f t="shared" si="1"/>
        <v>3897629.3595000007</v>
      </c>
    </row>
    <row r="87" ht="14.25" customHeight="1" hidden="1" spans="1:6" x14ac:dyDescent="0.25">
      <c r="A87" s="19">
        <v>45077</v>
      </c>
      <c r="B87" s="20" t="s">
        <v>19</v>
      </c>
      <c r="C87" s="21" t="s">
        <v>43</v>
      </c>
      <c r="D87" s="22">
        <v>38135</v>
      </c>
      <c r="E87" s="22"/>
      <c r="F87" s="23">
        <f t="shared" si="1"/>
        <v>3935764.3595000007</v>
      </c>
    </row>
    <row r="88" ht="14.25" customHeight="1" hidden="1" spans="1:6" x14ac:dyDescent="0.25">
      <c r="A88" s="19">
        <v>45077</v>
      </c>
      <c r="B88" s="20" t="s">
        <v>21</v>
      </c>
      <c r="C88" s="21"/>
      <c r="D88" s="22"/>
      <c r="E88" s="22">
        <f>(D87*0.005)+10</f>
        <v>200.675</v>
      </c>
      <c r="F88" s="23">
        <f t="shared" si="1"/>
        <v>3935563.684500001</v>
      </c>
    </row>
    <row r="89" ht="14.25" customHeight="1" hidden="1" spans="1:6" x14ac:dyDescent="0.25">
      <c r="A89" s="19"/>
      <c r="B89" s="20"/>
      <c r="C89" s="21"/>
      <c r="D89" s="22"/>
      <c r="E89" s="22"/>
      <c r="F89" s="23">
        <f t="shared" si="1"/>
        <v>3935563.684500001</v>
      </c>
    </row>
    <row r="90" ht="14.25" customHeight="1" hidden="1" spans="1:6" x14ac:dyDescent="0.25">
      <c r="A90" s="19"/>
      <c r="B90" s="20"/>
      <c r="C90" s="21"/>
      <c r="D90" s="22"/>
      <c r="E90" s="22"/>
      <c r="F90" s="23">
        <f t="shared" si="1"/>
        <v>3935563.684500001</v>
      </c>
    </row>
    <row r="91" ht="14.25" customHeight="1" hidden="1" spans="1:6" x14ac:dyDescent="0.25">
      <c r="A91" s="19"/>
      <c r="B91" s="20"/>
      <c r="C91" s="21"/>
      <c r="D91" s="22"/>
      <c r="E91" s="22"/>
      <c r="F91" s="23">
        <f t="shared" si="1"/>
        <v>3935563.684500001</v>
      </c>
    </row>
    <row r="92" ht="14.25" customHeight="1" hidden="1" spans="1:6" x14ac:dyDescent="0.25">
      <c r="A92" s="19"/>
      <c r="B92" s="20"/>
      <c r="C92" s="21"/>
      <c r="D92" s="22"/>
      <c r="E92" s="22"/>
      <c r="F92" s="23">
        <f t="shared" si="1"/>
        <v>3935563.684500001</v>
      </c>
    </row>
    <row r="93" ht="14.25" customHeight="1" hidden="1" spans="1:6" x14ac:dyDescent="0.25">
      <c r="A93" s="19"/>
      <c r="B93" s="20"/>
      <c r="C93" s="21"/>
      <c r="D93" s="22"/>
      <c r="E93" s="22"/>
      <c r="F93" s="23">
        <f t="shared" si="1"/>
        <v>3935563.684500001</v>
      </c>
    </row>
    <row r="94" ht="14.25" customHeight="1" hidden="1" spans="1:6" x14ac:dyDescent="0.25">
      <c r="A94" s="19"/>
      <c r="B94" s="20"/>
      <c r="C94" s="21"/>
      <c r="D94" s="22"/>
      <c r="E94" s="22"/>
      <c r="F94" s="23">
        <f t="shared" si="1"/>
        <v>3935563.684500001</v>
      </c>
    </row>
    <row r="95" ht="14.25" customHeight="1" hidden="1" spans="1:6" x14ac:dyDescent="0.25">
      <c r="A95" s="19"/>
      <c r="B95" s="20"/>
      <c r="C95" s="21"/>
      <c r="D95" s="22"/>
      <c r="E95" s="22"/>
      <c r="F95" s="23">
        <f t="shared" si="1"/>
        <v>3935563.684500001</v>
      </c>
    </row>
    <row r="96" ht="14.25" customHeight="1" hidden="1" spans="1:6" x14ac:dyDescent="0.25">
      <c r="A96" s="19"/>
      <c r="B96" s="20"/>
      <c r="C96" s="21"/>
      <c r="D96" s="22"/>
      <c r="E96" s="22"/>
      <c r="F96" s="23">
        <f t="shared" si="1"/>
        <v>3935563.684500001</v>
      </c>
    </row>
    <row r="97" ht="14.25" customHeight="1" hidden="1" spans="1:6" x14ac:dyDescent="0.25">
      <c r="A97" s="19"/>
      <c r="B97" s="20"/>
      <c r="C97" s="21"/>
      <c r="D97" s="22"/>
      <c r="E97" s="22"/>
      <c r="F97" s="23">
        <f t="shared" si="1"/>
        <v>3935563.684500001</v>
      </c>
    </row>
    <row r="98" ht="14.25" customHeight="1" hidden="1" spans="1:6" x14ac:dyDescent="0.25">
      <c r="A98" s="19"/>
      <c r="B98" s="20"/>
      <c r="C98" s="21"/>
      <c r="D98" s="22"/>
      <c r="E98" s="22"/>
      <c r="F98" s="23">
        <f t="shared" si="1"/>
        <v>3935563.684500001</v>
      </c>
    </row>
    <row r="99" ht="14.25" customHeight="1" hidden="1" spans="1:6" x14ac:dyDescent="0.25">
      <c r="A99" s="19"/>
      <c r="B99" s="20"/>
      <c r="C99" s="21"/>
      <c r="D99" s="22"/>
      <c r="E99" s="22"/>
      <c r="F99" s="23">
        <f t="shared" si="1"/>
        <v>3935563.684500001</v>
      </c>
    </row>
    <row r="100" ht="14.25" customHeight="1" hidden="1" spans="1:6" x14ac:dyDescent="0.25">
      <c r="A100" s="19"/>
      <c r="B100" s="20"/>
      <c r="C100" s="21"/>
      <c r="D100" s="22"/>
      <c r="E100" s="22"/>
      <c r="F100" s="23">
        <f t="shared" si="1"/>
        <v>3935563.684500001</v>
      </c>
    </row>
    <row r="101" ht="14.25" customHeight="1" hidden="1" spans="1:6" x14ac:dyDescent="0.25">
      <c r="A101" s="19"/>
      <c r="B101" s="20"/>
      <c r="C101" s="21"/>
      <c r="D101" s="22"/>
      <c r="E101" s="22"/>
      <c r="F101" s="23">
        <f t="shared" si="1"/>
        <v>3935563.684500001</v>
      </c>
    </row>
    <row r="102" ht="14.25" customHeight="1" hidden="1" spans="1:6" x14ac:dyDescent="0.25">
      <c r="A102" s="19"/>
      <c r="B102" s="20"/>
      <c r="C102" s="21"/>
      <c r="D102" s="22"/>
      <c r="E102" s="22"/>
      <c r="F102" s="23">
        <f t="shared" si="1"/>
        <v>3935563.684500001</v>
      </c>
    </row>
    <row r="103" ht="14.25" customHeight="1" hidden="1" spans="1:6" x14ac:dyDescent="0.25">
      <c r="A103" s="19"/>
      <c r="B103" s="20"/>
      <c r="C103" s="21"/>
      <c r="D103" s="22"/>
      <c r="E103" s="22"/>
      <c r="F103" s="23">
        <f t="shared" si="1"/>
        <v>3935563.684500001</v>
      </c>
    </row>
    <row r="104" ht="14.25" customHeight="1" hidden="1" spans="1:6" x14ac:dyDescent="0.25">
      <c r="A104" s="19"/>
      <c r="B104" s="20"/>
      <c r="C104" s="21"/>
      <c r="D104" s="22"/>
      <c r="E104" s="22"/>
      <c r="F104" s="23">
        <f t="shared" si="1"/>
        <v>3935563.684500001</v>
      </c>
    </row>
    <row r="105" ht="14.25" customHeight="1" hidden="1" spans="1:6" x14ac:dyDescent="0.25">
      <c r="A105" s="19"/>
      <c r="B105" s="20"/>
      <c r="C105" s="21"/>
      <c r="D105" s="22"/>
      <c r="E105" s="22"/>
      <c r="F105" s="23">
        <f t="shared" si="1"/>
        <v>3935563.684500001</v>
      </c>
    </row>
    <row r="106" ht="14.25" customHeight="1" hidden="1" spans="1:6" x14ac:dyDescent="0.25">
      <c r="A106" s="19"/>
      <c r="B106" s="20"/>
      <c r="C106" s="21"/>
      <c r="D106" s="22"/>
      <c r="E106" s="22"/>
      <c r="F106" s="23">
        <f t="shared" si="1"/>
        <v>3935563.684500001</v>
      </c>
    </row>
    <row r="107" ht="14.25" customHeight="1" hidden="1" spans="1:6" x14ac:dyDescent="0.25">
      <c r="A107" s="19"/>
      <c r="B107" s="20"/>
      <c r="C107" s="21"/>
      <c r="D107" s="22"/>
      <c r="E107" s="22"/>
      <c r="F107" s="23">
        <f t="shared" si="1"/>
        <v>3935563.684500001</v>
      </c>
    </row>
    <row r="108" ht="14.25" customHeight="1" hidden="1" spans="1:6" x14ac:dyDescent="0.25">
      <c r="A108" s="19"/>
      <c r="B108" s="20"/>
      <c r="C108" s="21"/>
      <c r="D108" s="22"/>
      <c r="E108" s="22"/>
      <c r="F108" s="23">
        <f t="shared" si="1"/>
        <v>3935563.684500001</v>
      </c>
    </row>
    <row r="109" ht="14.25" customHeight="1" hidden="1" spans="1:6" x14ac:dyDescent="0.25">
      <c r="A109" s="19"/>
      <c r="B109" s="20"/>
      <c r="C109" s="21"/>
      <c r="D109" s="22"/>
      <c r="E109" s="22"/>
      <c r="F109" s="23">
        <f t="shared" si="1"/>
        <v>3935563.684500001</v>
      </c>
    </row>
    <row r="110" ht="14.25" customHeight="1" hidden="1" spans="1:6" x14ac:dyDescent="0.25">
      <c r="A110" s="19"/>
      <c r="B110" s="20"/>
      <c r="C110" s="21"/>
      <c r="D110" s="22"/>
      <c r="E110" s="22"/>
      <c r="F110" s="23">
        <f t="shared" si="1"/>
        <v>3935563.684500001</v>
      </c>
    </row>
    <row r="111" ht="14.25" customHeight="1" hidden="1" spans="1:6" x14ac:dyDescent="0.25">
      <c r="A111" s="19"/>
      <c r="B111" s="20"/>
      <c r="C111" s="21"/>
      <c r="D111" s="22"/>
      <c r="E111" s="22"/>
      <c r="F111" s="23">
        <f t="shared" si="1"/>
        <v>3935563.684500001</v>
      </c>
    </row>
    <row r="112" ht="14.25" customHeight="1" hidden="1" spans="1:6" x14ac:dyDescent="0.25">
      <c r="A112" s="19"/>
      <c r="B112" s="20"/>
      <c r="C112" s="21"/>
      <c r="D112" s="22"/>
      <c r="E112" s="22"/>
      <c r="F112" s="23">
        <f t="shared" si="1"/>
        <v>3935563.684500001</v>
      </c>
    </row>
    <row r="113" ht="14.25" customHeight="1" hidden="1" spans="1:6" x14ac:dyDescent="0.25">
      <c r="A113" s="19"/>
      <c r="B113" s="20"/>
      <c r="C113" s="21"/>
      <c r="D113" s="22"/>
      <c r="E113" s="22"/>
      <c r="F113" s="23">
        <f t="shared" si="1"/>
        <v>3935563.684500001</v>
      </c>
    </row>
    <row r="114" ht="14.25" customHeight="1" hidden="1" spans="1:6" x14ac:dyDescent="0.25">
      <c r="A114" s="19"/>
      <c r="B114" s="20"/>
      <c r="C114" s="21"/>
      <c r="D114" s="22"/>
      <c r="E114" s="22"/>
      <c r="F114" s="23">
        <f t="shared" si="1"/>
        <v>3935563.684500001</v>
      </c>
    </row>
    <row r="115" ht="14.25" customHeight="1" hidden="1" spans="1:6" x14ac:dyDescent="0.25">
      <c r="A115" s="19"/>
      <c r="B115" s="20"/>
      <c r="C115" s="21"/>
      <c r="D115" s="22"/>
      <c r="E115" s="22"/>
      <c r="F115" s="23">
        <f t="shared" si="1"/>
        <v>3935563.684500001</v>
      </c>
    </row>
    <row r="116" ht="14.25" customHeight="1" hidden="1" spans="1:6" x14ac:dyDescent="0.25">
      <c r="A116" s="19"/>
      <c r="B116" s="20"/>
      <c r="C116" s="21"/>
      <c r="D116" s="22"/>
      <c r="E116" s="22"/>
      <c r="F116" s="23">
        <f t="shared" si="1"/>
        <v>3935563.684500001</v>
      </c>
    </row>
    <row r="117" ht="14.25" customHeight="1" hidden="1" spans="1:6" x14ac:dyDescent="0.25">
      <c r="A117" s="19"/>
      <c r="B117" s="20"/>
      <c r="C117" s="21"/>
      <c r="D117" s="22"/>
      <c r="E117" s="22"/>
      <c r="F117" s="23">
        <f t="shared" si="1"/>
        <v>3935563.684500001</v>
      </c>
    </row>
    <row r="118" ht="14.25" customHeight="1" hidden="1" spans="1:6" x14ac:dyDescent="0.25">
      <c r="A118" s="19"/>
      <c r="B118" s="20"/>
      <c r="C118" s="21"/>
      <c r="D118" s="22"/>
      <c r="E118" s="22"/>
      <c r="F118" s="23">
        <f t="shared" si="1"/>
        <v>3935563.684500001</v>
      </c>
    </row>
    <row r="119" ht="14.25" customHeight="1" hidden="1" spans="1:6" x14ac:dyDescent="0.25">
      <c r="A119" s="19"/>
      <c r="B119" s="20"/>
      <c r="C119" s="21"/>
      <c r="D119" s="22"/>
      <c r="E119" s="22"/>
      <c r="F119" s="23">
        <f t="shared" si="1"/>
        <v>3935563.684500001</v>
      </c>
    </row>
    <row r="120" ht="14.25" customHeight="1" hidden="1" spans="1:6" x14ac:dyDescent="0.25">
      <c r="A120" s="19"/>
      <c r="B120" s="20"/>
      <c r="C120" s="21"/>
      <c r="D120" s="22"/>
      <c r="E120" s="22"/>
      <c r="F120" s="23">
        <f t="shared" si="1"/>
        <v>3935563.684500001</v>
      </c>
    </row>
    <row r="121" ht="14.25" customHeight="1" hidden="1" spans="1:6" x14ac:dyDescent="0.25">
      <c r="A121" s="19"/>
      <c r="B121" s="20"/>
      <c r="C121" s="21"/>
      <c r="D121" s="22"/>
      <c r="E121" s="22"/>
      <c r="F121" s="23">
        <f t="shared" si="1"/>
        <v>3935563.684500001</v>
      </c>
    </row>
    <row r="122" ht="14.25" customHeight="1" hidden="1" spans="1:6" x14ac:dyDescent="0.25">
      <c r="A122" s="19"/>
      <c r="B122" s="20"/>
      <c r="C122" s="21"/>
      <c r="D122" s="22"/>
      <c r="E122" s="22"/>
      <c r="F122" s="23">
        <f t="shared" si="1"/>
        <v>3935563.684500001</v>
      </c>
    </row>
    <row r="123" ht="14.25" customHeight="1" hidden="1" spans="1:6" x14ac:dyDescent="0.25">
      <c r="A123" s="19"/>
      <c r="B123" s="20"/>
      <c r="C123" s="21"/>
      <c r="D123" s="22"/>
      <c r="E123" s="22"/>
      <c r="F123" s="23">
        <f t="shared" si="1"/>
        <v>3935563.684500001</v>
      </c>
    </row>
    <row r="124" ht="14.25" customHeight="1" hidden="1" spans="1:6" x14ac:dyDescent="0.25">
      <c r="A124" s="19"/>
      <c r="B124" s="20"/>
      <c r="C124" s="21"/>
      <c r="D124" s="22"/>
      <c r="E124" s="22"/>
      <c r="F124" s="23">
        <f t="shared" si="1"/>
        <v>3935563.684500001</v>
      </c>
    </row>
    <row r="125" ht="14.25" customHeight="1" hidden="1" spans="1:6" x14ac:dyDescent="0.25">
      <c r="A125" s="19"/>
      <c r="B125" s="20"/>
      <c r="C125" s="21"/>
      <c r="D125" s="22"/>
      <c r="E125" s="22"/>
      <c r="F125" s="23">
        <f t="shared" si="1"/>
        <v>3935563.684500001</v>
      </c>
    </row>
    <row r="126" ht="14.25" customHeight="1" hidden="1" spans="1:6" x14ac:dyDescent="0.25">
      <c r="A126" s="19"/>
      <c r="B126" s="20"/>
      <c r="C126" s="21"/>
      <c r="D126" s="22"/>
      <c r="E126" s="22"/>
      <c r="F126" s="23">
        <f t="shared" si="1"/>
        <v>3935563.684500001</v>
      </c>
    </row>
    <row r="127" ht="14.25" customHeight="1" hidden="1" spans="1:6" x14ac:dyDescent="0.25">
      <c r="A127" s="19"/>
      <c r="B127" s="20"/>
      <c r="C127" s="21"/>
      <c r="D127" s="22"/>
      <c r="E127" s="22"/>
      <c r="F127" s="23">
        <f t="shared" si="1"/>
        <v>3935563.684500001</v>
      </c>
    </row>
    <row r="128" ht="14.25" customHeight="1" hidden="1" spans="1:6" x14ac:dyDescent="0.25">
      <c r="A128" s="19"/>
      <c r="B128" s="20"/>
      <c r="C128" s="21"/>
      <c r="D128" s="22"/>
      <c r="E128" s="22"/>
      <c r="F128" s="23">
        <f t="shared" si="1"/>
        <v>3935563.684500001</v>
      </c>
    </row>
    <row r="129" ht="14.25" customHeight="1" hidden="1" spans="1:6" x14ac:dyDescent="0.25">
      <c r="A129" s="19"/>
      <c r="B129" s="20"/>
      <c r="C129" s="21"/>
      <c r="D129" s="22"/>
      <c r="E129" s="22"/>
      <c r="F129" s="23">
        <f t="shared" si="1"/>
        <v>3935563.684500001</v>
      </c>
    </row>
    <row r="130" ht="14.25" customHeight="1" hidden="1" spans="1:6" x14ac:dyDescent="0.25">
      <c r="A130" s="19"/>
      <c r="B130" s="20"/>
      <c r="C130" s="21"/>
      <c r="D130" s="22"/>
      <c r="E130" s="22"/>
      <c r="F130" s="23">
        <f t="shared" si="1"/>
        <v>3935563.684500001</v>
      </c>
    </row>
    <row r="131" ht="14.25" customHeight="1" hidden="1" spans="1:6" x14ac:dyDescent="0.25">
      <c r="A131" s="19"/>
      <c r="B131" s="20"/>
      <c r="C131" s="21"/>
      <c r="D131" s="22"/>
      <c r="E131" s="22"/>
      <c r="F131" s="23">
        <f t="shared" si="1"/>
        <v>3935563.684500001</v>
      </c>
    </row>
    <row r="132" ht="14.25" customHeight="1" hidden="1" spans="1:6" x14ac:dyDescent="0.25">
      <c r="A132" s="19"/>
      <c r="B132" s="20"/>
      <c r="C132" s="21"/>
      <c r="D132" s="22"/>
      <c r="E132" s="22"/>
      <c r="F132" s="23">
        <f t="shared" si="1"/>
        <v>3935563.684500001</v>
      </c>
    </row>
    <row r="133" ht="14.25" customHeight="1" hidden="1" spans="1:6" x14ac:dyDescent="0.25">
      <c r="A133" s="19"/>
      <c r="B133" s="20"/>
      <c r="C133" s="21"/>
      <c r="D133" s="22"/>
      <c r="E133" s="22"/>
      <c r="F133" s="23">
        <f t="shared" si="1"/>
        <v>3935563.684500001</v>
      </c>
    </row>
    <row r="134" ht="14.25" customHeight="1" hidden="1" spans="1:6" x14ac:dyDescent="0.25">
      <c r="A134" s="19"/>
      <c r="B134" s="20"/>
      <c r="C134" s="21"/>
      <c r="D134" s="22"/>
      <c r="E134" s="22"/>
      <c r="F134" s="23">
        <f t="shared" si="1"/>
        <v>3935563.684500001</v>
      </c>
    </row>
    <row r="135" ht="14.25" customHeight="1" hidden="1" spans="1:6" x14ac:dyDescent="0.25">
      <c r="A135" s="19"/>
      <c r="B135" s="20"/>
      <c r="C135" s="21"/>
      <c r="D135" s="22"/>
      <c r="E135" s="22"/>
      <c r="F135" s="23">
        <f t="shared" si="1"/>
        <v>3935563.684500001</v>
      </c>
    </row>
    <row r="136" ht="14.25" customHeight="1" hidden="1" spans="1:6" x14ac:dyDescent="0.25">
      <c r="A136" s="19"/>
      <c r="B136" s="20"/>
      <c r="C136" s="21"/>
      <c r="D136" s="22"/>
      <c r="E136" s="22"/>
      <c r="F136" s="23">
        <f t="shared" si="1"/>
        <v>3935563.684500001</v>
      </c>
    </row>
    <row r="137" ht="14.25" customHeight="1" hidden="1" spans="1:6" x14ac:dyDescent="0.25">
      <c r="A137" s="19"/>
      <c r="B137" s="20"/>
      <c r="C137" s="21"/>
      <c r="D137" s="22"/>
      <c r="E137" s="22"/>
      <c r="F137" s="23">
        <f t="shared" si="1"/>
        <v>3935563.684500001</v>
      </c>
    </row>
    <row r="138" ht="14.25" customHeight="1" hidden="1" spans="1:6" x14ac:dyDescent="0.25">
      <c r="A138" s="19"/>
      <c r="B138" s="20"/>
      <c r="C138" s="21"/>
      <c r="D138" s="22"/>
      <c r="E138" s="22"/>
      <c r="F138" s="23">
        <f t="shared" si="1"/>
        <v>3935563.684500001</v>
      </c>
    </row>
    <row r="139" ht="14.25" customHeight="1" hidden="1" spans="1:6" x14ac:dyDescent="0.25">
      <c r="A139" s="19"/>
      <c r="B139" s="20"/>
      <c r="C139" s="21"/>
      <c r="D139" s="22"/>
      <c r="E139" s="22"/>
      <c r="F139" s="23">
        <f t="shared" si="1"/>
        <v>3935563.684500001</v>
      </c>
    </row>
    <row r="140" ht="14.25" customHeight="1" hidden="1" spans="1:6" x14ac:dyDescent="0.25">
      <c r="A140" s="19"/>
      <c r="B140" s="20"/>
      <c r="C140" s="21"/>
      <c r="D140" s="22"/>
      <c r="E140" s="22"/>
      <c r="F140" s="23">
        <f t="shared" si="1"/>
        <v>3935563.684500001</v>
      </c>
    </row>
    <row r="141" ht="14.25" customHeight="1" hidden="1" spans="1:6" x14ac:dyDescent="0.25">
      <c r="A141" s="19"/>
      <c r="B141" s="20"/>
      <c r="C141" s="21"/>
      <c r="D141" s="22"/>
      <c r="E141" s="22"/>
      <c r="F141" s="23">
        <f t="shared" si="1"/>
        <v>3935563.684500001</v>
      </c>
    </row>
    <row r="142" ht="14.25" customHeight="1" hidden="1" spans="1:6" x14ac:dyDescent="0.25">
      <c r="A142" s="19"/>
      <c r="B142" s="20"/>
      <c r="C142" s="21"/>
      <c r="D142" s="22"/>
      <c r="E142" s="22"/>
      <c r="F142" s="23">
        <f t="shared" si="1"/>
        <v>3935563.684500001</v>
      </c>
    </row>
    <row r="143" ht="14.25" customHeight="1" hidden="1" spans="1:6" x14ac:dyDescent="0.25">
      <c r="A143" s="19"/>
      <c r="B143" s="20"/>
      <c r="C143" s="21"/>
      <c r="D143" s="22"/>
      <c r="E143" s="22"/>
      <c r="F143" s="23">
        <f t="shared" si="1"/>
        <v>3935563.684500001</v>
      </c>
    </row>
    <row r="144" ht="14.25" customHeight="1" hidden="1" spans="1:6" x14ac:dyDescent="0.25">
      <c r="A144" s="19"/>
      <c r="B144" s="20"/>
      <c r="C144" s="21"/>
      <c r="D144" s="22"/>
      <c r="E144" s="22"/>
      <c r="F144" s="23">
        <f t="shared" si="1"/>
        <v>3935563.684500001</v>
      </c>
    </row>
    <row r="145" ht="14.25" customHeight="1" hidden="1" spans="1:6" x14ac:dyDescent="0.25">
      <c r="A145" s="19"/>
      <c r="B145" s="20"/>
      <c r="C145" s="21"/>
      <c r="D145" s="22"/>
      <c r="E145" s="22"/>
      <c r="F145" s="23">
        <f t="shared" si="1"/>
        <v>3935563.684500001</v>
      </c>
    </row>
    <row r="146" ht="14.25" customHeight="1" hidden="1" spans="1:6" x14ac:dyDescent="0.25">
      <c r="A146" s="19"/>
      <c r="B146" s="20"/>
      <c r="C146" s="21"/>
      <c r="D146" s="22"/>
      <c r="E146" s="22"/>
      <c r="F146" s="23">
        <f t="shared" si="1"/>
        <v>3935563.684500001</v>
      </c>
    </row>
    <row r="147" ht="14.25" customHeight="1" hidden="1" spans="1:6" x14ac:dyDescent="0.25">
      <c r="A147" s="19"/>
      <c r="B147" s="20"/>
      <c r="C147" s="21"/>
      <c r="D147" s="22"/>
      <c r="E147" s="22"/>
      <c r="F147" s="23">
        <f t="shared" si="1"/>
        <v>3935563.684500001</v>
      </c>
    </row>
    <row r="148" ht="14.25" customHeight="1" hidden="1" spans="1:6" x14ac:dyDescent="0.25">
      <c r="A148" s="19"/>
      <c r="B148" s="20"/>
      <c r="C148" s="21"/>
      <c r="D148" s="22"/>
      <c r="E148" s="22"/>
      <c r="F148" s="23">
        <f t="shared" si="1"/>
        <v>3935563.684500001</v>
      </c>
    </row>
    <row r="149" ht="14.25" customHeight="1" hidden="1" spans="1:6" x14ac:dyDescent="0.25">
      <c r="A149" s="19"/>
      <c r="B149" s="20"/>
      <c r="C149" s="21"/>
      <c r="D149" s="22"/>
      <c r="E149" s="22"/>
      <c r="F149" s="23">
        <f t="shared" si="1"/>
        <v>3935563.684500001</v>
      </c>
    </row>
    <row r="150" ht="14.25" customHeight="1" hidden="1" spans="1:6" x14ac:dyDescent="0.25">
      <c r="A150" s="19"/>
      <c r="B150" s="20"/>
      <c r="C150" s="21"/>
      <c r="D150" s="22"/>
      <c r="E150" s="22"/>
      <c r="F150" s="23">
        <f t="shared" si="1"/>
        <v>3935563.684500001</v>
      </c>
    </row>
    <row r="151" ht="14.25" customHeight="1" hidden="1" spans="1:6" x14ac:dyDescent="0.25">
      <c r="A151" s="19"/>
      <c r="B151" s="20"/>
      <c r="C151" s="21"/>
      <c r="D151" s="22"/>
      <c r="E151" s="22"/>
      <c r="F151" s="23">
        <f t="shared" si="1"/>
        <v>3935563.684500001</v>
      </c>
    </row>
    <row r="152" ht="14.25" customHeight="1" hidden="1" spans="1:6" x14ac:dyDescent="0.25">
      <c r="A152" s="19"/>
      <c r="B152" s="20"/>
      <c r="C152" s="21"/>
      <c r="D152" s="22"/>
      <c r="E152" s="22"/>
      <c r="F152" s="23">
        <f t="shared" si="1"/>
        <v>3935563.684500001</v>
      </c>
    </row>
    <row r="153" ht="14.25" customHeight="1" hidden="1" spans="1:6" x14ac:dyDescent="0.25">
      <c r="A153" s="19"/>
      <c r="B153" s="20"/>
      <c r="C153" s="21"/>
      <c r="D153" s="22"/>
      <c r="E153" s="22"/>
      <c r="F153" s="23">
        <f t="shared" si="1"/>
        <v>3935563.684500001</v>
      </c>
    </row>
    <row r="154" ht="14.25" customHeight="1" hidden="1" spans="1:6" x14ac:dyDescent="0.25">
      <c r="A154" s="19"/>
      <c r="B154" s="20"/>
      <c r="C154" s="21"/>
      <c r="D154" s="22"/>
      <c r="E154" s="22"/>
      <c r="F154" s="23">
        <f t="shared" si="1"/>
        <v>3935563.684500001</v>
      </c>
    </row>
    <row r="155" ht="14.25" customHeight="1" hidden="1" spans="1:6" x14ac:dyDescent="0.25">
      <c r="A155" s="19"/>
      <c r="B155" s="20"/>
      <c r="C155" s="21"/>
      <c r="D155" s="22"/>
      <c r="E155" s="22"/>
      <c r="F155" s="23">
        <f t="shared" si="1"/>
        <v>3935563.684500001</v>
      </c>
    </row>
    <row r="156" ht="14.25" customHeight="1" hidden="1" spans="1:6" x14ac:dyDescent="0.25">
      <c r="A156" s="19"/>
      <c r="B156" s="20"/>
      <c r="C156" s="21"/>
      <c r="D156" s="22"/>
      <c r="E156" s="22"/>
      <c r="F156" s="23">
        <f t="shared" si="1"/>
        <v>3935563.684500001</v>
      </c>
    </row>
    <row r="157" ht="14.25" customHeight="1" hidden="1" spans="1:6" x14ac:dyDescent="0.25">
      <c r="A157" s="19"/>
      <c r="B157" s="20"/>
      <c r="C157" s="21"/>
      <c r="D157" s="22"/>
      <c r="E157" s="22"/>
      <c r="F157" s="23">
        <f t="shared" si="1"/>
        <v>3935563.684500001</v>
      </c>
    </row>
    <row r="158" ht="14.25" customHeight="1" hidden="1" spans="1:6" x14ac:dyDescent="0.25">
      <c r="A158" s="19"/>
      <c r="B158" s="20"/>
      <c r="C158" s="21"/>
      <c r="D158" s="22"/>
      <c r="E158" s="22"/>
      <c r="F158" s="23">
        <f t="shared" si="1"/>
        <v>3935563.684500001</v>
      </c>
    </row>
    <row r="159" ht="14.25" customHeight="1" hidden="1" spans="1:6" x14ac:dyDescent="0.25">
      <c r="A159" s="19"/>
      <c r="B159" s="20"/>
      <c r="C159" s="21"/>
      <c r="D159" s="22"/>
      <c r="E159" s="22"/>
      <c r="F159" s="23">
        <f t="shared" si="1"/>
        <v>3935563.684500001</v>
      </c>
    </row>
    <row r="160" ht="14.25" customHeight="1" hidden="1" spans="1:6" x14ac:dyDescent="0.25">
      <c r="A160" s="19"/>
      <c r="B160" s="20"/>
      <c r="C160" s="21"/>
      <c r="D160" s="22"/>
      <c r="E160" s="22"/>
      <c r="F160" s="23">
        <f t="shared" si="1"/>
        <v>3935563.684500001</v>
      </c>
    </row>
    <row r="161" ht="14.25" customHeight="1" hidden="1" spans="1:6" x14ac:dyDescent="0.25">
      <c r="A161" s="19"/>
      <c r="B161" s="20"/>
      <c r="C161" s="21"/>
      <c r="D161" s="22"/>
      <c r="E161" s="22"/>
      <c r="F161" s="23">
        <f t="shared" si="1"/>
        <v>3935563.684500001</v>
      </c>
    </row>
    <row r="162" ht="14.25" customHeight="1" hidden="1" spans="1:6" x14ac:dyDescent="0.25">
      <c r="A162" s="19"/>
      <c r="B162" s="20"/>
      <c r="C162" s="21"/>
      <c r="D162" s="22"/>
      <c r="E162" s="22"/>
      <c r="F162" s="23">
        <f t="shared" si="1"/>
        <v>3935563.684500001</v>
      </c>
    </row>
    <row r="163" ht="14.25" customHeight="1" hidden="1" spans="1:6" x14ac:dyDescent="0.25">
      <c r="A163" s="19"/>
      <c r="B163" s="20"/>
      <c r="C163" s="21"/>
      <c r="D163" s="22"/>
      <c r="E163" s="22"/>
      <c r="F163" s="23">
        <f t="shared" si="1"/>
        <v>3935563.684500001</v>
      </c>
    </row>
    <row r="164" ht="14.25" customHeight="1" hidden="1" spans="1:6" x14ac:dyDescent="0.25">
      <c r="A164" s="19"/>
      <c r="B164" s="20"/>
      <c r="C164" s="21"/>
      <c r="D164" s="22"/>
      <c r="E164" s="22"/>
      <c r="F164" s="23">
        <f t="shared" si="1"/>
        <v>3935563.684500001</v>
      </c>
    </row>
    <row r="165" ht="14.25" customHeight="1" hidden="1" spans="1:6" x14ac:dyDescent="0.25">
      <c r="A165" s="19"/>
      <c r="B165" s="20"/>
      <c r="C165" s="21"/>
      <c r="D165" s="22"/>
      <c r="E165" s="22"/>
      <c r="F165" s="23">
        <f t="shared" si="1"/>
        <v>3935563.684500001</v>
      </c>
    </row>
    <row r="166" ht="14.25" customHeight="1" hidden="1" spans="1:6" x14ac:dyDescent="0.25">
      <c r="A166" s="19"/>
      <c r="B166" s="20"/>
      <c r="C166" s="21"/>
      <c r="D166" s="22"/>
      <c r="E166" s="22"/>
      <c r="F166" s="23">
        <f t="shared" si="1"/>
        <v>3935563.684500001</v>
      </c>
    </row>
    <row r="167" ht="14.25" customHeight="1" hidden="1" spans="1:6" x14ac:dyDescent="0.25">
      <c r="A167" s="19"/>
      <c r="B167" s="20"/>
      <c r="C167" s="21"/>
      <c r="D167" s="22"/>
      <c r="E167" s="22"/>
      <c r="F167" s="23">
        <f t="shared" si="1"/>
        <v>3935563.684500001</v>
      </c>
    </row>
    <row r="168" ht="14.25" customHeight="1" hidden="1" spans="1:6" x14ac:dyDescent="0.25">
      <c r="A168" s="19"/>
      <c r="B168" s="20"/>
      <c r="C168" s="21"/>
      <c r="D168" s="22"/>
      <c r="E168" s="22"/>
      <c r="F168" s="23">
        <f t="shared" si="1"/>
        <v>3935563.684500001</v>
      </c>
    </row>
    <row r="169" ht="14.25" customHeight="1" hidden="1" spans="1:6" x14ac:dyDescent="0.25">
      <c r="A169" s="19"/>
      <c r="B169" s="20"/>
      <c r="C169" s="21"/>
      <c r="D169" s="22"/>
      <c r="E169" s="22"/>
      <c r="F169" s="23">
        <f t="shared" si="1"/>
        <v>3935563.684500001</v>
      </c>
    </row>
    <row r="170" ht="14.25" customHeight="1" hidden="1" spans="1:6" x14ac:dyDescent="0.25">
      <c r="A170" s="19"/>
      <c r="B170" s="20"/>
      <c r="C170" s="21"/>
      <c r="D170" s="22"/>
      <c r="E170" s="22"/>
      <c r="F170" s="23">
        <f t="shared" si="1"/>
        <v>3935563.684500001</v>
      </c>
    </row>
    <row r="171" ht="14.25" customHeight="1" hidden="1" spans="1:6" x14ac:dyDescent="0.25">
      <c r="A171" s="19"/>
      <c r="B171" s="20"/>
      <c r="C171" s="21"/>
      <c r="D171" s="22"/>
      <c r="E171" s="22"/>
      <c r="F171" s="23">
        <f t="shared" si="1"/>
        <v>3935563.684500001</v>
      </c>
    </row>
    <row r="172" ht="14.25" customHeight="1" hidden="1" spans="1:6" x14ac:dyDescent="0.25">
      <c r="A172" s="19"/>
      <c r="B172" s="20"/>
      <c r="C172" s="21"/>
      <c r="D172" s="22"/>
      <c r="E172" s="22"/>
      <c r="F172" s="23">
        <f t="shared" si="1"/>
        <v>3935563.684500001</v>
      </c>
    </row>
    <row r="173" ht="14.25" customHeight="1" hidden="1" spans="1:6" x14ac:dyDescent="0.25">
      <c r="A173" s="19"/>
      <c r="B173" s="20"/>
      <c r="C173" s="21"/>
      <c r="D173" s="22"/>
      <c r="E173" s="22"/>
      <c r="F173" s="23">
        <f t="shared" si="1"/>
        <v>3935563.684500001</v>
      </c>
    </row>
    <row r="174" ht="14.25" customHeight="1" hidden="1" spans="1:6" x14ac:dyDescent="0.25">
      <c r="A174" s="19"/>
      <c r="B174" s="20"/>
      <c r="C174" s="21"/>
      <c r="D174" s="22"/>
      <c r="E174" s="22"/>
      <c r="F174" s="23">
        <f t="shared" si="1"/>
        <v>3935563.684500001</v>
      </c>
    </row>
    <row r="175" ht="14.25" customHeight="1" hidden="1" spans="1:6" x14ac:dyDescent="0.25">
      <c r="A175" s="19"/>
      <c r="B175" s="20"/>
      <c r="C175" s="21"/>
      <c r="D175" s="22"/>
      <c r="E175" s="22"/>
      <c r="F175" s="23">
        <f t="shared" si="1"/>
        <v>3935563.684500001</v>
      </c>
    </row>
    <row r="176" ht="14.25" customHeight="1" hidden="1" spans="1:6" x14ac:dyDescent="0.25">
      <c r="A176" s="19"/>
      <c r="B176" s="20"/>
      <c r="C176" s="21"/>
      <c r="D176" s="22"/>
      <c r="E176" s="22"/>
      <c r="F176" s="23">
        <f t="shared" si="1"/>
        <v>3935563.684500001</v>
      </c>
    </row>
    <row r="177" ht="14.25" customHeight="1" hidden="1" spans="1:6" x14ac:dyDescent="0.25">
      <c r="A177" s="19"/>
      <c r="B177" s="20"/>
      <c r="C177" s="21"/>
      <c r="D177" s="22"/>
      <c r="E177" s="22"/>
      <c r="F177" s="23">
        <f t="shared" si="1"/>
        <v>3935563.684500001</v>
      </c>
    </row>
    <row r="178" ht="14.25" customHeight="1" hidden="1" spans="1:6" x14ac:dyDescent="0.25">
      <c r="A178" s="19"/>
      <c r="B178" s="20"/>
      <c r="C178" s="21"/>
      <c r="D178" s="22"/>
      <c r="E178" s="22"/>
      <c r="F178" s="23">
        <f t="shared" si="1"/>
        <v>3935563.684500001</v>
      </c>
    </row>
    <row r="179" ht="14.25" customHeight="1" hidden="1" spans="1:6" x14ac:dyDescent="0.25">
      <c r="A179" s="19"/>
      <c r="B179" s="20"/>
      <c r="C179" s="21"/>
      <c r="D179" s="22"/>
      <c r="E179" s="22"/>
      <c r="F179" s="23">
        <f t="shared" si="1"/>
        <v>3935563.684500001</v>
      </c>
    </row>
    <row r="180" ht="14.25" customHeight="1" hidden="1" spans="1:6" x14ac:dyDescent="0.25">
      <c r="A180" s="19"/>
      <c r="B180" s="20"/>
      <c r="C180" s="21"/>
      <c r="D180" s="22"/>
      <c r="E180" s="22"/>
      <c r="F180" s="23">
        <f t="shared" si="1"/>
        <v>3935563.684500001</v>
      </c>
    </row>
    <row r="181" ht="14.25" customHeight="1" hidden="1" spans="1:6" x14ac:dyDescent="0.25">
      <c r="A181" s="19"/>
      <c r="B181" s="20"/>
      <c r="C181" s="21"/>
      <c r="D181" s="22"/>
      <c r="E181" s="22"/>
      <c r="F181" s="23">
        <f t="shared" si="1"/>
        <v>3935563.684500001</v>
      </c>
    </row>
    <row r="182" ht="14.25" customHeight="1" hidden="1" spans="1:6" x14ac:dyDescent="0.25">
      <c r="A182" s="19"/>
      <c r="B182" s="20"/>
      <c r="C182" s="21"/>
      <c r="D182" s="22"/>
      <c r="E182" s="22"/>
      <c r="F182" s="23">
        <f t="shared" si="1"/>
        <v>3935563.684500001</v>
      </c>
    </row>
    <row r="183" ht="14.25" customHeight="1" hidden="1" spans="1:6" x14ac:dyDescent="0.25">
      <c r="A183" s="19"/>
      <c r="B183" s="20"/>
      <c r="C183" s="21"/>
      <c r="D183" s="22"/>
      <c r="E183" s="22"/>
      <c r="F183" s="23">
        <f t="shared" si="1"/>
        <v>3935563.684500001</v>
      </c>
    </row>
    <row r="184" ht="14.25" customHeight="1" hidden="1" spans="1:6" x14ac:dyDescent="0.25">
      <c r="A184" s="19"/>
      <c r="B184" s="20"/>
      <c r="C184" s="21"/>
      <c r="D184" s="22"/>
      <c r="E184" s="22"/>
      <c r="F184" s="23">
        <f t="shared" si="1"/>
        <v>3935563.684500001</v>
      </c>
    </row>
    <row r="185" ht="14.25" customHeight="1" hidden="1" spans="1:6" x14ac:dyDescent="0.25">
      <c r="A185" s="19"/>
      <c r="B185" s="20"/>
      <c r="C185" s="21"/>
      <c r="D185" s="22"/>
      <c r="E185" s="22"/>
      <c r="F185" s="23">
        <f t="shared" si="1"/>
        <v>3935563.684500001</v>
      </c>
    </row>
    <row r="186" ht="14.25" customHeight="1" hidden="1" spans="1:6" x14ac:dyDescent="0.25">
      <c r="A186" s="19"/>
      <c r="B186" s="20"/>
      <c r="C186" s="21"/>
      <c r="D186" s="22"/>
      <c r="E186" s="22"/>
      <c r="F186" s="23">
        <f t="shared" si="1"/>
        <v>3935563.684500001</v>
      </c>
    </row>
    <row r="187" ht="14.25" customHeight="1" hidden="1" spans="1:6" x14ac:dyDescent="0.25">
      <c r="A187" s="19"/>
      <c r="B187" s="20"/>
      <c r="C187" s="21"/>
      <c r="D187" s="22"/>
      <c r="E187" s="22"/>
      <c r="F187" s="23">
        <f t="shared" si="1"/>
        <v>3935563.684500001</v>
      </c>
    </row>
    <row r="188" ht="14.25" customHeight="1" hidden="1" spans="1:6" x14ac:dyDescent="0.25">
      <c r="A188" s="19"/>
      <c r="B188" s="20"/>
      <c r="C188" s="21"/>
      <c r="D188" s="22"/>
      <c r="E188" s="22"/>
      <c r="F188" s="23">
        <f t="shared" si="1"/>
        <v>3935563.684500001</v>
      </c>
    </row>
    <row r="189" ht="14.25" customHeight="1" hidden="1" spans="1:6" x14ac:dyDescent="0.25">
      <c r="A189" s="19"/>
      <c r="B189" s="20"/>
      <c r="C189" s="21"/>
      <c r="D189" s="22"/>
      <c r="E189" s="22"/>
      <c r="F189" s="23">
        <f t="shared" si="1"/>
        <v>3935563.684500001</v>
      </c>
    </row>
    <row r="190" ht="14.25" customHeight="1" hidden="1" spans="1:6" x14ac:dyDescent="0.25">
      <c r="A190" s="19"/>
      <c r="B190" s="20"/>
      <c r="C190" s="21"/>
      <c r="D190" s="22"/>
      <c r="E190" s="22"/>
      <c r="F190" s="23">
        <f t="shared" si="1"/>
        <v>3935563.684500001</v>
      </c>
    </row>
    <row r="191" ht="14.25" customHeight="1" hidden="1" spans="1:6" x14ac:dyDescent="0.25">
      <c r="A191" s="19"/>
      <c r="B191" s="20"/>
      <c r="C191" s="21"/>
      <c r="D191" s="22"/>
      <c r="E191" s="22"/>
      <c r="F191" s="23">
        <f t="shared" si="1"/>
        <v>3935563.684500001</v>
      </c>
    </row>
    <row r="192" ht="14.25" customHeight="1" hidden="1" spans="1:6" x14ac:dyDescent="0.25">
      <c r="A192" s="19"/>
      <c r="B192" s="20"/>
      <c r="C192" s="21"/>
      <c r="D192" s="22"/>
      <c r="E192" s="22"/>
      <c r="F192" s="23">
        <f t="shared" si="1"/>
        <v>3935563.684500001</v>
      </c>
    </row>
    <row r="193" ht="14.25" customHeight="1" hidden="1" spans="1:6" x14ac:dyDescent="0.25">
      <c r="A193" s="19"/>
      <c r="B193" s="20"/>
      <c r="C193" s="21"/>
      <c r="D193" s="22"/>
      <c r="E193" s="22"/>
      <c r="F193" s="23">
        <f t="shared" si="1"/>
        <v>3935563.684500001</v>
      </c>
    </row>
    <row r="194" ht="14.25" customHeight="1" hidden="1" spans="1:6" x14ac:dyDescent="0.25">
      <c r="A194" s="19"/>
      <c r="B194" s="20"/>
      <c r="C194" s="21"/>
      <c r="D194" s="22"/>
      <c r="E194" s="22"/>
      <c r="F194" s="23">
        <f t="shared" si="1"/>
        <v>3935563.684500001</v>
      </c>
    </row>
    <row r="195" ht="14.25" customHeight="1" hidden="1" spans="1:6" x14ac:dyDescent="0.25">
      <c r="A195" s="19"/>
      <c r="B195" s="20"/>
      <c r="C195" s="21"/>
      <c r="D195" s="22"/>
      <c r="E195" s="22"/>
      <c r="F195" s="23">
        <f t="shared" si="1"/>
        <v>3935563.684500001</v>
      </c>
    </row>
    <row r="196" ht="14.25" customHeight="1" hidden="1" spans="1:6" x14ac:dyDescent="0.25">
      <c r="A196" s="19"/>
      <c r="B196" s="20"/>
      <c r="C196" s="21"/>
      <c r="D196" s="22"/>
      <c r="E196" s="22"/>
      <c r="F196" s="23">
        <f t="shared" si="1"/>
        <v>3935563.684500001</v>
      </c>
    </row>
    <row r="197" ht="14.25" customHeight="1" hidden="1" spans="1:6" x14ac:dyDescent="0.25">
      <c r="A197" s="19"/>
      <c r="B197" s="20"/>
      <c r="C197" s="21"/>
      <c r="D197" s="22"/>
      <c r="E197" s="22"/>
      <c r="F197" s="23">
        <f t="shared" si="1"/>
        <v>3935563.684500001</v>
      </c>
    </row>
    <row r="198" ht="14.25" customHeight="1" hidden="1" spans="1:6" x14ac:dyDescent="0.25">
      <c r="A198" s="19"/>
      <c r="B198" s="20"/>
      <c r="C198" s="21"/>
      <c r="D198" s="22"/>
      <c r="E198" s="22"/>
      <c r="F198" s="23">
        <f t="shared" si="1"/>
        <v>3935563.684500001</v>
      </c>
    </row>
    <row r="199" ht="14.25" customHeight="1" hidden="1" spans="1:6" x14ac:dyDescent="0.25">
      <c r="A199" s="19"/>
      <c r="B199" s="20"/>
      <c r="C199" s="21"/>
      <c r="D199" s="22"/>
      <c r="E199" s="22"/>
      <c r="F199" s="23">
        <f t="shared" si="1"/>
        <v>3935563.684500001</v>
      </c>
    </row>
    <row r="200" ht="14.25" customHeight="1" hidden="1" spans="1:6" x14ac:dyDescent="0.25">
      <c r="A200" s="19"/>
      <c r="B200" s="20"/>
      <c r="C200" s="21"/>
      <c r="D200" s="22"/>
      <c r="E200" s="22"/>
      <c r="F200" s="23">
        <f t="shared" si="1"/>
        <v>3935563.684500001</v>
      </c>
    </row>
    <row r="201" ht="14.25" customHeight="1" hidden="1" spans="1:6" x14ac:dyDescent="0.25">
      <c r="A201" s="19"/>
      <c r="B201" s="20"/>
      <c r="C201" s="21"/>
      <c r="D201" s="22"/>
      <c r="E201" s="22"/>
      <c r="F201" s="23">
        <f t="shared" si="1"/>
        <v>3935563.684500001</v>
      </c>
    </row>
    <row r="202" ht="14.25" customHeight="1" hidden="1" spans="1:6" x14ac:dyDescent="0.25">
      <c r="A202" s="19"/>
      <c r="B202" s="20"/>
      <c r="C202" s="21"/>
      <c r="D202" s="22"/>
      <c r="E202" s="22"/>
      <c r="F202" s="23">
        <f t="shared" si="1"/>
        <v>3935563.684500001</v>
      </c>
    </row>
    <row r="203" ht="14.25" customHeight="1" hidden="1" spans="1:6" x14ac:dyDescent="0.25">
      <c r="A203" s="19"/>
      <c r="B203" s="20"/>
      <c r="C203" s="21"/>
      <c r="D203" s="22"/>
      <c r="E203" s="22"/>
      <c r="F203" s="23">
        <f t="shared" si="1"/>
        <v>3935563.684500001</v>
      </c>
    </row>
    <row r="204" ht="14.25" customHeight="1" hidden="1" spans="1:6" x14ac:dyDescent="0.25">
      <c r="A204" s="19"/>
      <c r="B204" s="20"/>
      <c r="C204" s="21"/>
      <c r="D204" s="22"/>
      <c r="E204" s="22"/>
      <c r="F204" s="23">
        <f t="shared" si="1"/>
        <v>3935563.684500001</v>
      </c>
    </row>
    <row r="205" ht="14.25" customHeight="1" hidden="1" spans="1:6" x14ac:dyDescent="0.25">
      <c r="A205" s="19"/>
      <c r="B205" s="20"/>
      <c r="C205" s="21"/>
      <c r="D205" s="22"/>
      <c r="E205" s="22"/>
      <c r="F205" s="23">
        <f t="shared" si="1"/>
        <v>3935563.684500001</v>
      </c>
    </row>
    <row r="206" ht="14.25" customHeight="1" hidden="1" spans="1:6" x14ac:dyDescent="0.25">
      <c r="A206" s="19"/>
      <c r="B206" s="20"/>
      <c r="C206" s="21"/>
      <c r="D206" s="22"/>
      <c r="E206" s="22"/>
      <c r="F206" s="23">
        <f t="shared" si="1"/>
        <v>3935563.684500001</v>
      </c>
    </row>
    <row r="207" ht="14.25" customHeight="1" hidden="1" spans="1:6" x14ac:dyDescent="0.25">
      <c r="A207" s="19"/>
      <c r="B207" s="20"/>
      <c r="C207" s="21"/>
      <c r="D207" s="22"/>
      <c r="E207" s="22"/>
      <c r="F207" s="23">
        <f t="shared" si="1"/>
        <v>3935563.684500001</v>
      </c>
    </row>
    <row r="208" ht="14.25" customHeight="1" hidden="1" spans="1:6" x14ac:dyDescent="0.25">
      <c r="A208" s="19"/>
      <c r="B208" s="20"/>
      <c r="C208" s="21"/>
      <c r="D208" s="22"/>
      <c r="E208" s="22"/>
      <c r="F208" s="23">
        <f t="shared" si="1"/>
        <v>3935563.684500001</v>
      </c>
    </row>
    <row r="209" ht="14.25" customHeight="1" hidden="1" spans="1:6" x14ac:dyDescent="0.25">
      <c r="A209" s="19"/>
      <c r="B209" s="20"/>
      <c r="C209" s="21"/>
      <c r="D209" s="22"/>
      <c r="E209" s="22"/>
      <c r="F209" s="23">
        <f t="shared" si="1"/>
        <v>3935563.684500001</v>
      </c>
    </row>
    <row r="210" ht="14.25" customHeight="1" hidden="1" spans="1:6" x14ac:dyDescent="0.25">
      <c r="A210" s="19"/>
      <c r="B210" s="20"/>
      <c r="C210" s="21"/>
      <c r="D210" s="22"/>
      <c r="E210" s="22"/>
      <c r="F210" s="23">
        <f t="shared" si="1"/>
        <v>3935563.684500001</v>
      </c>
    </row>
    <row r="211" ht="14.25" customHeight="1" hidden="1" spans="1:6" x14ac:dyDescent="0.25">
      <c r="A211" s="19"/>
      <c r="B211" s="20"/>
      <c r="C211" s="21"/>
      <c r="D211" s="22"/>
      <c r="E211" s="22"/>
      <c r="F211" s="23">
        <f t="shared" si="1"/>
        <v>3935563.684500001</v>
      </c>
    </row>
    <row r="212" ht="14.25" customHeight="1" hidden="1" spans="1:6" x14ac:dyDescent="0.25">
      <c r="A212" s="19"/>
      <c r="B212" s="20"/>
      <c r="C212" s="21"/>
      <c r="D212" s="22"/>
      <c r="E212" s="22"/>
      <c r="F212" s="23">
        <f t="shared" si="1"/>
        <v>3935563.684500001</v>
      </c>
    </row>
    <row r="213" ht="14.25" customHeight="1" hidden="1" spans="1:6" x14ac:dyDescent="0.25">
      <c r="A213" s="19"/>
      <c r="B213" s="20"/>
      <c r="C213" s="21"/>
      <c r="D213" s="22"/>
      <c r="E213" s="22"/>
      <c r="F213" s="23">
        <f t="shared" si="1"/>
        <v>3935563.684500001</v>
      </c>
    </row>
    <row r="214" ht="14.25" customHeight="1" hidden="1" spans="1:6" x14ac:dyDescent="0.25">
      <c r="A214" s="19"/>
      <c r="B214" s="20"/>
      <c r="C214" s="21"/>
      <c r="D214" s="22"/>
      <c r="E214" s="22"/>
      <c r="F214" s="23">
        <f t="shared" si="1"/>
        <v>3935563.684500001</v>
      </c>
    </row>
    <row r="215" ht="14.25" customHeight="1" hidden="1" spans="1:6" x14ac:dyDescent="0.25">
      <c r="A215" s="19"/>
      <c r="B215" s="20"/>
      <c r="C215" s="21"/>
      <c r="D215" s="22"/>
      <c r="E215" s="22"/>
      <c r="F215" s="23">
        <f t="shared" si="1"/>
        <v>3935563.684500001</v>
      </c>
    </row>
    <row r="216" ht="14.25" customHeight="1" hidden="1" spans="1:6" x14ac:dyDescent="0.25">
      <c r="A216" s="19"/>
      <c r="B216" s="20"/>
      <c r="C216" s="21"/>
      <c r="D216" s="22"/>
      <c r="E216" s="22"/>
      <c r="F216" s="23">
        <f t="shared" si="1"/>
        <v>3935563.684500001</v>
      </c>
    </row>
    <row r="217" ht="14.25" customHeight="1" hidden="1" spans="1:6" x14ac:dyDescent="0.25">
      <c r="A217" s="19"/>
      <c r="B217" s="20"/>
      <c r="C217" s="21"/>
      <c r="D217" s="22"/>
      <c r="E217" s="22"/>
      <c r="F217" s="23">
        <f t="shared" si="1"/>
        <v>3935563.684500001</v>
      </c>
    </row>
    <row r="218" ht="14.25" customHeight="1" hidden="1" spans="1:6" x14ac:dyDescent="0.25">
      <c r="A218" s="19"/>
      <c r="B218" s="20"/>
      <c r="C218" s="21"/>
      <c r="D218" s="22"/>
      <c r="E218" s="22"/>
      <c r="F218" s="23">
        <f t="shared" si="1"/>
        <v>3935563.684500001</v>
      </c>
    </row>
    <row r="219" ht="14.25" customHeight="1" hidden="1" spans="1:6" x14ac:dyDescent="0.25">
      <c r="A219" s="19"/>
      <c r="B219" s="20"/>
      <c r="C219" s="21"/>
      <c r="D219" s="22"/>
      <c r="E219" s="22"/>
      <c r="F219" s="23">
        <f t="shared" si="1"/>
        <v>3935563.684500001</v>
      </c>
    </row>
    <row r="220" ht="14.25" customHeight="1" hidden="1" spans="1:6" x14ac:dyDescent="0.25">
      <c r="A220" s="19"/>
      <c r="B220" s="20"/>
      <c r="C220" s="21"/>
      <c r="D220" s="22"/>
      <c r="E220" s="22"/>
      <c r="F220" s="23">
        <f t="shared" si="1"/>
        <v>3935563.684500001</v>
      </c>
    </row>
    <row r="221" ht="14.25" customHeight="1" hidden="1" spans="1:6" x14ac:dyDescent="0.25">
      <c r="A221" s="19"/>
      <c r="B221" s="20"/>
      <c r="C221" s="21"/>
      <c r="D221" s="22"/>
      <c r="E221" s="22"/>
      <c r="F221" s="23">
        <f t="shared" si="1"/>
        <v>3935563.684500001</v>
      </c>
    </row>
    <row r="222" ht="14.25" customHeight="1" hidden="1" spans="1:6" x14ac:dyDescent="0.25">
      <c r="A222" s="19"/>
      <c r="B222" s="20"/>
      <c r="C222" s="21"/>
      <c r="D222" s="22"/>
      <c r="E222" s="22"/>
      <c r="F222" s="23">
        <f t="shared" si="1"/>
        <v>3935563.684500001</v>
      </c>
    </row>
    <row r="223" ht="14.25" customHeight="1" hidden="1" spans="1:6" x14ac:dyDescent="0.25">
      <c r="A223" s="19"/>
      <c r="B223" s="20"/>
      <c r="C223" s="21"/>
      <c r="D223" s="22"/>
      <c r="E223" s="22"/>
      <c r="F223" s="23">
        <f t="shared" si="1"/>
        <v>3935563.684500001</v>
      </c>
    </row>
    <row r="224" ht="14.25" customHeight="1" hidden="1" spans="1:6" x14ac:dyDescent="0.25">
      <c r="A224" s="19"/>
      <c r="B224" s="20"/>
      <c r="C224" s="21"/>
      <c r="D224" s="22"/>
      <c r="E224" s="22"/>
      <c r="F224" s="23">
        <f t="shared" si="1"/>
        <v>3935563.684500001</v>
      </c>
    </row>
    <row r="225" ht="14.25" customHeight="1" hidden="1" spans="1:6" x14ac:dyDescent="0.25">
      <c r="A225" s="19"/>
      <c r="B225" s="20"/>
      <c r="C225" s="21"/>
      <c r="D225" s="22"/>
      <c r="E225" s="22"/>
      <c r="F225" s="23">
        <f t="shared" si="1"/>
        <v>3935563.684500001</v>
      </c>
    </row>
    <row r="226" ht="14.25" customHeight="1" hidden="1" spans="1:6" x14ac:dyDescent="0.25">
      <c r="A226" s="19"/>
      <c r="B226" s="20"/>
      <c r="C226" s="21"/>
      <c r="D226" s="22"/>
      <c r="E226" s="22"/>
      <c r="F226" s="23">
        <f t="shared" si="1"/>
        <v>3935563.684500001</v>
      </c>
    </row>
    <row r="227" ht="14.25" customHeight="1" hidden="1" spans="1:6" x14ac:dyDescent="0.25">
      <c r="A227" s="19"/>
      <c r="B227" s="20"/>
      <c r="C227" s="21"/>
      <c r="D227" s="22"/>
      <c r="E227" s="22"/>
      <c r="F227" s="23">
        <f t="shared" si="1"/>
        <v>3935563.684500001</v>
      </c>
    </row>
    <row r="228" ht="14.25" customHeight="1" hidden="1" spans="1:6" x14ac:dyDescent="0.25">
      <c r="A228" s="19"/>
      <c r="B228" s="20"/>
      <c r="C228" s="21"/>
      <c r="D228" s="22"/>
      <c r="E228" s="22"/>
      <c r="F228" s="23">
        <f t="shared" si="1"/>
        <v>3935563.684500001</v>
      </c>
    </row>
    <row r="229" ht="14.25" customHeight="1" hidden="1" spans="1:6" x14ac:dyDescent="0.25">
      <c r="A229" s="19"/>
      <c r="B229" s="20"/>
      <c r="C229" s="21"/>
      <c r="D229" s="22"/>
      <c r="E229" s="22"/>
      <c r="F229" s="23">
        <f t="shared" si="1"/>
        <v>3935563.684500001</v>
      </c>
    </row>
    <row r="230" ht="14.25" customHeight="1" hidden="1" spans="1:6" x14ac:dyDescent="0.25">
      <c r="A230" s="19"/>
      <c r="B230" s="20"/>
      <c r="C230" s="21"/>
      <c r="D230" s="22"/>
      <c r="E230" s="22"/>
      <c r="F230" s="23">
        <f t="shared" si="1"/>
        <v>3935563.684500001</v>
      </c>
    </row>
    <row r="231" ht="14.25" customHeight="1" hidden="1" spans="1:6" x14ac:dyDescent="0.25">
      <c r="A231" s="19"/>
      <c r="B231" s="20"/>
      <c r="C231" s="21"/>
      <c r="D231" s="22"/>
      <c r="E231" s="22"/>
      <c r="F231" s="23">
        <f t="shared" si="1"/>
        <v>3935563.684500001</v>
      </c>
    </row>
    <row r="232" ht="14.25" customHeight="1" hidden="1" spans="1:6" x14ac:dyDescent="0.25">
      <c r="A232" s="19"/>
      <c r="B232" s="20"/>
      <c r="C232" s="21"/>
      <c r="D232" s="22"/>
      <c r="E232" s="22"/>
      <c r="F232" s="23">
        <f t="shared" si="1"/>
        <v>3935563.684500001</v>
      </c>
    </row>
    <row r="233" ht="14.25" customHeight="1" hidden="1" spans="1:6" x14ac:dyDescent="0.25">
      <c r="A233" s="19"/>
      <c r="B233" s="20"/>
      <c r="C233" s="21"/>
      <c r="D233" s="22"/>
      <c r="E233" s="22"/>
      <c r="F233" s="23">
        <f t="shared" si="1"/>
        <v>3935563.684500001</v>
      </c>
    </row>
    <row r="234" ht="14.25" customHeight="1" hidden="1" spans="1:6" x14ac:dyDescent="0.25">
      <c r="A234" s="19"/>
      <c r="B234" s="20"/>
      <c r="C234" s="21"/>
      <c r="D234" s="22"/>
      <c r="E234" s="22"/>
      <c r="F234" s="23">
        <f t="shared" si="1"/>
        <v>3935563.684500001</v>
      </c>
    </row>
    <row r="235" ht="14.25" customHeight="1" hidden="1" spans="1:6" x14ac:dyDescent="0.25">
      <c r="A235" s="19"/>
      <c r="B235" s="20"/>
      <c r="C235" s="21"/>
      <c r="D235" s="22"/>
      <c r="E235" s="22"/>
      <c r="F235" s="23">
        <f t="shared" si="1"/>
        <v>3935563.684500001</v>
      </c>
    </row>
    <row r="236" ht="14.25" customHeight="1" hidden="1" spans="1:6" x14ac:dyDescent="0.25">
      <c r="A236" s="19"/>
      <c r="B236" s="20"/>
      <c r="C236" s="21"/>
      <c r="D236" s="22"/>
      <c r="E236" s="22"/>
      <c r="F236" s="23">
        <f t="shared" si="1"/>
        <v>3935563.684500001</v>
      </c>
    </row>
    <row r="237" ht="14.25" customHeight="1" hidden="1" spans="1:6" x14ac:dyDescent="0.25">
      <c r="A237" s="19"/>
      <c r="B237" s="20"/>
      <c r="C237" s="21"/>
      <c r="D237" s="22"/>
      <c r="E237" s="22"/>
      <c r="F237" s="23">
        <f t="shared" si="1"/>
        <v>3935563.684500001</v>
      </c>
    </row>
    <row r="238" ht="14.25" customHeight="1" hidden="1" spans="1:6" x14ac:dyDescent="0.25">
      <c r="A238" s="19"/>
      <c r="B238" s="20"/>
      <c r="C238" s="21"/>
      <c r="D238" s="22"/>
      <c r="E238" s="22"/>
      <c r="F238" s="23">
        <f t="shared" si="1"/>
        <v>3935563.684500001</v>
      </c>
    </row>
    <row r="239" ht="14.25" customHeight="1" hidden="1" spans="1:6" x14ac:dyDescent="0.25">
      <c r="A239" s="19"/>
      <c r="B239" s="20"/>
      <c r="C239" s="21"/>
      <c r="D239" s="22"/>
      <c r="E239" s="22"/>
      <c r="F239" s="23">
        <f t="shared" si="1"/>
        <v>3935563.684500001</v>
      </c>
    </row>
    <row r="240" ht="14.25" customHeight="1" hidden="1" spans="1:6" x14ac:dyDescent="0.25">
      <c r="A240" s="19"/>
      <c r="B240" s="20"/>
      <c r="C240" s="21"/>
      <c r="D240" s="22"/>
      <c r="E240" s="22"/>
      <c r="F240" s="23">
        <f t="shared" si="1"/>
        <v>3935563.684500001</v>
      </c>
    </row>
    <row r="241" ht="14.25" customHeight="1" hidden="1" spans="1:6" x14ac:dyDescent="0.25">
      <c r="A241" s="19"/>
      <c r="B241" s="20"/>
      <c r="C241" s="21"/>
      <c r="D241" s="22"/>
      <c r="E241" s="22"/>
      <c r="F241" s="23">
        <f t="shared" si="1"/>
        <v>3935563.684500001</v>
      </c>
    </row>
    <row r="242" ht="14.25" customHeight="1" hidden="1" spans="1:6" x14ac:dyDescent="0.25">
      <c r="A242" s="19"/>
      <c r="B242" s="20"/>
      <c r="C242" s="21"/>
      <c r="D242" s="22"/>
      <c r="E242" s="22"/>
      <c r="F242" s="23">
        <f t="shared" si="1"/>
        <v>3935563.684500001</v>
      </c>
    </row>
    <row r="243" ht="14.25" customHeight="1" hidden="1" spans="1:6" x14ac:dyDescent="0.25">
      <c r="A243" s="19"/>
      <c r="B243" s="20"/>
      <c r="C243" s="21"/>
      <c r="D243" s="22"/>
      <c r="E243" s="22"/>
      <c r="F243" s="23">
        <f t="shared" si="1"/>
        <v>3935563.684500001</v>
      </c>
    </row>
    <row r="244" ht="14.25" customHeight="1" hidden="1" spans="1:6" x14ac:dyDescent="0.25">
      <c r="A244" s="19"/>
      <c r="B244" s="20"/>
      <c r="C244" s="21"/>
      <c r="D244" s="22"/>
      <c r="E244" s="22"/>
      <c r="F244" s="23">
        <f t="shared" si="1"/>
        <v>3935563.684500001</v>
      </c>
    </row>
    <row r="245" ht="14.25" customHeight="1" hidden="1" spans="1:6" x14ac:dyDescent="0.25">
      <c r="A245" s="19"/>
      <c r="B245" s="20"/>
      <c r="C245" s="21"/>
      <c r="D245" s="22"/>
      <c r="E245" s="22"/>
      <c r="F245" s="23">
        <f t="shared" si="1"/>
        <v>3935563.684500001</v>
      </c>
    </row>
    <row r="246" ht="14.25" customHeight="1" hidden="1" spans="1:6" x14ac:dyDescent="0.25">
      <c r="A246" s="19"/>
      <c r="B246" s="20"/>
      <c r="C246" s="21"/>
      <c r="D246" s="22"/>
      <c r="E246" s="22"/>
      <c r="F246" s="23">
        <f t="shared" si="1"/>
        <v>3935563.684500001</v>
      </c>
    </row>
    <row r="247" ht="14.25" customHeight="1" hidden="1" spans="1:6" x14ac:dyDescent="0.25">
      <c r="A247" s="19"/>
      <c r="B247" s="20"/>
      <c r="C247" s="21"/>
      <c r="D247" s="22"/>
      <c r="E247" s="22"/>
      <c r="F247" s="23">
        <f t="shared" si="1"/>
        <v>3935563.684500001</v>
      </c>
    </row>
    <row r="248" ht="14.25" customHeight="1" hidden="1" spans="1:6" x14ac:dyDescent="0.25">
      <c r="A248" s="19"/>
      <c r="B248" s="20"/>
      <c r="C248" s="21"/>
      <c r="D248" s="22"/>
      <c r="E248" s="22"/>
      <c r="F248" s="23">
        <f t="shared" si="1"/>
        <v>3935563.684500001</v>
      </c>
    </row>
    <row r="249" ht="14.25" customHeight="1" hidden="1" spans="1:6" x14ac:dyDescent="0.25">
      <c r="A249" s="19"/>
      <c r="B249" s="20"/>
      <c r="C249" s="21"/>
      <c r="D249" s="22"/>
      <c r="E249" s="22"/>
      <c r="F249" s="23">
        <f t="shared" si="1"/>
        <v>3935563.684500001</v>
      </c>
    </row>
    <row r="250" ht="14.25" customHeight="1" hidden="1" spans="1:6" x14ac:dyDescent="0.25">
      <c r="A250" s="19"/>
      <c r="B250" s="20"/>
      <c r="C250" s="21"/>
      <c r="D250" s="22"/>
      <c r="E250" s="22"/>
      <c r="F250" s="23">
        <f t="shared" si="1"/>
        <v>3935563.684500001</v>
      </c>
    </row>
    <row r="251" ht="14.25" customHeight="1" hidden="1" spans="1:6" x14ac:dyDescent="0.25">
      <c r="A251" s="19"/>
      <c r="B251" s="20"/>
      <c r="C251" s="21"/>
      <c r="D251" s="22"/>
      <c r="E251" s="22"/>
      <c r="F251" s="23">
        <f t="shared" si="1"/>
        <v>3935563.684500001</v>
      </c>
    </row>
    <row r="252" ht="14.25" customHeight="1" hidden="1" spans="1:6" x14ac:dyDescent="0.25">
      <c r="A252" s="19"/>
      <c r="B252" s="20"/>
      <c r="C252" s="21"/>
      <c r="D252" s="22"/>
      <c r="E252" s="22"/>
      <c r="F252" s="23">
        <f t="shared" si="1"/>
        <v>3935563.684500001</v>
      </c>
    </row>
    <row r="253" ht="14.25" customHeight="1" hidden="1" spans="1:6" x14ac:dyDescent="0.25">
      <c r="A253" s="19"/>
      <c r="B253" s="20"/>
      <c r="C253" s="21"/>
      <c r="D253" s="22"/>
      <c r="E253" s="22"/>
      <c r="F253" s="23">
        <f t="shared" si="1"/>
        <v>3935563.684500001</v>
      </c>
    </row>
    <row r="254" ht="14.25" customHeight="1" hidden="1" spans="1:6" x14ac:dyDescent="0.25">
      <c r="A254" s="19"/>
      <c r="B254" s="20"/>
      <c r="C254" s="21"/>
      <c r="D254" s="22"/>
      <c r="E254" s="22"/>
      <c r="F254" s="23">
        <f t="shared" si="1"/>
        <v>3935563.684500001</v>
      </c>
    </row>
    <row r="255" ht="14.25" customHeight="1" hidden="1" spans="1:6" x14ac:dyDescent="0.25">
      <c r="A255" s="19"/>
      <c r="B255" s="20"/>
      <c r="C255" s="21"/>
      <c r="D255" s="22"/>
      <c r="E255" s="22"/>
      <c r="F255" s="23">
        <f t="shared" si="1"/>
        <v>3935563.684500001</v>
      </c>
    </row>
    <row r="256" ht="14.25" customHeight="1" hidden="1" spans="1:6" x14ac:dyDescent="0.25">
      <c r="A256" s="19"/>
      <c r="B256" s="20"/>
      <c r="C256" s="21"/>
      <c r="D256" s="22"/>
      <c r="E256" s="22"/>
      <c r="F256" s="23">
        <f t="shared" si="1"/>
        <v>3935563.684500001</v>
      </c>
    </row>
    <row r="257" ht="14.25" customHeight="1" hidden="1" spans="1:6" x14ac:dyDescent="0.25">
      <c r="A257" s="19"/>
      <c r="B257" s="20"/>
      <c r="C257" s="21"/>
      <c r="D257" s="22"/>
      <c r="E257" s="22"/>
      <c r="F257" s="23">
        <f t="shared" si="1"/>
        <v>3935563.684500001</v>
      </c>
    </row>
    <row r="258" ht="14.25" customHeight="1" hidden="1" spans="1:6" x14ac:dyDescent="0.25">
      <c r="A258" s="19"/>
      <c r="B258" s="20"/>
      <c r="C258" s="21"/>
      <c r="D258" s="22"/>
      <c r="E258" s="22"/>
      <c r="F258" s="23">
        <f t="shared" si="1"/>
        <v>3935563.684500001</v>
      </c>
    </row>
    <row r="259" ht="14.25" customHeight="1" hidden="1" spans="1:6" x14ac:dyDescent="0.25">
      <c r="A259" s="19"/>
      <c r="B259" s="20"/>
      <c r="C259" s="21"/>
      <c r="D259" s="22"/>
      <c r="E259" s="22"/>
      <c r="F259" s="23">
        <f t="shared" si="1"/>
        <v>3935563.684500001</v>
      </c>
    </row>
    <row r="260" ht="14.25" customHeight="1" hidden="1" spans="1:6" x14ac:dyDescent="0.25">
      <c r="A260" s="19"/>
      <c r="B260" s="20"/>
      <c r="C260" s="21"/>
      <c r="D260" s="22"/>
      <c r="E260" s="22"/>
      <c r="F260" s="23">
        <f t="shared" si="1"/>
        <v>3935563.684500001</v>
      </c>
    </row>
    <row r="261" ht="14.25" customHeight="1" hidden="1" spans="1:6" x14ac:dyDescent="0.25">
      <c r="A261" s="19"/>
      <c r="B261" s="20"/>
      <c r="C261" s="21"/>
      <c r="D261" s="22"/>
      <c r="E261" s="22"/>
      <c r="F261" s="23">
        <f t="shared" si="1"/>
        <v>3935563.684500001</v>
      </c>
    </row>
    <row r="262" ht="14.25" customHeight="1" hidden="1" spans="1:6" x14ac:dyDescent="0.25">
      <c r="A262" s="19"/>
      <c r="B262" s="20"/>
      <c r="C262" s="21"/>
      <c r="D262" s="22"/>
      <c r="E262" s="22"/>
      <c r="F262" s="23">
        <f t="shared" si="1"/>
        <v>3935563.684500001</v>
      </c>
    </row>
    <row r="263" ht="14.25" customHeight="1" hidden="1" spans="1:6" x14ac:dyDescent="0.25">
      <c r="A263" s="19"/>
      <c r="B263" s="20"/>
      <c r="C263" s="21"/>
      <c r="D263" s="22"/>
      <c r="E263" s="22"/>
      <c r="F263" s="23">
        <f t="shared" si="1"/>
        <v>3935563.684500001</v>
      </c>
    </row>
    <row r="264" ht="14.25" customHeight="1" hidden="1" spans="1:6" x14ac:dyDescent="0.25">
      <c r="A264" s="19"/>
      <c r="B264" s="20"/>
      <c r="C264" s="21"/>
      <c r="D264" s="22"/>
      <c r="E264" s="22"/>
      <c r="F264" s="23">
        <f t="shared" si="1"/>
        <v>3935563.684500001</v>
      </c>
    </row>
    <row r="265" ht="14.25" customHeight="1" hidden="1" spans="1:6" x14ac:dyDescent="0.25">
      <c r="A265" s="19"/>
      <c r="B265" s="20"/>
      <c r="C265" s="21"/>
      <c r="D265" s="22"/>
      <c r="E265" s="22"/>
      <c r="F265" s="23">
        <f t="shared" ref="F265:F519" si="2">D265-E265+F264</f>
        <v>3935563.684500001</v>
      </c>
    </row>
    <row r="266" ht="14.25" customHeight="1" hidden="1" spans="1:6" x14ac:dyDescent="0.25">
      <c r="A266" s="19"/>
      <c r="B266" s="20"/>
      <c r="C266" s="21"/>
      <c r="D266" s="22"/>
      <c r="E266" s="22"/>
      <c r="F266" s="23">
        <f t="shared" si="2"/>
        <v>3935563.684500001</v>
      </c>
    </row>
    <row r="267" ht="14.25" customHeight="1" hidden="1" spans="1:6" x14ac:dyDescent="0.25">
      <c r="A267" s="19"/>
      <c r="B267" s="20"/>
      <c r="C267" s="21"/>
      <c r="D267" s="22"/>
      <c r="E267" s="22"/>
      <c r="F267" s="23">
        <f t="shared" si="2"/>
        <v>3935563.684500001</v>
      </c>
    </row>
    <row r="268" ht="14.25" customHeight="1" hidden="1" spans="1:6" x14ac:dyDescent="0.25">
      <c r="A268" s="19"/>
      <c r="B268" s="20"/>
      <c r="C268" s="21"/>
      <c r="D268" s="22"/>
      <c r="E268" s="22"/>
      <c r="F268" s="23">
        <f t="shared" si="2"/>
        <v>3935563.684500001</v>
      </c>
    </row>
    <row r="269" ht="14.25" customHeight="1" hidden="1" spans="1:6" x14ac:dyDescent="0.25">
      <c r="A269" s="19"/>
      <c r="B269" s="20"/>
      <c r="C269" s="21"/>
      <c r="D269" s="22"/>
      <c r="E269" s="22"/>
      <c r="F269" s="23">
        <f t="shared" si="2"/>
        <v>3935563.684500001</v>
      </c>
    </row>
    <row r="270" ht="14.25" customHeight="1" hidden="1" spans="1:6" x14ac:dyDescent="0.25">
      <c r="A270" s="19"/>
      <c r="B270" s="20"/>
      <c r="C270" s="21"/>
      <c r="D270" s="22"/>
      <c r="E270" s="22"/>
      <c r="F270" s="23">
        <f t="shared" si="2"/>
        <v>3935563.684500001</v>
      </c>
    </row>
    <row r="271" ht="14.25" customHeight="1" hidden="1" spans="1:6" x14ac:dyDescent="0.25">
      <c r="A271" s="19"/>
      <c r="B271" s="20"/>
      <c r="C271" s="21"/>
      <c r="D271" s="22"/>
      <c r="E271" s="22"/>
      <c r="F271" s="23">
        <f t="shared" si="2"/>
        <v>3935563.684500001</v>
      </c>
    </row>
    <row r="272" ht="14.25" customHeight="1" hidden="1" spans="1:6" x14ac:dyDescent="0.25">
      <c r="A272" s="19"/>
      <c r="B272" s="20"/>
      <c r="C272" s="21"/>
      <c r="D272" s="22"/>
      <c r="E272" s="22"/>
      <c r="F272" s="23">
        <f t="shared" si="2"/>
        <v>3935563.684500001</v>
      </c>
    </row>
    <row r="273" ht="14.25" customHeight="1" hidden="1" spans="1:6" x14ac:dyDescent="0.25">
      <c r="A273" s="19"/>
      <c r="B273" s="20"/>
      <c r="C273" s="21"/>
      <c r="D273" s="22"/>
      <c r="E273" s="22"/>
      <c r="F273" s="23">
        <f t="shared" si="2"/>
        <v>3935563.684500001</v>
      </c>
    </row>
    <row r="274" ht="14.25" customHeight="1" hidden="1" spans="1:6" x14ac:dyDescent="0.25">
      <c r="A274" s="19"/>
      <c r="B274" s="20"/>
      <c r="C274" s="21"/>
      <c r="D274" s="22"/>
      <c r="E274" s="22"/>
      <c r="F274" s="23">
        <f t="shared" si="2"/>
        <v>3935563.684500001</v>
      </c>
    </row>
    <row r="275" ht="14.25" customHeight="1" hidden="1" spans="1:6" x14ac:dyDescent="0.25">
      <c r="A275" s="19"/>
      <c r="B275" s="20"/>
      <c r="C275" s="21"/>
      <c r="D275" s="22"/>
      <c r="E275" s="22"/>
      <c r="F275" s="23">
        <f t="shared" si="2"/>
        <v>3935563.684500001</v>
      </c>
    </row>
    <row r="276" ht="14.25" customHeight="1" hidden="1" spans="1:6" x14ac:dyDescent="0.25">
      <c r="A276" s="19"/>
      <c r="B276" s="20"/>
      <c r="C276" s="21"/>
      <c r="D276" s="22"/>
      <c r="E276" s="22"/>
      <c r="F276" s="23">
        <f t="shared" si="2"/>
        <v>3935563.684500001</v>
      </c>
    </row>
    <row r="277" ht="14.25" customHeight="1" hidden="1" spans="1:6" x14ac:dyDescent="0.25">
      <c r="A277" s="19"/>
      <c r="B277" s="20"/>
      <c r="C277" s="21"/>
      <c r="D277" s="22"/>
      <c r="E277" s="22"/>
      <c r="F277" s="23">
        <f t="shared" si="2"/>
        <v>3935563.684500001</v>
      </c>
    </row>
    <row r="278" ht="14.25" customHeight="1" hidden="1" spans="1:6" x14ac:dyDescent="0.25">
      <c r="A278" s="19"/>
      <c r="B278" s="20"/>
      <c r="C278" s="21"/>
      <c r="D278" s="22"/>
      <c r="E278" s="22"/>
      <c r="F278" s="23">
        <f t="shared" si="2"/>
        <v>3935563.684500001</v>
      </c>
    </row>
    <row r="279" ht="14.25" customHeight="1" hidden="1" spans="1:6" x14ac:dyDescent="0.25">
      <c r="A279" s="19"/>
      <c r="B279" s="20"/>
      <c r="C279" s="21"/>
      <c r="D279" s="22"/>
      <c r="E279" s="22"/>
      <c r="F279" s="23">
        <f t="shared" si="2"/>
        <v>3935563.684500001</v>
      </c>
    </row>
    <row r="280" ht="14.25" customHeight="1" hidden="1" spans="1:6" x14ac:dyDescent="0.25">
      <c r="A280" s="19"/>
      <c r="B280" s="20"/>
      <c r="C280" s="21"/>
      <c r="D280" s="22"/>
      <c r="E280" s="22"/>
      <c r="F280" s="23">
        <f t="shared" si="2"/>
        <v>3935563.684500001</v>
      </c>
    </row>
    <row r="281" ht="14.25" customHeight="1" hidden="1" spans="1:6" x14ac:dyDescent="0.25">
      <c r="A281" s="19"/>
      <c r="B281" s="20"/>
      <c r="C281" s="21"/>
      <c r="D281" s="22"/>
      <c r="E281" s="22"/>
      <c r="F281" s="23">
        <f t="shared" si="2"/>
        <v>3935563.684500001</v>
      </c>
    </row>
    <row r="282" ht="14.25" customHeight="1" hidden="1" spans="1:6" x14ac:dyDescent="0.25">
      <c r="A282" s="19"/>
      <c r="B282" s="20"/>
      <c r="C282" s="21"/>
      <c r="D282" s="22"/>
      <c r="E282" s="22"/>
      <c r="F282" s="23">
        <f t="shared" si="2"/>
        <v>3935563.684500001</v>
      </c>
    </row>
    <row r="283" ht="14.25" customHeight="1" hidden="1" spans="1:6" x14ac:dyDescent="0.25">
      <c r="A283" s="19"/>
      <c r="B283" s="20"/>
      <c r="C283" s="21"/>
      <c r="D283" s="22"/>
      <c r="E283" s="22"/>
      <c r="F283" s="23">
        <f t="shared" si="2"/>
        <v>3935563.684500001</v>
      </c>
    </row>
    <row r="284" ht="14.25" customHeight="1" hidden="1" spans="1:6" x14ac:dyDescent="0.25">
      <c r="A284" s="19"/>
      <c r="B284" s="20"/>
      <c r="C284" s="21"/>
      <c r="D284" s="22"/>
      <c r="E284" s="22"/>
      <c r="F284" s="23">
        <f t="shared" si="2"/>
        <v>3935563.684500001</v>
      </c>
    </row>
    <row r="285" ht="14.25" customHeight="1" hidden="1" spans="1:6" x14ac:dyDescent="0.25">
      <c r="A285" s="19"/>
      <c r="B285" s="20"/>
      <c r="C285" s="21"/>
      <c r="D285" s="22"/>
      <c r="E285" s="22"/>
      <c r="F285" s="23">
        <f t="shared" si="2"/>
        <v>3935563.684500001</v>
      </c>
    </row>
    <row r="286" ht="14.25" customHeight="1" hidden="1" spans="1:6" x14ac:dyDescent="0.25">
      <c r="A286" s="19"/>
      <c r="B286" s="20"/>
      <c r="C286" s="21"/>
      <c r="D286" s="22"/>
      <c r="E286" s="22"/>
      <c r="F286" s="23">
        <f t="shared" si="2"/>
        <v>3935563.684500001</v>
      </c>
    </row>
    <row r="287" ht="14.25" customHeight="1" hidden="1" spans="1:6" x14ac:dyDescent="0.25">
      <c r="A287" s="19"/>
      <c r="B287" s="20"/>
      <c r="C287" s="21"/>
      <c r="D287" s="22"/>
      <c r="E287" s="22"/>
      <c r="F287" s="23">
        <f t="shared" si="2"/>
        <v>3935563.684500001</v>
      </c>
    </row>
    <row r="288" ht="14.25" customHeight="1" hidden="1" spans="1:6" x14ac:dyDescent="0.25">
      <c r="A288" s="19"/>
      <c r="B288" s="20"/>
      <c r="C288" s="21"/>
      <c r="D288" s="22"/>
      <c r="E288" s="22"/>
      <c r="F288" s="23">
        <f t="shared" si="2"/>
        <v>3935563.684500001</v>
      </c>
    </row>
    <row r="289" ht="14.25" customHeight="1" hidden="1" spans="1:6" x14ac:dyDescent="0.25">
      <c r="A289" s="19"/>
      <c r="B289" s="20"/>
      <c r="C289" s="21"/>
      <c r="D289" s="22"/>
      <c r="E289" s="22"/>
      <c r="F289" s="23">
        <f t="shared" si="2"/>
        <v>3935563.684500001</v>
      </c>
    </row>
    <row r="290" ht="14.25" customHeight="1" hidden="1" spans="1:6" x14ac:dyDescent="0.25">
      <c r="A290" s="19"/>
      <c r="B290" s="20"/>
      <c r="C290" s="21"/>
      <c r="D290" s="22"/>
      <c r="E290" s="22"/>
      <c r="F290" s="23">
        <f t="shared" si="2"/>
        <v>3935563.684500001</v>
      </c>
    </row>
    <row r="291" ht="14.25" customHeight="1" hidden="1" spans="1:6" x14ac:dyDescent="0.25">
      <c r="A291" s="19"/>
      <c r="B291" s="20"/>
      <c r="C291" s="21"/>
      <c r="D291" s="22"/>
      <c r="E291" s="22"/>
      <c r="F291" s="23">
        <f t="shared" si="2"/>
        <v>3935563.684500001</v>
      </c>
    </row>
    <row r="292" ht="14.25" customHeight="1" hidden="1" spans="1:6" x14ac:dyDescent="0.25">
      <c r="A292" s="19"/>
      <c r="B292" s="20"/>
      <c r="C292" s="21"/>
      <c r="D292" s="22"/>
      <c r="E292" s="22"/>
      <c r="F292" s="23">
        <f t="shared" si="2"/>
        <v>3935563.684500001</v>
      </c>
    </row>
    <row r="293" ht="14.25" customHeight="1" hidden="1" spans="1:6" x14ac:dyDescent="0.25">
      <c r="A293" s="19"/>
      <c r="B293" s="20"/>
      <c r="C293" s="21"/>
      <c r="D293" s="22"/>
      <c r="E293" s="22"/>
      <c r="F293" s="23">
        <f t="shared" si="2"/>
        <v>3935563.684500001</v>
      </c>
    </row>
    <row r="294" ht="14.25" customHeight="1" hidden="1" spans="1:6" x14ac:dyDescent="0.25">
      <c r="A294" s="19"/>
      <c r="B294" s="20"/>
      <c r="C294" s="21"/>
      <c r="D294" s="22"/>
      <c r="E294" s="22"/>
      <c r="F294" s="23">
        <f t="shared" si="2"/>
        <v>3935563.684500001</v>
      </c>
    </row>
    <row r="295" ht="14.25" customHeight="1" hidden="1" spans="1:6" x14ac:dyDescent="0.25">
      <c r="A295" s="19"/>
      <c r="B295" s="20"/>
      <c r="C295" s="21"/>
      <c r="D295" s="22"/>
      <c r="E295" s="22"/>
      <c r="F295" s="23">
        <f t="shared" si="2"/>
        <v>3935563.684500001</v>
      </c>
    </row>
    <row r="296" ht="14.25" customHeight="1" hidden="1" spans="1:6" x14ac:dyDescent="0.25">
      <c r="A296" s="19"/>
      <c r="B296" s="20"/>
      <c r="C296" s="21"/>
      <c r="D296" s="22"/>
      <c r="E296" s="22"/>
      <c r="F296" s="23">
        <f t="shared" si="2"/>
        <v>3935563.684500001</v>
      </c>
    </row>
    <row r="297" ht="14.25" customHeight="1" hidden="1" spans="1:6" x14ac:dyDescent="0.25">
      <c r="A297" s="19"/>
      <c r="B297" s="20"/>
      <c r="C297" s="21"/>
      <c r="D297" s="22"/>
      <c r="E297" s="22"/>
      <c r="F297" s="23">
        <f t="shared" si="2"/>
        <v>3935563.684500001</v>
      </c>
    </row>
    <row r="298" ht="14.25" customHeight="1" hidden="1" spans="1:6" x14ac:dyDescent="0.25">
      <c r="A298" s="19"/>
      <c r="B298" s="20"/>
      <c r="C298" s="21"/>
      <c r="D298" s="22"/>
      <c r="E298" s="22"/>
      <c r="F298" s="23">
        <f t="shared" si="2"/>
        <v>3935563.684500001</v>
      </c>
    </row>
    <row r="299" ht="14.25" customHeight="1" hidden="1" spans="1:6" x14ac:dyDescent="0.25">
      <c r="A299" s="19"/>
      <c r="B299" s="20"/>
      <c r="C299" s="21"/>
      <c r="D299" s="22"/>
      <c r="E299" s="22"/>
      <c r="F299" s="23">
        <f t="shared" si="2"/>
        <v>3935563.684500001</v>
      </c>
    </row>
    <row r="300" ht="14.25" customHeight="1" hidden="1" spans="1:6" x14ac:dyDescent="0.25">
      <c r="A300" s="19"/>
      <c r="B300" s="20"/>
      <c r="C300" s="21"/>
      <c r="D300" s="22"/>
      <c r="E300" s="22"/>
      <c r="F300" s="23">
        <f t="shared" si="2"/>
        <v>3935563.684500001</v>
      </c>
    </row>
    <row r="301" ht="14.25" customHeight="1" hidden="1" spans="1:6" x14ac:dyDescent="0.25">
      <c r="A301" s="19"/>
      <c r="B301" s="20"/>
      <c r="C301" s="21"/>
      <c r="D301" s="22"/>
      <c r="E301" s="22"/>
      <c r="F301" s="23">
        <f t="shared" si="2"/>
        <v>3935563.684500001</v>
      </c>
    </row>
    <row r="302" ht="14.25" customHeight="1" hidden="1" spans="1:6" x14ac:dyDescent="0.25">
      <c r="A302" s="19"/>
      <c r="B302" s="20"/>
      <c r="C302" s="21"/>
      <c r="D302" s="22"/>
      <c r="E302" s="22"/>
      <c r="F302" s="23">
        <f t="shared" si="2"/>
        <v>3935563.684500001</v>
      </c>
    </row>
    <row r="303" ht="14.25" customHeight="1" hidden="1" spans="1:6" x14ac:dyDescent="0.25">
      <c r="A303" s="19"/>
      <c r="B303" s="20"/>
      <c r="C303" s="21"/>
      <c r="D303" s="22"/>
      <c r="E303" s="22"/>
      <c r="F303" s="23">
        <f t="shared" si="2"/>
        <v>3935563.684500001</v>
      </c>
    </row>
    <row r="304" ht="14.25" customHeight="1" hidden="1" spans="1:6" x14ac:dyDescent="0.25">
      <c r="A304" s="19"/>
      <c r="B304" s="20"/>
      <c r="C304" s="21"/>
      <c r="D304" s="22"/>
      <c r="E304" s="22"/>
      <c r="F304" s="23">
        <f t="shared" si="2"/>
        <v>3935563.684500001</v>
      </c>
    </row>
    <row r="305" ht="14.25" customHeight="1" hidden="1" spans="1:6" x14ac:dyDescent="0.25">
      <c r="A305" s="19"/>
      <c r="B305" s="20"/>
      <c r="C305" s="21"/>
      <c r="D305" s="22"/>
      <c r="E305" s="22"/>
      <c r="F305" s="23">
        <f t="shared" si="2"/>
        <v>3935563.684500001</v>
      </c>
    </row>
    <row r="306" ht="14.25" customHeight="1" hidden="1" spans="1:6" x14ac:dyDescent="0.25">
      <c r="A306" s="19"/>
      <c r="B306" s="20"/>
      <c r="C306" s="21"/>
      <c r="D306" s="22"/>
      <c r="E306" s="22"/>
      <c r="F306" s="23">
        <f t="shared" si="2"/>
        <v>3935563.684500001</v>
      </c>
    </row>
    <row r="307" ht="14.25" customHeight="1" hidden="1" spans="1:6" x14ac:dyDescent="0.25">
      <c r="A307" s="19"/>
      <c r="B307" s="20"/>
      <c r="C307" s="21"/>
      <c r="D307" s="22"/>
      <c r="E307" s="22"/>
      <c r="F307" s="23">
        <f t="shared" si="2"/>
        <v>3935563.684500001</v>
      </c>
    </row>
    <row r="308" ht="14.25" customHeight="1" hidden="1" spans="1:6" x14ac:dyDescent="0.25">
      <c r="A308" s="19"/>
      <c r="B308" s="20"/>
      <c r="C308" s="21"/>
      <c r="D308" s="22"/>
      <c r="E308" s="22"/>
      <c r="F308" s="23">
        <f t="shared" si="2"/>
        <v>3935563.684500001</v>
      </c>
    </row>
    <row r="309" ht="14.25" customHeight="1" hidden="1" spans="1:6" x14ac:dyDescent="0.25">
      <c r="A309" s="19"/>
      <c r="B309" s="20"/>
      <c r="C309" s="21"/>
      <c r="D309" s="22"/>
      <c r="E309" s="22"/>
      <c r="F309" s="23">
        <f t="shared" si="2"/>
        <v>3935563.684500001</v>
      </c>
    </row>
    <row r="310" ht="14.25" customHeight="1" hidden="1" spans="1:6" x14ac:dyDescent="0.25">
      <c r="A310" s="19"/>
      <c r="B310" s="20"/>
      <c r="C310" s="21"/>
      <c r="D310" s="22"/>
      <c r="E310" s="22"/>
      <c r="F310" s="23">
        <f t="shared" si="2"/>
        <v>3935563.684500001</v>
      </c>
    </row>
    <row r="311" ht="14.25" customHeight="1" hidden="1" spans="1:6" x14ac:dyDescent="0.25">
      <c r="A311" s="19"/>
      <c r="B311" s="20"/>
      <c r="C311" s="21"/>
      <c r="D311" s="22"/>
      <c r="E311" s="22"/>
      <c r="F311" s="23">
        <f t="shared" si="2"/>
        <v>3935563.684500001</v>
      </c>
    </row>
    <row r="312" ht="14.25" customHeight="1" hidden="1" spans="1:6" x14ac:dyDescent="0.25">
      <c r="A312" s="19"/>
      <c r="B312" s="20"/>
      <c r="C312" s="21"/>
      <c r="D312" s="22"/>
      <c r="E312" s="22"/>
      <c r="F312" s="23">
        <f t="shared" si="2"/>
        <v>3935563.684500001</v>
      </c>
    </row>
    <row r="313" ht="14.25" customHeight="1" hidden="1" spans="1:6" x14ac:dyDescent="0.25">
      <c r="A313" s="19"/>
      <c r="B313" s="20"/>
      <c r="C313" s="21"/>
      <c r="D313" s="22"/>
      <c r="E313" s="22"/>
      <c r="F313" s="23">
        <f t="shared" si="2"/>
        <v>3935563.684500001</v>
      </c>
    </row>
    <row r="314" ht="14.25" customHeight="1" hidden="1" spans="1:6" x14ac:dyDescent="0.25">
      <c r="A314" s="19"/>
      <c r="B314" s="20"/>
      <c r="C314" s="21"/>
      <c r="D314" s="22"/>
      <c r="E314" s="22"/>
      <c r="F314" s="23">
        <f t="shared" si="2"/>
        <v>3935563.684500001</v>
      </c>
    </row>
    <row r="315" ht="14.25" customHeight="1" hidden="1" spans="1:6" x14ac:dyDescent="0.25">
      <c r="A315" s="19"/>
      <c r="B315" s="20"/>
      <c r="C315" s="21"/>
      <c r="D315" s="22"/>
      <c r="E315" s="22"/>
      <c r="F315" s="23">
        <f t="shared" si="2"/>
        <v>3935563.684500001</v>
      </c>
    </row>
    <row r="316" ht="14.25" customHeight="1" hidden="1" spans="1:6" x14ac:dyDescent="0.25">
      <c r="A316" s="19"/>
      <c r="B316" s="20"/>
      <c r="C316" s="21"/>
      <c r="D316" s="22"/>
      <c r="E316" s="22"/>
      <c r="F316" s="23">
        <f t="shared" si="2"/>
        <v>3935563.684500001</v>
      </c>
    </row>
    <row r="317" ht="14.25" customHeight="1" hidden="1" spans="1:6" x14ac:dyDescent="0.25">
      <c r="A317" s="19"/>
      <c r="B317" s="20"/>
      <c r="C317" s="21"/>
      <c r="D317" s="22"/>
      <c r="E317" s="22"/>
      <c r="F317" s="23">
        <f t="shared" si="2"/>
        <v>3935563.684500001</v>
      </c>
    </row>
    <row r="318" ht="14.25" customHeight="1" hidden="1" spans="1:6" x14ac:dyDescent="0.25">
      <c r="A318" s="19"/>
      <c r="B318" s="20"/>
      <c r="C318" s="21"/>
      <c r="D318" s="22"/>
      <c r="E318" s="22"/>
      <c r="F318" s="23">
        <f t="shared" si="2"/>
        <v>3935563.684500001</v>
      </c>
    </row>
    <row r="319" ht="14.25" customHeight="1" hidden="1" spans="1:6" x14ac:dyDescent="0.25">
      <c r="A319" s="19"/>
      <c r="B319" s="20"/>
      <c r="C319" s="21"/>
      <c r="D319" s="22"/>
      <c r="E319" s="22"/>
      <c r="F319" s="23">
        <f t="shared" si="2"/>
        <v>3935563.684500001</v>
      </c>
    </row>
    <row r="320" ht="14.25" customHeight="1" hidden="1" spans="1:6" x14ac:dyDescent="0.25">
      <c r="A320" s="19"/>
      <c r="B320" s="20"/>
      <c r="C320" s="21"/>
      <c r="D320" s="22"/>
      <c r="E320" s="22"/>
      <c r="F320" s="23">
        <f t="shared" si="2"/>
        <v>3935563.684500001</v>
      </c>
    </row>
    <row r="321" ht="14.25" customHeight="1" hidden="1" spans="1:6" x14ac:dyDescent="0.25">
      <c r="A321" s="19"/>
      <c r="B321" s="20"/>
      <c r="C321" s="21"/>
      <c r="D321" s="22"/>
      <c r="E321" s="22"/>
      <c r="F321" s="23">
        <f t="shared" si="2"/>
        <v>3935563.684500001</v>
      </c>
    </row>
    <row r="322" ht="14.25" customHeight="1" hidden="1" spans="1:6" x14ac:dyDescent="0.25">
      <c r="A322" s="19"/>
      <c r="B322" s="20"/>
      <c r="C322" s="21"/>
      <c r="D322" s="22"/>
      <c r="E322" s="22"/>
      <c r="F322" s="23">
        <f t="shared" si="2"/>
        <v>3935563.684500001</v>
      </c>
    </row>
    <row r="323" ht="14.25" customHeight="1" hidden="1" spans="1:6" x14ac:dyDescent="0.25">
      <c r="A323" s="19"/>
      <c r="B323" s="20"/>
      <c r="C323" s="21"/>
      <c r="D323" s="22"/>
      <c r="E323" s="22"/>
      <c r="F323" s="23">
        <f t="shared" si="2"/>
        <v>3935563.684500001</v>
      </c>
    </row>
    <row r="324" ht="14.25" customHeight="1" hidden="1" spans="1:6" x14ac:dyDescent="0.25">
      <c r="A324" s="19"/>
      <c r="B324" s="20"/>
      <c r="C324" s="21"/>
      <c r="D324" s="22"/>
      <c r="E324" s="22"/>
      <c r="F324" s="23">
        <f t="shared" si="2"/>
        <v>3935563.684500001</v>
      </c>
    </row>
    <row r="325" ht="14.25" customHeight="1" hidden="1" spans="1:6" x14ac:dyDescent="0.25">
      <c r="A325" s="19"/>
      <c r="B325" s="20"/>
      <c r="C325" s="21"/>
      <c r="D325" s="22"/>
      <c r="E325" s="22"/>
      <c r="F325" s="23">
        <f t="shared" si="2"/>
        <v>3935563.684500001</v>
      </c>
    </row>
    <row r="326" ht="14.25" customHeight="1" hidden="1" spans="1:6" x14ac:dyDescent="0.25">
      <c r="A326" s="19"/>
      <c r="B326" s="20"/>
      <c r="C326" s="21"/>
      <c r="D326" s="22"/>
      <c r="E326" s="22"/>
      <c r="F326" s="23">
        <f t="shared" si="2"/>
        <v>3935563.684500001</v>
      </c>
    </row>
    <row r="327" ht="14.25" customHeight="1" hidden="1" spans="1:6" x14ac:dyDescent="0.25">
      <c r="A327" s="19"/>
      <c r="B327" s="20"/>
      <c r="C327" s="21"/>
      <c r="D327" s="22"/>
      <c r="E327" s="22"/>
      <c r="F327" s="23">
        <f t="shared" si="2"/>
        <v>3935563.684500001</v>
      </c>
    </row>
    <row r="328" ht="14.25" customHeight="1" hidden="1" spans="1:6" x14ac:dyDescent="0.25">
      <c r="A328" s="19"/>
      <c r="B328" s="20"/>
      <c r="C328" s="21"/>
      <c r="D328" s="22"/>
      <c r="E328" s="22"/>
      <c r="F328" s="23">
        <f t="shared" si="2"/>
        <v>3935563.684500001</v>
      </c>
    </row>
    <row r="329" ht="14.25" customHeight="1" hidden="1" spans="1:6" x14ac:dyDescent="0.25">
      <c r="A329" s="19"/>
      <c r="B329" s="20"/>
      <c r="C329" s="21"/>
      <c r="D329" s="22"/>
      <c r="E329" s="22"/>
      <c r="F329" s="23">
        <f t="shared" si="2"/>
        <v>3935563.684500001</v>
      </c>
    </row>
    <row r="330" ht="14.25" customHeight="1" hidden="1" spans="1:6" x14ac:dyDescent="0.25">
      <c r="A330" s="19"/>
      <c r="B330" s="20"/>
      <c r="C330" s="21"/>
      <c r="D330" s="22"/>
      <c r="E330" s="22"/>
      <c r="F330" s="23">
        <f t="shared" si="2"/>
        <v>3935563.684500001</v>
      </c>
    </row>
    <row r="331" ht="14.25" customHeight="1" hidden="1" spans="1:6" x14ac:dyDescent="0.25">
      <c r="A331" s="19"/>
      <c r="B331" s="20"/>
      <c r="C331" s="21"/>
      <c r="D331" s="22"/>
      <c r="E331" s="22"/>
      <c r="F331" s="23">
        <f t="shared" si="2"/>
        <v>3935563.684500001</v>
      </c>
    </row>
    <row r="332" ht="14.25" customHeight="1" hidden="1" spans="1:6" x14ac:dyDescent="0.25">
      <c r="A332" s="19"/>
      <c r="B332" s="20"/>
      <c r="C332" s="21"/>
      <c r="D332" s="22"/>
      <c r="E332" s="22"/>
      <c r="F332" s="23">
        <f t="shared" si="2"/>
        <v>3935563.684500001</v>
      </c>
    </row>
    <row r="333" ht="14.25" customHeight="1" hidden="1" spans="1:6" x14ac:dyDescent="0.25">
      <c r="A333" s="19"/>
      <c r="B333" s="20"/>
      <c r="C333" s="21"/>
      <c r="D333" s="22"/>
      <c r="E333" s="22"/>
      <c r="F333" s="23">
        <f t="shared" si="2"/>
        <v>3935563.684500001</v>
      </c>
    </row>
    <row r="334" ht="14.25" customHeight="1" hidden="1" spans="1:6" x14ac:dyDescent="0.25">
      <c r="A334" s="19"/>
      <c r="B334" s="20"/>
      <c r="C334" s="21"/>
      <c r="D334" s="22"/>
      <c r="E334" s="22"/>
      <c r="F334" s="23">
        <f t="shared" si="2"/>
        <v>3935563.684500001</v>
      </c>
    </row>
    <row r="335" ht="14.25" customHeight="1" hidden="1" spans="1:6" x14ac:dyDescent="0.25">
      <c r="A335" s="19"/>
      <c r="B335" s="20"/>
      <c r="C335" s="21"/>
      <c r="D335" s="22"/>
      <c r="E335" s="22"/>
      <c r="F335" s="23">
        <f t="shared" si="2"/>
        <v>3935563.684500001</v>
      </c>
    </row>
    <row r="336" ht="14.25" customHeight="1" hidden="1" spans="1:6" x14ac:dyDescent="0.25">
      <c r="A336" s="19"/>
      <c r="B336" s="20"/>
      <c r="C336" s="21"/>
      <c r="D336" s="22"/>
      <c r="E336" s="22"/>
      <c r="F336" s="23">
        <f t="shared" si="2"/>
        <v>3935563.684500001</v>
      </c>
    </row>
    <row r="337" ht="14.25" customHeight="1" hidden="1" spans="1:6" x14ac:dyDescent="0.25">
      <c r="A337" s="19"/>
      <c r="B337" s="20"/>
      <c r="C337" s="21"/>
      <c r="D337" s="22"/>
      <c r="E337" s="22"/>
      <c r="F337" s="23">
        <f t="shared" si="2"/>
        <v>3935563.684500001</v>
      </c>
    </row>
    <row r="338" ht="14.25" customHeight="1" hidden="1" spans="1:6" x14ac:dyDescent="0.25">
      <c r="A338" s="19"/>
      <c r="B338" s="20"/>
      <c r="C338" s="21"/>
      <c r="D338" s="22"/>
      <c r="E338" s="22"/>
      <c r="F338" s="23">
        <f t="shared" si="2"/>
        <v>3935563.684500001</v>
      </c>
    </row>
    <row r="339" ht="14.25" customHeight="1" hidden="1" spans="1:6" x14ac:dyDescent="0.25">
      <c r="A339" s="19"/>
      <c r="B339" s="20"/>
      <c r="C339" s="21"/>
      <c r="D339" s="22"/>
      <c r="E339" s="22"/>
      <c r="F339" s="23">
        <f t="shared" si="2"/>
        <v>3935563.684500001</v>
      </c>
    </row>
    <row r="340" ht="14.25" customHeight="1" hidden="1" spans="1:6" x14ac:dyDescent="0.25">
      <c r="A340" s="19"/>
      <c r="B340" s="20"/>
      <c r="C340" s="21"/>
      <c r="D340" s="22"/>
      <c r="E340" s="22"/>
      <c r="F340" s="23">
        <f t="shared" si="2"/>
        <v>3935563.684500001</v>
      </c>
    </row>
    <row r="341" ht="14.25" customHeight="1" hidden="1" spans="1:6" x14ac:dyDescent="0.25">
      <c r="A341" s="19"/>
      <c r="B341" s="20"/>
      <c r="C341" s="21"/>
      <c r="D341" s="22"/>
      <c r="E341" s="22"/>
      <c r="F341" s="23">
        <f t="shared" si="2"/>
        <v>3935563.684500001</v>
      </c>
    </row>
    <row r="342" ht="14.25" customHeight="1" hidden="1" spans="1:6" x14ac:dyDescent="0.25">
      <c r="A342" s="19"/>
      <c r="B342" s="20"/>
      <c r="C342" s="21"/>
      <c r="D342" s="22"/>
      <c r="E342" s="22"/>
      <c r="F342" s="23">
        <f t="shared" si="2"/>
        <v>3935563.684500001</v>
      </c>
    </row>
    <row r="343" ht="14.25" customHeight="1" hidden="1" spans="1:6" x14ac:dyDescent="0.25">
      <c r="A343" s="19"/>
      <c r="B343" s="20"/>
      <c r="C343" s="21"/>
      <c r="D343" s="22"/>
      <c r="E343" s="22"/>
      <c r="F343" s="23">
        <f t="shared" si="2"/>
        <v>3935563.684500001</v>
      </c>
    </row>
    <row r="344" ht="14.25" customHeight="1" hidden="1" spans="1:6" x14ac:dyDescent="0.25">
      <c r="A344" s="19"/>
      <c r="B344" s="20"/>
      <c r="C344" s="21"/>
      <c r="D344" s="22"/>
      <c r="E344" s="22"/>
      <c r="F344" s="23">
        <f t="shared" si="2"/>
        <v>3935563.684500001</v>
      </c>
    </row>
    <row r="345" ht="14.25" customHeight="1" hidden="1" spans="1:6" x14ac:dyDescent="0.25">
      <c r="A345" s="19"/>
      <c r="B345" s="20"/>
      <c r="C345" s="21"/>
      <c r="D345" s="22"/>
      <c r="E345" s="22"/>
      <c r="F345" s="23">
        <f t="shared" si="2"/>
        <v>3935563.684500001</v>
      </c>
    </row>
    <row r="346" ht="14.25" customHeight="1" hidden="1" spans="1:6" x14ac:dyDescent="0.25">
      <c r="A346" s="19"/>
      <c r="B346" s="20"/>
      <c r="C346" s="21"/>
      <c r="D346" s="22"/>
      <c r="E346" s="22"/>
      <c r="F346" s="23">
        <f t="shared" si="2"/>
        <v>3935563.684500001</v>
      </c>
    </row>
    <row r="347" ht="14.25" customHeight="1" hidden="1" spans="1:6" x14ac:dyDescent="0.25">
      <c r="A347" s="19"/>
      <c r="B347" s="20"/>
      <c r="C347" s="21"/>
      <c r="D347" s="22"/>
      <c r="E347" s="22"/>
      <c r="F347" s="23">
        <f t="shared" si="2"/>
        <v>3935563.684500001</v>
      </c>
    </row>
    <row r="348" ht="14.25" customHeight="1" hidden="1" spans="1:6" x14ac:dyDescent="0.25">
      <c r="A348" s="19"/>
      <c r="B348" s="20"/>
      <c r="C348" s="21"/>
      <c r="D348" s="22"/>
      <c r="E348" s="22"/>
      <c r="F348" s="23">
        <f t="shared" si="2"/>
        <v>3935563.684500001</v>
      </c>
    </row>
    <row r="349" ht="14.25" customHeight="1" hidden="1" spans="1:6" x14ac:dyDescent="0.25">
      <c r="A349" s="19"/>
      <c r="B349" s="20"/>
      <c r="C349" s="21"/>
      <c r="D349" s="22"/>
      <c r="E349" s="22"/>
      <c r="F349" s="23">
        <f t="shared" si="2"/>
        <v>3935563.684500001</v>
      </c>
    </row>
    <row r="350" ht="14.25" customHeight="1" hidden="1" spans="1:6" x14ac:dyDescent="0.25">
      <c r="A350" s="19"/>
      <c r="B350" s="20"/>
      <c r="C350" s="21"/>
      <c r="D350" s="22"/>
      <c r="E350" s="22"/>
      <c r="F350" s="23">
        <f t="shared" si="2"/>
        <v>3935563.684500001</v>
      </c>
    </row>
    <row r="351" ht="14.25" customHeight="1" hidden="1" spans="1:6" x14ac:dyDescent="0.25">
      <c r="A351" s="19"/>
      <c r="B351" s="20"/>
      <c r="C351" s="21"/>
      <c r="D351" s="22"/>
      <c r="E351" s="22"/>
      <c r="F351" s="23">
        <f t="shared" si="2"/>
        <v>3935563.684500001</v>
      </c>
    </row>
    <row r="352" ht="14.25" customHeight="1" hidden="1" spans="1:6" x14ac:dyDescent="0.25">
      <c r="A352" s="19"/>
      <c r="B352" s="20"/>
      <c r="C352" s="21"/>
      <c r="D352" s="22"/>
      <c r="E352" s="22"/>
      <c r="F352" s="23">
        <f t="shared" si="2"/>
        <v>3935563.684500001</v>
      </c>
    </row>
    <row r="353" ht="14.25" customHeight="1" hidden="1" spans="1:6" x14ac:dyDescent="0.25">
      <c r="A353" s="19"/>
      <c r="B353" s="20"/>
      <c r="C353" s="21"/>
      <c r="D353" s="22"/>
      <c r="E353" s="22"/>
      <c r="F353" s="23">
        <f t="shared" si="2"/>
        <v>3935563.684500001</v>
      </c>
    </row>
    <row r="354" ht="14.25" customHeight="1" hidden="1" spans="1:6" x14ac:dyDescent="0.25">
      <c r="A354" s="19"/>
      <c r="B354" s="20"/>
      <c r="C354" s="21"/>
      <c r="D354" s="22"/>
      <c r="E354" s="22"/>
      <c r="F354" s="23">
        <f t="shared" si="2"/>
        <v>3935563.684500001</v>
      </c>
    </row>
    <row r="355" ht="14.25" customHeight="1" hidden="1" spans="1:6" x14ac:dyDescent="0.25">
      <c r="A355" s="19"/>
      <c r="B355" s="20"/>
      <c r="C355" s="21"/>
      <c r="D355" s="22"/>
      <c r="E355" s="22"/>
      <c r="F355" s="23">
        <f t="shared" si="2"/>
        <v>3935563.684500001</v>
      </c>
    </row>
    <row r="356" ht="14.25" customHeight="1" hidden="1" spans="1:6" x14ac:dyDescent="0.25">
      <c r="A356" s="19"/>
      <c r="B356" s="20"/>
      <c r="C356" s="21"/>
      <c r="D356" s="22"/>
      <c r="E356" s="22"/>
      <c r="F356" s="23">
        <f t="shared" si="2"/>
        <v>3935563.684500001</v>
      </c>
    </row>
    <row r="357" ht="14.25" customHeight="1" hidden="1" spans="1:6" x14ac:dyDescent="0.25">
      <c r="A357" s="19"/>
      <c r="B357" s="20"/>
      <c r="C357" s="21"/>
      <c r="D357" s="22"/>
      <c r="E357" s="22"/>
      <c r="F357" s="23">
        <f t="shared" si="2"/>
        <v>3935563.684500001</v>
      </c>
    </row>
    <row r="358" ht="14.25" customHeight="1" hidden="1" spans="1:6" x14ac:dyDescent="0.25">
      <c r="A358" s="19"/>
      <c r="B358" s="20"/>
      <c r="C358" s="21"/>
      <c r="D358" s="22"/>
      <c r="E358" s="22"/>
      <c r="F358" s="23">
        <f t="shared" si="2"/>
        <v>3935563.684500001</v>
      </c>
    </row>
    <row r="359" ht="14.25" customHeight="1" hidden="1" spans="1:6" x14ac:dyDescent="0.25">
      <c r="A359" s="19"/>
      <c r="B359" s="20"/>
      <c r="C359" s="21"/>
      <c r="D359" s="22"/>
      <c r="E359" s="22"/>
      <c r="F359" s="23">
        <f t="shared" si="2"/>
        <v>3935563.684500001</v>
      </c>
    </row>
    <row r="360" ht="14.25" customHeight="1" hidden="1" spans="1:6" x14ac:dyDescent="0.25">
      <c r="A360" s="19"/>
      <c r="B360" s="20"/>
      <c r="C360" s="21"/>
      <c r="D360" s="22"/>
      <c r="E360" s="22"/>
      <c r="F360" s="23">
        <f t="shared" si="2"/>
        <v>3935563.684500001</v>
      </c>
    </row>
    <row r="361" ht="14.25" customHeight="1" hidden="1" spans="1:6" x14ac:dyDescent="0.25">
      <c r="A361" s="19"/>
      <c r="B361" s="20"/>
      <c r="C361" s="21"/>
      <c r="D361" s="22"/>
      <c r="E361" s="22"/>
      <c r="F361" s="23">
        <f t="shared" si="2"/>
        <v>3935563.684500001</v>
      </c>
    </row>
    <row r="362" ht="14.25" customHeight="1" hidden="1" spans="1:6" x14ac:dyDescent="0.25">
      <c r="A362" s="19"/>
      <c r="B362" s="20"/>
      <c r="C362" s="21"/>
      <c r="D362" s="22"/>
      <c r="E362" s="22"/>
      <c r="F362" s="23">
        <f t="shared" si="2"/>
        <v>3935563.684500001</v>
      </c>
    </row>
    <row r="363" ht="14.25" customHeight="1" hidden="1" spans="1:6" x14ac:dyDescent="0.25">
      <c r="A363" s="19"/>
      <c r="B363" s="20"/>
      <c r="C363" s="21"/>
      <c r="D363" s="22"/>
      <c r="E363" s="22"/>
      <c r="F363" s="23">
        <f t="shared" si="2"/>
        <v>3935563.684500001</v>
      </c>
    </row>
    <row r="364" ht="14.25" customHeight="1" hidden="1" spans="1:6" x14ac:dyDescent="0.25">
      <c r="A364" s="19"/>
      <c r="B364" s="20"/>
      <c r="C364" s="21"/>
      <c r="D364" s="22"/>
      <c r="E364" s="22"/>
      <c r="F364" s="23">
        <f t="shared" si="2"/>
        <v>3935563.684500001</v>
      </c>
    </row>
    <row r="365" ht="14.25" customHeight="1" hidden="1" spans="1:6" x14ac:dyDescent="0.25">
      <c r="A365" s="19"/>
      <c r="B365" s="20"/>
      <c r="C365" s="21"/>
      <c r="D365" s="22"/>
      <c r="E365" s="22"/>
      <c r="F365" s="23">
        <f t="shared" si="2"/>
        <v>3935563.684500001</v>
      </c>
    </row>
    <row r="366" ht="14.25" customHeight="1" hidden="1" spans="1:6" x14ac:dyDescent="0.25">
      <c r="A366" s="19"/>
      <c r="B366" s="20"/>
      <c r="C366" s="21"/>
      <c r="D366" s="22"/>
      <c r="E366" s="22"/>
      <c r="F366" s="23">
        <f t="shared" si="2"/>
        <v>3935563.684500001</v>
      </c>
    </row>
    <row r="367" ht="14.25" customHeight="1" hidden="1" spans="1:6" x14ac:dyDescent="0.25">
      <c r="A367" s="19"/>
      <c r="B367" s="20"/>
      <c r="C367" s="21"/>
      <c r="D367" s="22"/>
      <c r="E367" s="22"/>
      <c r="F367" s="23">
        <f t="shared" si="2"/>
        <v>3935563.684500001</v>
      </c>
    </row>
    <row r="368" ht="14.25" customHeight="1" hidden="1" spans="1:6" x14ac:dyDescent="0.25">
      <c r="A368" s="19"/>
      <c r="B368" s="20"/>
      <c r="C368" s="21"/>
      <c r="D368" s="22"/>
      <c r="E368" s="22"/>
      <c r="F368" s="23">
        <f t="shared" si="2"/>
        <v>3935563.684500001</v>
      </c>
    </row>
    <row r="369" ht="14.25" customHeight="1" hidden="1" spans="1:6" x14ac:dyDescent="0.25">
      <c r="A369" s="19"/>
      <c r="B369" s="20"/>
      <c r="C369" s="21"/>
      <c r="D369" s="22"/>
      <c r="E369" s="22"/>
      <c r="F369" s="23">
        <f t="shared" si="2"/>
        <v>3935563.684500001</v>
      </c>
    </row>
    <row r="370" ht="14.25" customHeight="1" hidden="1" spans="1:6" x14ac:dyDescent="0.25">
      <c r="A370" s="19"/>
      <c r="B370" s="20"/>
      <c r="C370" s="21"/>
      <c r="D370" s="22"/>
      <c r="E370" s="22"/>
      <c r="F370" s="23">
        <f t="shared" si="2"/>
        <v>3935563.684500001</v>
      </c>
    </row>
    <row r="371" ht="14.25" customHeight="1" hidden="1" spans="1:6" x14ac:dyDescent="0.25">
      <c r="A371" s="19"/>
      <c r="B371" s="20"/>
      <c r="C371" s="21"/>
      <c r="D371" s="22"/>
      <c r="E371" s="22"/>
      <c r="F371" s="23">
        <f t="shared" si="2"/>
        <v>3935563.684500001</v>
      </c>
    </row>
    <row r="372" ht="14.25" customHeight="1" hidden="1" spans="1:6" x14ac:dyDescent="0.25">
      <c r="A372" s="19"/>
      <c r="B372" s="20"/>
      <c r="C372" s="21"/>
      <c r="D372" s="22"/>
      <c r="E372" s="22"/>
      <c r="F372" s="23">
        <f t="shared" si="2"/>
        <v>3935563.684500001</v>
      </c>
    </row>
    <row r="373" ht="14.25" customHeight="1" hidden="1" spans="1:6" x14ac:dyDescent="0.25">
      <c r="A373" s="19"/>
      <c r="B373" s="20"/>
      <c r="C373" s="21"/>
      <c r="D373" s="22"/>
      <c r="E373" s="22"/>
      <c r="F373" s="23">
        <f t="shared" si="2"/>
        <v>3935563.684500001</v>
      </c>
    </row>
    <row r="374" ht="14.25" customHeight="1" hidden="1" spans="1:6" x14ac:dyDescent="0.25">
      <c r="A374" s="19"/>
      <c r="B374" s="20"/>
      <c r="C374" s="21"/>
      <c r="D374" s="22"/>
      <c r="E374" s="22"/>
      <c r="F374" s="23">
        <f t="shared" si="2"/>
        <v>3935563.684500001</v>
      </c>
    </row>
    <row r="375" ht="14.25" customHeight="1" hidden="1" spans="1:6" x14ac:dyDescent="0.25">
      <c r="A375" s="19"/>
      <c r="B375" s="20"/>
      <c r="C375" s="21"/>
      <c r="D375" s="22"/>
      <c r="E375" s="22"/>
      <c r="F375" s="23">
        <f t="shared" si="2"/>
        <v>3935563.684500001</v>
      </c>
    </row>
    <row r="376" ht="14.25" customHeight="1" hidden="1" spans="1:6" x14ac:dyDescent="0.25">
      <c r="A376" s="19"/>
      <c r="B376" s="20"/>
      <c r="C376" s="21"/>
      <c r="D376" s="22"/>
      <c r="E376" s="22"/>
      <c r="F376" s="23">
        <f t="shared" si="2"/>
        <v>3935563.684500001</v>
      </c>
    </row>
    <row r="377" ht="14.25" customHeight="1" hidden="1" spans="1:6" x14ac:dyDescent="0.25">
      <c r="A377" s="19"/>
      <c r="B377" s="20"/>
      <c r="C377" s="21"/>
      <c r="D377" s="22"/>
      <c r="E377" s="22"/>
      <c r="F377" s="23">
        <f t="shared" si="2"/>
        <v>3935563.684500001</v>
      </c>
    </row>
    <row r="378" ht="14.25" customHeight="1" hidden="1" spans="1:6" x14ac:dyDescent="0.25">
      <c r="A378" s="19"/>
      <c r="B378" s="20"/>
      <c r="C378" s="21"/>
      <c r="D378" s="22"/>
      <c r="E378" s="22"/>
      <c r="F378" s="23">
        <f t="shared" si="2"/>
        <v>3935563.684500001</v>
      </c>
    </row>
    <row r="379" ht="14.25" customHeight="1" hidden="1" spans="1:6" x14ac:dyDescent="0.25">
      <c r="A379" s="19"/>
      <c r="B379" s="20"/>
      <c r="C379" s="21"/>
      <c r="D379" s="22"/>
      <c r="E379" s="22"/>
      <c r="F379" s="23">
        <f t="shared" si="2"/>
        <v>3935563.684500001</v>
      </c>
    </row>
    <row r="380" ht="14.25" customHeight="1" hidden="1" spans="1:6" x14ac:dyDescent="0.25">
      <c r="A380" s="19"/>
      <c r="B380" s="20"/>
      <c r="C380" s="21"/>
      <c r="D380" s="22"/>
      <c r="E380" s="22"/>
      <c r="F380" s="23">
        <f t="shared" si="2"/>
        <v>3935563.684500001</v>
      </c>
    </row>
    <row r="381" ht="14.25" customHeight="1" hidden="1" spans="1:6" x14ac:dyDescent="0.25">
      <c r="A381" s="19"/>
      <c r="B381" s="20"/>
      <c r="C381" s="21"/>
      <c r="D381" s="22"/>
      <c r="E381" s="22"/>
      <c r="F381" s="23">
        <f t="shared" si="2"/>
        <v>3935563.684500001</v>
      </c>
    </row>
    <row r="382" ht="14.25" customHeight="1" hidden="1" spans="1:6" x14ac:dyDescent="0.25">
      <c r="A382" s="19"/>
      <c r="B382" s="20"/>
      <c r="C382" s="21"/>
      <c r="D382" s="22"/>
      <c r="E382" s="22"/>
      <c r="F382" s="23">
        <f t="shared" si="2"/>
        <v>3935563.684500001</v>
      </c>
    </row>
    <row r="383" ht="14.25" customHeight="1" hidden="1" spans="1:6" x14ac:dyDescent="0.25">
      <c r="A383" s="19"/>
      <c r="B383" s="20"/>
      <c r="C383" s="21"/>
      <c r="D383" s="22"/>
      <c r="E383" s="22"/>
      <c r="F383" s="23">
        <f t="shared" si="2"/>
        <v>3935563.684500001</v>
      </c>
    </row>
    <row r="384" ht="14.25" customHeight="1" hidden="1" spans="1:6" x14ac:dyDescent="0.25">
      <c r="A384" s="19"/>
      <c r="B384" s="20"/>
      <c r="C384" s="21"/>
      <c r="D384" s="22"/>
      <c r="E384" s="22"/>
      <c r="F384" s="23">
        <f t="shared" si="2"/>
        <v>3935563.684500001</v>
      </c>
    </row>
    <row r="385" ht="14.25" customHeight="1" hidden="1" spans="1:6" x14ac:dyDescent="0.25">
      <c r="A385" s="19"/>
      <c r="B385" s="20"/>
      <c r="C385" s="21"/>
      <c r="D385" s="22"/>
      <c r="E385" s="22"/>
      <c r="F385" s="23">
        <f t="shared" si="2"/>
        <v>3935563.684500001</v>
      </c>
    </row>
    <row r="386" ht="14.25" customHeight="1" hidden="1" spans="1:6" x14ac:dyDescent="0.25">
      <c r="A386" s="19"/>
      <c r="B386" s="20"/>
      <c r="C386" s="21"/>
      <c r="D386" s="22"/>
      <c r="E386" s="22"/>
      <c r="F386" s="23">
        <f t="shared" si="2"/>
        <v>3935563.684500001</v>
      </c>
    </row>
    <row r="387" ht="14.25" customHeight="1" hidden="1" spans="1:6" x14ac:dyDescent="0.25">
      <c r="A387" s="19"/>
      <c r="B387" s="20"/>
      <c r="C387" s="21"/>
      <c r="D387" s="22"/>
      <c r="E387" s="22"/>
      <c r="F387" s="23">
        <f t="shared" si="2"/>
        <v>3935563.684500001</v>
      </c>
    </row>
    <row r="388" ht="14.25" customHeight="1" hidden="1" spans="1:6" x14ac:dyDescent="0.25">
      <c r="A388" s="19"/>
      <c r="B388" s="20"/>
      <c r="C388" s="21"/>
      <c r="D388" s="22"/>
      <c r="E388" s="22"/>
      <c r="F388" s="23">
        <f t="shared" si="2"/>
        <v>3935563.684500001</v>
      </c>
    </row>
    <row r="389" ht="14.25" customHeight="1" hidden="1" spans="1:6" x14ac:dyDescent="0.25">
      <c r="A389" s="19"/>
      <c r="B389" s="20"/>
      <c r="C389" s="21"/>
      <c r="D389" s="22"/>
      <c r="E389" s="22"/>
      <c r="F389" s="23">
        <f t="shared" si="2"/>
        <v>3935563.684500001</v>
      </c>
    </row>
    <row r="390" ht="14.25" customHeight="1" hidden="1" spans="1:6" x14ac:dyDescent="0.25">
      <c r="A390" s="19"/>
      <c r="B390" s="20"/>
      <c r="C390" s="21"/>
      <c r="D390" s="22"/>
      <c r="E390" s="22"/>
      <c r="F390" s="23">
        <f t="shared" si="2"/>
        <v>3935563.684500001</v>
      </c>
    </row>
    <row r="391" ht="14.25" customHeight="1" hidden="1" spans="1:6" x14ac:dyDescent="0.25">
      <c r="A391" s="19"/>
      <c r="B391" s="20"/>
      <c r="C391" s="21"/>
      <c r="D391" s="22"/>
      <c r="E391" s="22"/>
      <c r="F391" s="23">
        <f t="shared" si="2"/>
        <v>3935563.684500001</v>
      </c>
    </row>
    <row r="392" ht="14.25" customHeight="1" hidden="1" spans="1:6" x14ac:dyDescent="0.25">
      <c r="A392" s="19"/>
      <c r="B392" s="20"/>
      <c r="C392" s="21"/>
      <c r="D392" s="22"/>
      <c r="E392" s="22"/>
      <c r="F392" s="23">
        <f t="shared" si="2"/>
        <v>3935563.684500001</v>
      </c>
    </row>
    <row r="393" ht="14.25" customHeight="1" hidden="1" spans="1:6" x14ac:dyDescent="0.25">
      <c r="A393" s="19"/>
      <c r="B393" s="20"/>
      <c r="C393" s="21"/>
      <c r="D393" s="22"/>
      <c r="E393" s="22"/>
      <c r="F393" s="23">
        <f t="shared" si="2"/>
        <v>3935563.684500001</v>
      </c>
    </row>
    <row r="394" ht="14.25" customHeight="1" hidden="1" spans="1:6" x14ac:dyDescent="0.25">
      <c r="A394" s="19"/>
      <c r="B394" s="20"/>
      <c r="C394" s="21"/>
      <c r="D394" s="22"/>
      <c r="E394" s="22"/>
      <c r="F394" s="23">
        <f t="shared" si="2"/>
        <v>3935563.684500001</v>
      </c>
    </row>
    <row r="395" ht="14.25" customHeight="1" hidden="1" spans="1:6" x14ac:dyDescent="0.25">
      <c r="A395" s="19"/>
      <c r="B395" s="20"/>
      <c r="C395" s="21"/>
      <c r="D395" s="22"/>
      <c r="E395" s="22"/>
      <c r="F395" s="23">
        <f t="shared" si="2"/>
        <v>3935563.684500001</v>
      </c>
    </row>
    <row r="396" ht="14.25" customHeight="1" hidden="1" spans="1:6" x14ac:dyDescent="0.25">
      <c r="A396" s="24"/>
      <c r="B396" s="20"/>
      <c r="C396" s="21"/>
      <c r="D396" s="22"/>
      <c r="E396" s="22"/>
      <c r="F396" s="23">
        <f t="shared" si="2"/>
        <v>3935563.684500001</v>
      </c>
    </row>
    <row r="397" ht="14.25" customHeight="1" hidden="1" spans="1:6" x14ac:dyDescent="0.25">
      <c r="A397" s="24"/>
      <c r="B397" s="20"/>
      <c r="C397" s="21"/>
      <c r="D397" s="22"/>
      <c r="E397" s="22"/>
      <c r="F397" s="23">
        <f t="shared" si="2"/>
        <v>3935563.684500001</v>
      </c>
    </row>
    <row r="398" ht="14.25" customHeight="1" hidden="1" spans="1:6" x14ac:dyDescent="0.25">
      <c r="A398" s="24"/>
      <c r="B398" s="20"/>
      <c r="C398" s="21"/>
      <c r="D398" s="22"/>
      <c r="E398" s="22"/>
      <c r="F398" s="23">
        <f t="shared" si="2"/>
        <v>3935563.684500001</v>
      </c>
    </row>
    <row r="399" ht="14.25" customHeight="1" hidden="1" spans="1:6" x14ac:dyDescent="0.25">
      <c r="A399" s="24"/>
      <c r="B399" s="20"/>
      <c r="C399" s="21"/>
      <c r="D399" s="22"/>
      <c r="E399" s="22"/>
      <c r="F399" s="23">
        <f t="shared" si="2"/>
        <v>3935563.684500001</v>
      </c>
    </row>
    <row r="400" ht="14.25" customHeight="1" hidden="1" spans="1:6" x14ac:dyDescent="0.25">
      <c r="A400" s="24"/>
      <c r="B400" s="20"/>
      <c r="C400" s="21"/>
      <c r="D400" s="22"/>
      <c r="E400" s="22"/>
      <c r="F400" s="23">
        <f t="shared" si="2"/>
        <v>3935563.684500001</v>
      </c>
    </row>
    <row r="401" ht="14.25" customHeight="1" hidden="1" spans="1:6" x14ac:dyDescent="0.25">
      <c r="A401" s="24"/>
      <c r="B401" s="20"/>
      <c r="C401" s="21"/>
      <c r="D401" s="22"/>
      <c r="E401" s="22"/>
      <c r="F401" s="23">
        <f t="shared" si="2"/>
        <v>3935563.684500001</v>
      </c>
    </row>
    <row r="402" ht="14.25" customHeight="1" hidden="1" spans="1:6" x14ac:dyDescent="0.25">
      <c r="A402" s="24"/>
      <c r="B402" s="20"/>
      <c r="C402" s="21"/>
      <c r="D402" s="22"/>
      <c r="E402" s="22"/>
      <c r="F402" s="23">
        <f t="shared" si="2"/>
        <v>3935563.684500001</v>
      </c>
    </row>
    <row r="403" ht="14.25" customHeight="1" hidden="1" spans="1:6" x14ac:dyDescent="0.25">
      <c r="A403" s="24"/>
      <c r="B403" s="20"/>
      <c r="C403" s="21"/>
      <c r="D403" s="22"/>
      <c r="E403" s="22"/>
      <c r="F403" s="23">
        <f t="shared" si="2"/>
        <v>3935563.684500001</v>
      </c>
    </row>
    <row r="404" ht="14.25" customHeight="1" hidden="1" spans="1:6" x14ac:dyDescent="0.25">
      <c r="A404" s="24"/>
      <c r="B404" s="20"/>
      <c r="C404" s="21"/>
      <c r="D404" s="22"/>
      <c r="E404" s="22"/>
      <c r="F404" s="23">
        <f t="shared" si="2"/>
        <v>3935563.684500001</v>
      </c>
    </row>
    <row r="405" ht="14.25" customHeight="1" hidden="1" spans="1:6" x14ac:dyDescent="0.25">
      <c r="A405" s="24"/>
      <c r="B405" s="20"/>
      <c r="C405" s="21"/>
      <c r="D405" s="22"/>
      <c r="E405" s="22"/>
      <c r="F405" s="23">
        <f t="shared" si="2"/>
        <v>3935563.684500001</v>
      </c>
    </row>
    <row r="406" ht="14.25" customHeight="1" hidden="1" spans="1:6" x14ac:dyDescent="0.25">
      <c r="A406" s="24"/>
      <c r="B406" s="20"/>
      <c r="C406" s="21"/>
      <c r="D406" s="22"/>
      <c r="E406" s="22"/>
      <c r="F406" s="23">
        <f t="shared" si="2"/>
        <v>3935563.684500001</v>
      </c>
    </row>
    <row r="407" ht="14.25" customHeight="1" hidden="1" spans="1:6" x14ac:dyDescent="0.25">
      <c r="A407" s="24"/>
      <c r="B407" s="20"/>
      <c r="C407" s="21"/>
      <c r="D407" s="22"/>
      <c r="E407" s="22"/>
      <c r="F407" s="23">
        <f t="shared" si="2"/>
        <v>3935563.684500001</v>
      </c>
    </row>
    <row r="408" ht="14.25" customHeight="1" hidden="1" spans="1:6" x14ac:dyDescent="0.25">
      <c r="A408" s="24"/>
      <c r="B408" s="20"/>
      <c r="C408" s="21"/>
      <c r="D408" s="22"/>
      <c r="E408" s="22"/>
      <c r="F408" s="23">
        <f t="shared" si="2"/>
        <v>3935563.684500001</v>
      </c>
    </row>
    <row r="409" ht="14.25" customHeight="1" hidden="1" spans="1:6" x14ac:dyDescent="0.25">
      <c r="A409" s="24"/>
      <c r="B409" s="20"/>
      <c r="C409" s="21"/>
      <c r="D409" s="22"/>
      <c r="E409" s="22"/>
      <c r="F409" s="23">
        <f t="shared" si="2"/>
        <v>3935563.684500001</v>
      </c>
    </row>
    <row r="410" ht="14.25" customHeight="1" hidden="1" spans="1:6" x14ac:dyDescent="0.25">
      <c r="A410" s="24"/>
      <c r="B410" s="20"/>
      <c r="C410" s="21"/>
      <c r="D410" s="22"/>
      <c r="E410" s="22"/>
      <c r="F410" s="23">
        <f t="shared" si="2"/>
        <v>3935563.684500001</v>
      </c>
    </row>
    <row r="411" ht="14.25" customHeight="1" hidden="1" spans="1:6" x14ac:dyDescent="0.25">
      <c r="A411" s="24"/>
      <c r="B411" s="20"/>
      <c r="C411" s="21"/>
      <c r="D411" s="22"/>
      <c r="E411" s="22"/>
      <c r="F411" s="23">
        <f t="shared" si="2"/>
        <v>3935563.684500001</v>
      </c>
    </row>
    <row r="412" ht="14.25" customHeight="1" hidden="1" spans="1:6" x14ac:dyDescent="0.25">
      <c r="A412" s="24"/>
      <c r="B412" s="20"/>
      <c r="C412" s="21"/>
      <c r="D412" s="22"/>
      <c r="E412" s="22"/>
      <c r="F412" s="23">
        <f t="shared" si="2"/>
        <v>3935563.684500001</v>
      </c>
    </row>
    <row r="413" ht="14.25" customHeight="1" hidden="1" spans="1:6" x14ac:dyDescent="0.25">
      <c r="A413" s="24"/>
      <c r="B413" s="20"/>
      <c r="C413" s="21"/>
      <c r="D413" s="22"/>
      <c r="E413" s="22"/>
      <c r="F413" s="23">
        <f t="shared" si="2"/>
        <v>3935563.684500001</v>
      </c>
    </row>
    <row r="414" ht="14.25" customHeight="1" hidden="1" spans="1:6" x14ac:dyDescent="0.25">
      <c r="A414" s="24"/>
      <c r="B414" s="20"/>
      <c r="C414" s="21"/>
      <c r="D414" s="22"/>
      <c r="E414" s="22"/>
      <c r="F414" s="23">
        <f t="shared" si="2"/>
        <v>3935563.684500001</v>
      </c>
    </row>
    <row r="415" ht="14.25" customHeight="1" hidden="1" spans="1:6" x14ac:dyDescent="0.25">
      <c r="A415" s="24"/>
      <c r="B415" s="20"/>
      <c r="C415" s="21"/>
      <c r="D415" s="22"/>
      <c r="E415" s="22"/>
      <c r="F415" s="23">
        <f t="shared" si="2"/>
        <v>3935563.684500001</v>
      </c>
    </row>
    <row r="416" ht="14.25" customHeight="1" hidden="1" spans="1:6" x14ac:dyDescent="0.25">
      <c r="A416" s="24"/>
      <c r="B416" s="20"/>
      <c r="C416" s="21"/>
      <c r="D416" s="22"/>
      <c r="E416" s="22"/>
      <c r="F416" s="23">
        <f t="shared" si="2"/>
        <v>3935563.684500001</v>
      </c>
    </row>
    <row r="417" ht="14.25" customHeight="1" hidden="1" spans="1:6" x14ac:dyDescent="0.25">
      <c r="A417" s="24"/>
      <c r="B417" s="20"/>
      <c r="C417" s="21"/>
      <c r="D417" s="22"/>
      <c r="E417" s="22"/>
      <c r="F417" s="23">
        <f t="shared" si="2"/>
        <v>3935563.684500001</v>
      </c>
    </row>
    <row r="418" ht="14.25" customHeight="1" hidden="1" spans="1:6" x14ac:dyDescent="0.25">
      <c r="A418" s="24"/>
      <c r="B418" s="20"/>
      <c r="C418" s="21"/>
      <c r="D418" s="22"/>
      <c r="E418" s="22"/>
      <c r="F418" s="23">
        <f t="shared" si="2"/>
        <v>3935563.684500001</v>
      </c>
    </row>
    <row r="419" ht="14.25" customHeight="1" hidden="1" spans="1:6" x14ac:dyDescent="0.25">
      <c r="A419" s="24"/>
      <c r="B419" s="20"/>
      <c r="C419" s="21"/>
      <c r="D419" s="22"/>
      <c r="E419" s="22"/>
      <c r="F419" s="23">
        <f t="shared" si="2"/>
        <v>3935563.684500001</v>
      </c>
    </row>
    <row r="420" ht="14.25" customHeight="1" hidden="1" spans="1:6" x14ac:dyDescent="0.25">
      <c r="A420" s="24"/>
      <c r="B420" s="20"/>
      <c r="C420" s="21"/>
      <c r="D420" s="22"/>
      <c r="E420" s="22"/>
      <c r="F420" s="23">
        <f t="shared" si="2"/>
        <v>3935563.684500001</v>
      </c>
    </row>
    <row r="421" ht="14.25" customHeight="1" hidden="1" spans="1:6" x14ac:dyDescent="0.25">
      <c r="A421" s="24"/>
      <c r="B421" s="20"/>
      <c r="C421" s="21"/>
      <c r="D421" s="22"/>
      <c r="E421" s="22"/>
      <c r="F421" s="23">
        <f t="shared" si="2"/>
        <v>3935563.684500001</v>
      </c>
    </row>
    <row r="422" ht="14.25" customHeight="1" hidden="1" spans="1:6" x14ac:dyDescent="0.25">
      <c r="A422" s="24"/>
      <c r="B422" s="20"/>
      <c r="C422" s="21"/>
      <c r="D422" s="22"/>
      <c r="E422" s="22"/>
      <c r="F422" s="23">
        <f t="shared" si="2"/>
        <v>3935563.684500001</v>
      </c>
    </row>
    <row r="423" ht="14.25" customHeight="1" hidden="1" spans="1:6" x14ac:dyDescent="0.25">
      <c r="A423" s="24"/>
      <c r="B423" s="20"/>
      <c r="C423" s="21"/>
      <c r="D423" s="22"/>
      <c r="E423" s="22"/>
      <c r="F423" s="23">
        <f t="shared" si="2"/>
        <v>3935563.684500001</v>
      </c>
    </row>
    <row r="424" ht="14.25" customHeight="1" hidden="1" spans="1:6" x14ac:dyDescent="0.25">
      <c r="A424" s="24"/>
      <c r="B424" s="20"/>
      <c r="C424" s="21"/>
      <c r="D424" s="22"/>
      <c r="E424" s="22"/>
      <c r="F424" s="23">
        <f t="shared" si="2"/>
        <v>3935563.684500001</v>
      </c>
    </row>
    <row r="425" ht="14.25" customHeight="1" hidden="1" spans="1:6" x14ac:dyDescent="0.25">
      <c r="A425" s="24"/>
      <c r="B425" s="20"/>
      <c r="C425" s="21"/>
      <c r="D425" s="22"/>
      <c r="E425" s="22"/>
      <c r="F425" s="23">
        <f t="shared" si="2"/>
        <v>3935563.684500001</v>
      </c>
    </row>
    <row r="426" ht="14.25" customHeight="1" hidden="1" spans="1:6" x14ac:dyDescent="0.25">
      <c r="A426" s="24"/>
      <c r="B426" s="20"/>
      <c r="C426" s="21"/>
      <c r="D426" s="22"/>
      <c r="E426" s="22"/>
      <c r="F426" s="23">
        <f t="shared" si="2"/>
        <v>3935563.684500001</v>
      </c>
    </row>
    <row r="427" ht="14.25" customHeight="1" hidden="1" spans="1:6" x14ac:dyDescent="0.25">
      <c r="A427" s="24"/>
      <c r="B427" s="20"/>
      <c r="C427" s="21"/>
      <c r="D427" s="22"/>
      <c r="E427" s="22"/>
      <c r="F427" s="23">
        <f t="shared" si="2"/>
        <v>3935563.684500001</v>
      </c>
    </row>
    <row r="428" ht="14.25" customHeight="1" hidden="1" spans="1:6" x14ac:dyDescent="0.25">
      <c r="A428" s="24"/>
      <c r="B428" s="20"/>
      <c r="C428" s="21"/>
      <c r="D428" s="22"/>
      <c r="E428" s="22"/>
      <c r="F428" s="23">
        <f t="shared" si="2"/>
        <v>3935563.684500001</v>
      </c>
    </row>
    <row r="429" ht="14.25" customHeight="1" hidden="1" spans="1:6" x14ac:dyDescent="0.25">
      <c r="A429" s="24"/>
      <c r="B429" s="20"/>
      <c r="C429" s="21"/>
      <c r="D429" s="22"/>
      <c r="E429" s="22"/>
      <c r="F429" s="23">
        <f t="shared" si="2"/>
        <v>3935563.684500001</v>
      </c>
    </row>
    <row r="430" ht="14.25" customHeight="1" hidden="1" spans="1:6" x14ac:dyDescent="0.25">
      <c r="A430" s="24"/>
      <c r="B430" s="20"/>
      <c r="C430" s="21"/>
      <c r="D430" s="22"/>
      <c r="E430" s="22"/>
      <c r="F430" s="23">
        <f t="shared" si="2"/>
        <v>3935563.684500001</v>
      </c>
    </row>
    <row r="431" ht="14.25" customHeight="1" hidden="1" spans="1:6" x14ac:dyDescent="0.25">
      <c r="A431" s="24"/>
      <c r="B431" s="20"/>
      <c r="C431" s="21"/>
      <c r="D431" s="22"/>
      <c r="E431" s="22"/>
      <c r="F431" s="23">
        <f t="shared" si="2"/>
        <v>3935563.684500001</v>
      </c>
    </row>
    <row r="432" ht="14.25" customHeight="1" hidden="1" spans="1:6" x14ac:dyDescent="0.25">
      <c r="A432" s="24"/>
      <c r="B432" s="20"/>
      <c r="C432" s="21"/>
      <c r="D432" s="22"/>
      <c r="E432" s="22"/>
      <c r="F432" s="23">
        <f t="shared" si="2"/>
        <v>3935563.684500001</v>
      </c>
    </row>
    <row r="433" ht="14.25" customHeight="1" hidden="1" spans="1:6" x14ac:dyDescent="0.25">
      <c r="A433" s="24"/>
      <c r="B433" s="20"/>
      <c r="C433" s="21"/>
      <c r="D433" s="22"/>
      <c r="E433" s="22"/>
      <c r="F433" s="23">
        <f t="shared" si="2"/>
        <v>3935563.684500001</v>
      </c>
    </row>
    <row r="434" ht="14.25" customHeight="1" hidden="1" spans="1:6" x14ac:dyDescent="0.25">
      <c r="A434" s="24"/>
      <c r="B434" s="20"/>
      <c r="C434" s="21"/>
      <c r="D434" s="22"/>
      <c r="E434" s="22"/>
      <c r="F434" s="23">
        <f t="shared" si="2"/>
        <v>3935563.684500001</v>
      </c>
    </row>
    <row r="435" ht="14.25" customHeight="1" hidden="1" spans="1:6" x14ac:dyDescent="0.25">
      <c r="A435" s="24"/>
      <c r="B435" s="20"/>
      <c r="C435" s="21"/>
      <c r="D435" s="22"/>
      <c r="E435" s="22"/>
      <c r="F435" s="23">
        <f t="shared" si="2"/>
        <v>3935563.684500001</v>
      </c>
    </row>
    <row r="436" ht="14.25" customHeight="1" hidden="1" spans="1:6" x14ac:dyDescent="0.25">
      <c r="A436" s="24"/>
      <c r="B436" s="20"/>
      <c r="C436" s="21"/>
      <c r="D436" s="22"/>
      <c r="E436" s="22"/>
      <c r="F436" s="23">
        <f t="shared" si="2"/>
        <v>3935563.684500001</v>
      </c>
    </row>
    <row r="437" ht="14.25" customHeight="1" hidden="1" spans="1:6" x14ac:dyDescent="0.25">
      <c r="A437" s="24"/>
      <c r="B437" s="20"/>
      <c r="C437" s="21"/>
      <c r="D437" s="22"/>
      <c r="E437" s="22"/>
      <c r="F437" s="23">
        <f t="shared" si="2"/>
        <v>3935563.684500001</v>
      </c>
    </row>
    <row r="438" ht="14.25" customHeight="1" hidden="1" spans="1:6" x14ac:dyDescent="0.25">
      <c r="A438" s="24"/>
      <c r="B438" s="20"/>
      <c r="C438" s="21"/>
      <c r="D438" s="22"/>
      <c r="E438" s="22"/>
      <c r="F438" s="23">
        <f t="shared" si="2"/>
        <v>3935563.684500001</v>
      </c>
    </row>
    <row r="439" ht="14.25" customHeight="1" hidden="1" spans="1:6" x14ac:dyDescent="0.25">
      <c r="A439" s="24"/>
      <c r="B439" s="20"/>
      <c r="C439" s="21"/>
      <c r="D439" s="22"/>
      <c r="E439" s="22"/>
      <c r="F439" s="23">
        <f t="shared" si="2"/>
        <v>3935563.684500001</v>
      </c>
    </row>
    <row r="440" ht="14.25" customHeight="1" hidden="1" spans="1:6" x14ac:dyDescent="0.25">
      <c r="A440" s="24"/>
      <c r="B440" s="20"/>
      <c r="C440" s="21"/>
      <c r="D440" s="22"/>
      <c r="E440" s="22"/>
      <c r="F440" s="23">
        <f t="shared" si="2"/>
        <v>3935563.684500001</v>
      </c>
    </row>
    <row r="441" ht="14.25" customHeight="1" hidden="1" spans="1:6" x14ac:dyDescent="0.25">
      <c r="A441" s="24"/>
      <c r="B441" s="20"/>
      <c r="C441" s="21"/>
      <c r="D441" s="22"/>
      <c r="E441" s="22"/>
      <c r="F441" s="23">
        <f t="shared" si="2"/>
        <v>3935563.684500001</v>
      </c>
    </row>
    <row r="442" ht="14.25" customHeight="1" hidden="1" spans="1:6" x14ac:dyDescent="0.25">
      <c r="A442" s="24"/>
      <c r="B442" s="20"/>
      <c r="C442" s="21"/>
      <c r="D442" s="22"/>
      <c r="E442" s="22"/>
      <c r="F442" s="23">
        <f t="shared" si="2"/>
        <v>3935563.684500001</v>
      </c>
    </row>
    <row r="443" ht="14.25" customHeight="1" hidden="1" spans="1:6" x14ac:dyDescent="0.25">
      <c r="A443" s="24"/>
      <c r="B443" s="20"/>
      <c r="C443" s="21"/>
      <c r="D443" s="22"/>
      <c r="E443" s="22"/>
      <c r="F443" s="23">
        <f t="shared" si="2"/>
        <v>3935563.684500001</v>
      </c>
    </row>
    <row r="444" ht="14.25" customHeight="1" hidden="1" spans="1:6" x14ac:dyDescent="0.25">
      <c r="A444" s="24"/>
      <c r="B444" s="20"/>
      <c r="C444" s="21"/>
      <c r="D444" s="22"/>
      <c r="E444" s="22"/>
      <c r="F444" s="23">
        <f t="shared" si="2"/>
        <v>3935563.684500001</v>
      </c>
    </row>
    <row r="445" ht="14.25" customHeight="1" hidden="1" spans="1:6" x14ac:dyDescent="0.25">
      <c r="A445" s="24"/>
      <c r="B445" s="20"/>
      <c r="C445" s="21"/>
      <c r="D445" s="22"/>
      <c r="E445" s="22"/>
      <c r="F445" s="23">
        <f t="shared" si="2"/>
        <v>3935563.684500001</v>
      </c>
    </row>
    <row r="446" ht="14.25" customHeight="1" hidden="1" spans="1:6" x14ac:dyDescent="0.25">
      <c r="A446" s="24"/>
      <c r="B446" s="20"/>
      <c r="C446" s="21"/>
      <c r="D446" s="22"/>
      <c r="E446" s="22"/>
      <c r="F446" s="23">
        <f t="shared" si="2"/>
        <v>3935563.684500001</v>
      </c>
    </row>
    <row r="447" ht="14.25" customHeight="1" hidden="1" spans="1:6" x14ac:dyDescent="0.25">
      <c r="A447" s="24"/>
      <c r="B447" s="20"/>
      <c r="C447" s="21"/>
      <c r="D447" s="22"/>
      <c r="E447" s="22"/>
      <c r="F447" s="23">
        <f t="shared" si="2"/>
        <v>3935563.684500001</v>
      </c>
    </row>
    <row r="448" ht="14.25" customHeight="1" hidden="1" spans="1:6" x14ac:dyDescent="0.25">
      <c r="A448" s="24"/>
      <c r="B448" s="20"/>
      <c r="C448" s="21"/>
      <c r="D448" s="22"/>
      <c r="E448" s="22"/>
      <c r="F448" s="23">
        <f t="shared" si="2"/>
        <v>3935563.684500001</v>
      </c>
    </row>
    <row r="449" ht="14.25" customHeight="1" hidden="1" spans="1:6" x14ac:dyDescent="0.25">
      <c r="A449" s="24"/>
      <c r="B449" s="20"/>
      <c r="C449" s="21"/>
      <c r="D449" s="22"/>
      <c r="E449" s="22"/>
      <c r="F449" s="23">
        <f t="shared" si="2"/>
        <v>3935563.684500001</v>
      </c>
    </row>
    <row r="450" ht="14.25" customHeight="1" hidden="1" spans="1:6" x14ac:dyDescent="0.25">
      <c r="A450" s="24"/>
      <c r="B450" s="20"/>
      <c r="C450" s="21"/>
      <c r="D450" s="22"/>
      <c r="E450" s="22"/>
      <c r="F450" s="23">
        <f t="shared" si="2"/>
        <v>3935563.684500001</v>
      </c>
    </row>
    <row r="451" ht="14.25" customHeight="1" hidden="1" spans="1:6" x14ac:dyDescent="0.25">
      <c r="A451" s="24"/>
      <c r="B451" s="20"/>
      <c r="C451" s="21"/>
      <c r="D451" s="22"/>
      <c r="E451" s="22"/>
      <c r="F451" s="23">
        <f t="shared" si="2"/>
        <v>3935563.684500001</v>
      </c>
    </row>
    <row r="452" ht="14.25" customHeight="1" hidden="1" spans="1:6" x14ac:dyDescent="0.25">
      <c r="A452" s="24"/>
      <c r="B452" s="20"/>
      <c r="C452" s="21"/>
      <c r="D452" s="22"/>
      <c r="E452" s="22"/>
      <c r="F452" s="23">
        <f t="shared" si="2"/>
        <v>3935563.684500001</v>
      </c>
    </row>
    <row r="453" ht="14.25" customHeight="1" hidden="1" spans="1:6" x14ac:dyDescent="0.25">
      <c r="A453" s="24"/>
      <c r="B453" s="20"/>
      <c r="C453" s="21"/>
      <c r="D453" s="22"/>
      <c r="E453" s="22"/>
      <c r="F453" s="23">
        <f t="shared" si="2"/>
        <v>3935563.684500001</v>
      </c>
    </row>
    <row r="454" ht="14.25" customHeight="1" hidden="1" spans="1:6" x14ac:dyDescent="0.25">
      <c r="A454" s="24"/>
      <c r="B454" s="20"/>
      <c r="C454" s="21"/>
      <c r="D454" s="22"/>
      <c r="E454" s="22"/>
      <c r="F454" s="23">
        <f t="shared" si="2"/>
        <v>3935563.684500001</v>
      </c>
    </row>
    <row r="455" ht="14.25" customHeight="1" hidden="1" spans="1:6" x14ac:dyDescent="0.25">
      <c r="A455" s="24"/>
      <c r="B455" s="20"/>
      <c r="C455" s="21"/>
      <c r="D455" s="22"/>
      <c r="E455" s="22"/>
      <c r="F455" s="23">
        <f t="shared" si="2"/>
        <v>3935563.684500001</v>
      </c>
    </row>
    <row r="456" ht="14.25" customHeight="1" hidden="1" spans="1:6" x14ac:dyDescent="0.25">
      <c r="A456" s="24"/>
      <c r="B456" s="20"/>
      <c r="C456" s="21"/>
      <c r="D456" s="22"/>
      <c r="E456" s="22"/>
      <c r="F456" s="23">
        <f t="shared" si="2"/>
        <v>3935563.684500001</v>
      </c>
    </row>
    <row r="457" ht="14.25" customHeight="1" hidden="1" spans="1:6" x14ac:dyDescent="0.25">
      <c r="A457" s="24"/>
      <c r="B457" s="20"/>
      <c r="C457" s="21"/>
      <c r="D457" s="22"/>
      <c r="E457" s="22"/>
      <c r="F457" s="23">
        <f t="shared" si="2"/>
        <v>3935563.684500001</v>
      </c>
    </row>
    <row r="458" ht="14.25" customHeight="1" hidden="1" spans="1:6" x14ac:dyDescent="0.25">
      <c r="A458" s="24"/>
      <c r="B458" s="20"/>
      <c r="C458" s="21"/>
      <c r="D458" s="22"/>
      <c r="E458" s="22"/>
      <c r="F458" s="23">
        <f t="shared" si="2"/>
        <v>3935563.684500001</v>
      </c>
    </row>
    <row r="459" ht="14.25" customHeight="1" hidden="1" spans="1:6" x14ac:dyDescent="0.25">
      <c r="A459" s="24"/>
      <c r="B459" s="20"/>
      <c r="C459" s="21"/>
      <c r="D459" s="22"/>
      <c r="E459" s="22"/>
      <c r="F459" s="23">
        <f t="shared" si="2"/>
        <v>3935563.684500001</v>
      </c>
    </row>
    <row r="460" ht="14.25" customHeight="1" hidden="1" spans="1:6" x14ac:dyDescent="0.25">
      <c r="A460" s="24"/>
      <c r="B460" s="20"/>
      <c r="C460" s="21"/>
      <c r="D460" s="22"/>
      <c r="E460" s="22"/>
      <c r="F460" s="23">
        <f t="shared" si="2"/>
        <v>3935563.684500001</v>
      </c>
    </row>
    <row r="461" ht="14.25" customHeight="1" hidden="1" spans="1:6" x14ac:dyDescent="0.25">
      <c r="A461" s="24"/>
      <c r="B461" s="20"/>
      <c r="C461" s="21"/>
      <c r="D461" s="22"/>
      <c r="E461" s="22"/>
      <c r="F461" s="23">
        <f t="shared" si="2"/>
        <v>3935563.684500001</v>
      </c>
    </row>
    <row r="462" ht="14.25" customHeight="1" hidden="1" spans="1:6" x14ac:dyDescent="0.25">
      <c r="A462" s="24"/>
      <c r="B462" s="20"/>
      <c r="C462" s="21"/>
      <c r="D462" s="22"/>
      <c r="E462" s="22"/>
      <c r="F462" s="23">
        <f t="shared" si="2"/>
        <v>3935563.684500001</v>
      </c>
    </row>
    <row r="463" ht="14.25" customHeight="1" hidden="1" spans="1:6" x14ac:dyDescent="0.25">
      <c r="A463" s="24"/>
      <c r="B463" s="20"/>
      <c r="C463" s="21"/>
      <c r="D463" s="22"/>
      <c r="E463" s="22"/>
      <c r="F463" s="23">
        <f t="shared" si="2"/>
        <v>3935563.684500001</v>
      </c>
    </row>
    <row r="464" ht="14.25" customHeight="1" hidden="1" spans="1:6" x14ac:dyDescent="0.25">
      <c r="A464" s="24"/>
      <c r="B464" s="20"/>
      <c r="C464" s="21"/>
      <c r="D464" s="22"/>
      <c r="E464" s="22"/>
      <c r="F464" s="23">
        <f t="shared" si="2"/>
        <v>3935563.684500001</v>
      </c>
    </row>
    <row r="465" ht="14.25" customHeight="1" hidden="1" spans="1:6" x14ac:dyDescent="0.25">
      <c r="A465" s="24"/>
      <c r="B465" s="20"/>
      <c r="C465" s="21"/>
      <c r="D465" s="22"/>
      <c r="E465" s="22"/>
      <c r="F465" s="23">
        <f t="shared" si="2"/>
        <v>3935563.684500001</v>
      </c>
    </row>
    <row r="466" ht="14.25" customHeight="1" hidden="1" spans="1:6" x14ac:dyDescent="0.25">
      <c r="A466" s="24"/>
      <c r="B466" s="20"/>
      <c r="C466" s="21"/>
      <c r="D466" s="22"/>
      <c r="E466" s="22"/>
      <c r="F466" s="23">
        <f t="shared" si="2"/>
        <v>3935563.684500001</v>
      </c>
    </row>
    <row r="467" ht="14.25" customHeight="1" hidden="1" spans="1:6" x14ac:dyDescent="0.25">
      <c r="A467" s="24"/>
      <c r="B467" s="20"/>
      <c r="C467" s="21"/>
      <c r="D467" s="22"/>
      <c r="E467" s="22"/>
      <c r="F467" s="23">
        <f t="shared" si="2"/>
        <v>3935563.684500001</v>
      </c>
    </row>
    <row r="468" ht="14.25" customHeight="1" hidden="1" spans="1:6" x14ac:dyDescent="0.25">
      <c r="A468" s="24"/>
      <c r="B468" s="20"/>
      <c r="C468" s="21"/>
      <c r="D468" s="22"/>
      <c r="E468" s="22"/>
      <c r="F468" s="23">
        <f t="shared" si="2"/>
        <v>3935563.684500001</v>
      </c>
    </row>
    <row r="469" ht="14.25" customHeight="1" hidden="1" spans="1:6" x14ac:dyDescent="0.25">
      <c r="A469" s="24"/>
      <c r="B469" s="20"/>
      <c r="C469" s="21"/>
      <c r="D469" s="22"/>
      <c r="E469" s="22"/>
      <c r="F469" s="23">
        <f t="shared" si="2"/>
        <v>3935563.684500001</v>
      </c>
    </row>
    <row r="470" ht="14.25" customHeight="1" hidden="1" spans="1:6" x14ac:dyDescent="0.25">
      <c r="A470" s="24"/>
      <c r="B470" s="20"/>
      <c r="C470" s="21"/>
      <c r="D470" s="22"/>
      <c r="E470" s="22"/>
      <c r="F470" s="23">
        <f t="shared" si="2"/>
        <v>3935563.684500001</v>
      </c>
    </row>
    <row r="471" ht="14.25" customHeight="1" hidden="1" spans="1:6" x14ac:dyDescent="0.25">
      <c r="A471" s="24"/>
      <c r="B471" s="20"/>
      <c r="C471" s="21"/>
      <c r="D471" s="22"/>
      <c r="E471" s="22"/>
      <c r="F471" s="23">
        <f t="shared" si="2"/>
        <v>3935563.684500001</v>
      </c>
    </row>
    <row r="472" ht="14.25" customHeight="1" hidden="1" spans="1:6" x14ac:dyDescent="0.25">
      <c r="A472" s="24"/>
      <c r="B472" s="20"/>
      <c r="C472" s="21"/>
      <c r="D472" s="22"/>
      <c r="E472" s="22"/>
      <c r="F472" s="23">
        <f t="shared" si="2"/>
        <v>3935563.684500001</v>
      </c>
    </row>
    <row r="473" ht="14.25" customHeight="1" hidden="1" spans="1:6" x14ac:dyDescent="0.25">
      <c r="A473" s="24"/>
      <c r="B473" s="20"/>
      <c r="C473" s="21"/>
      <c r="D473" s="22"/>
      <c r="E473" s="22"/>
      <c r="F473" s="23">
        <f t="shared" si="2"/>
        <v>3935563.684500001</v>
      </c>
    </row>
    <row r="474" ht="14.25" customHeight="1" hidden="1" spans="1:6" x14ac:dyDescent="0.25">
      <c r="A474" s="24"/>
      <c r="B474" s="20"/>
      <c r="C474" s="21"/>
      <c r="D474" s="22"/>
      <c r="E474" s="22"/>
      <c r="F474" s="23">
        <f t="shared" si="2"/>
        <v>3935563.684500001</v>
      </c>
    </row>
    <row r="475" ht="14.25" customHeight="1" hidden="1" spans="1:6" x14ac:dyDescent="0.25">
      <c r="A475" s="24"/>
      <c r="B475" s="20"/>
      <c r="C475" s="21"/>
      <c r="D475" s="22"/>
      <c r="E475" s="22"/>
      <c r="F475" s="23">
        <f t="shared" si="2"/>
        <v>3935563.684500001</v>
      </c>
    </row>
    <row r="476" ht="14.25" customHeight="1" hidden="1" spans="1:6" x14ac:dyDescent="0.25">
      <c r="A476" s="24"/>
      <c r="B476" s="20"/>
      <c r="C476" s="21"/>
      <c r="D476" s="22"/>
      <c r="E476" s="22"/>
      <c r="F476" s="23">
        <f t="shared" si="2"/>
        <v>3935563.684500001</v>
      </c>
    </row>
    <row r="477" ht="14.25" customHeight="1" hidden="1" spans="1:6" x14ac:dyDescent="0.25">
      <c r="A477" s="24"/>
      <c r="B477" s="20"/>
      <c r="C477" s="21"/>
      <c r="D477" s="22"/>
      <c r="E477" s="22"/>
      <c r="F477" s="23">
        <f t="shared" si="2"/>
        <v>3935563.684500001</v>
      </c>
    </row>
    <row r="478" ht="14.25" customHeight="1" hidden="1" spans="1:6" x14ac:dyDescent="0.25">
      <c r="A478" s="24"/>
      <c r="B478" s="20"/>
      <c r="C478" s="21"/>
      <c r="D478" s="22"/>
      <c r="E478" s="22"/>
      <c r="F478" s="23">
        <f t="shared" si="2"/>
        <v>3935563.684500001</v>
      </c>
    </row>
    <row r="479" ht="14.25" customHeight="1" hidden="1" spans="1:6" x14ac:dyDescent="0.25">
      <c r="A479" s="24"/>
      <c r="B479" s="20"/>
      <c r="C479" s="21"/>
      <c r="D479" s="22"/>
      <c r="E479" s="22"/>
      <c r="F479" s="23">
        <f t="shared" si="2"/>
        <v>3935563.684500001</v>
      </c>
    </row>
    <row r="480" ht="14.25" customHeight="1" hidden="1" spans="1:6" x14ac:dyDescent="0.25">
      <c r="A480" s="24"/>
      <c r="B480" s="20"/>
      <c r="C480" s="21"/>
      <c r="D480" s="22"/>
      <c r="E480" s="22"/>
      <c r="F480" s="23">
        <f t="shared" si="2"/>
        <v>3935563.684500001</v>
      </c>
    </row>
    <row r="481" ht="14.25" customHeight="1" hidden="1" spans="1:6" x14ac:dyDescent="0.25">
      <c r="A481" s="24"/>
      <c r="B481" s="20"/>
      <c r="C481" s="21"/>
      <c r="D481" s="22"/>
      <c r="E481" s="22"/>
      <c r="F481" s="23">
        <f t="shared" si="2"/>
        <v>3935563.684500001</v>
      </c>
    </row>
    <row r="482" ht="14.25" customHeight="1" hidden="1" spans="1:6" x14ac:dyDescent="0.25">
      <c r="A482" s="24"/>
      <c r="B482" s="20"/>
      <c r="C482" s="21"/>
      <c r="D482" s="22"/>
      <c r="E482" s="22"/>
      <c r="F482" s="23">
        <f t="shared" si="2"/>
        <v>3935563.684500001</v>
      </c>
    </row>
    <row r="483" ht="14.25" customHeight="1" hidden="1" spans="1:6" x14ac:dyDescent="0.25">
      <c r="A483" s="24"/>
      <c r="B483" s="20"/>
      <c r="C483" s="21"/>
      <c r="D483" s="22"/>
      <c r="E483" s="22"/>
      <c r="F483" s="23">
        <f t="shared" si="2"/>
        <v>3935563.684500001</v>
      </c>
    </row>
    <row r="484" ht="14.25" customHeight="1" hidden="1" spans="1:6" x14ac:dyDescent="0.25">
      <c r="A484" s="24"/>
      <c r="B484" s="20"/>
      <c r="C484" s="21"/>
      <c r="D484" s="22"/>
      <c r="E484" s="22"/>
      <c r="F484" s="23">
        <f t="shared" si="2"/>
        <v>3935563.684500001</v>
      </c>
    </row>
    <row r="485" ht="14.25" customHeight="1" hidden="1" spans="1:6" x14ac:dyDescent="0.25">
      <c r="A485" s="24"/>
      <c r="B485" s="20"/>
      <c r="C485" s="21"/>
      <c r="D485" s="22"/>
      <c r="E485" s="22"/>
      <c r="F485" s="23">
        <f t="shared" si="2"/>
        <v>3935563.684500001</v>
      </c>
    </row>
    <row r="486" ht="14.25" customHeight="1" hidden="1" spans="1:6" x14ac:dyDescent="0.25">
      <c r="A486" s="24"/>
      <c r="B486" s="20"/>
      <c r="C486" s="21"/>
      <c r="D486" s="22"/>
      <c r="E486" s="22"/>
      <c r="F486" s="23">
        <f t="shared" si="2"/>
        <v>3935563.684500001</v>
      </c>
    </row>
    <row r="487" ht="14.25" customHeight="1" hidden="1" spans="1:6" x14ac:dyDescent="0.25">
      <c r="A487" s="24"/>
      <c r="B487" s="20"/>
      <c r="C487" s="21"/>
      <c r="D487" s="22"/>
      <c r="E487" s="22"/>
      <c r="F487" s="23">
        <f t="shared" si="2"/>
        <v>3935563.684500001</v>
      </c>
    </row>
    <row r="488" ht="14.25" customHeight="1" hidden="1" spans="1:6" x14ac:dyDescent="0.25">
      <c r="A488" s="24"/>
      <c r="B488" s="20"/>
      <c r="C488" s="21"/>
      <c r="D488" s="22"/>
      <c r="E488" s="22"/>
      <c r="F488" s="23">
        <f t="shared" si="2"/>
        <v>3935563.684500001</v>
      </c>
    </row>
    <row r="489" ht="14.25" customHeight="1" hidden="1" spans="1:6" x14ac:dyDescent="0.25">
      <c r="A489" s="24"/>
      <c r="B489" s="20"/>
      <c r="C489" s="21"/>
      <c r="D489" s="22"/>
      <c r="E489" s="22"/>
      <c r="F489" s="23">
        <f t="shared" si="2"/>
        <v>3935563.684500001</v>
      </c>
    </row>
    <row r="490" ht="14.25" customHeight="1" hidden="1" spans="1:6" x14ac:dyDescent="0.25">
      <c r="A490" s="24"/>
      <c r="B490" s="20"/>
      <c r="C490" s="21"/>
      <c r="D490" s="22"/>
      <c r="E490" s="22"/>
      <c r="F490" s="23">
        <f t="shared" si="2"/>
        <v>3935563.684500001</v>
      </c>
    </row>
    <row r="491" ht="14.25" customHeight="1" hidden="1" spans="1:6" x14ac:dyDescent="0.25">
      <c r="A491" s="24"/>
      <c r="B491" s="20"/>
      <c r="C491" s="21"/>
      <c r="D491" s="22"/>
      <c r="E491" s="22"/>
      <c r="F491" s="23">
        <f t="shared" si="2"/>
        <v>3935563.684500001</v>
      </c>
    </row>
    <row r="492" ht="14.25" customHeight="1" hidden="1" spans="1:6" x14ac:dyDescent="0.25">
      <c r="A492" s="24"/>
      <c r="B492" s="20"/>
      <c r="C492" s="21"/>
      <c r="D492" s="22"/>
      <c r="E492" s="22"/>
      <c r="F492" s="23">
        <f t="shared" si="2"/>
        <v>3935563.684500001</v>
      </c>
    </row>
    <row r="493" ht="14.25" customHeight="1" hidden="1" spans="1:6" x14ac:dyDescent="0.25">
      <c r="A493" s="24"/>
      <c r="B493" s="20"/>
      <c r="C493" s="21"/>
      <c r="D493" s="22"/>
      <c r="E493" s="22"/>
      <c r="F493" s="23">
        <f t="shared" si="2"/>
        <v>3935563.684500001</v>
      </c>
    </row>
    <row r="494" ht="14.25" customHeight="1" hidden="1" spans="1:6" x14ac:dyDescent="0.25">
      <c r="A494" s="24"/>
      <c r="B494" s="20"/>
      <c r="C494" s="21"/>
      <c r="D494" s="22"/>
      <c r="E494" s="22"/>
      <c r="F494" s="23">
        <f t="shared" si="2"/>
        <v>3935563.684500001</v>
      </c>
    </row>
    <row r="495" ht="14.25" customHeight="1" hidden="1" spans="1:6" x14ac:dyDescent="0.25">
      <c r="A495" s="24"/>
      <c r="B495" s="20"/>
      <c r="C495" s="21"/>
      <c r="D495" s="22"/>
      <c r="E495" s="22"/>
      <c r="F495" s="23">
        <f t="shared" si="2"/>
        <v>3935563.684500001</v>
      </c>
    </row>
    <row r="496" ht="14.25" customHeight="1" hidden="1" spans="1:6" x14ac:dyDescent="0.25">
      <c r="A496" s="24"/>
      <c r="B496" s="20"/>
      <c r="C496" s="21"/>
      <c r="D496" s="22"/>
      <c r="E496" s="22"/>
      <c r="F496" s="23">
        <f t="shared" si="2"/>
        <v>3935563.684500001</v>
      </c>
    </row>
    <row r="497" ht="14.25" customHeight="1" hidden="1" spans="1:6" x14ac:dyDescent="0.25">
      <c r="A497" s="24"/>
      <c r="B497" s="20"/>
      <c r="C497" s="21"/>
      <c r="D497" s="22"/>
      <c r="E497" s="22"/>
      <c r="F497" s="23">
        <f t="shared" si="2"/>
        <v>3935563.684500001</v>
      </c>
    </row>
    <row r="498" ht="14.25" customHeight="1" hidden="1" spans="1:6" x14ac:dyDescent="0.25">
      <c r="A498" s="24"/>
      <c r="B498" s="20"/>
      <c r="C498" s="21"/>
      <c r="D498" s="22"/>
      <c r="E498" s="22"/>
      <c r="F498" s="23">
        <f t="shared" si="2"/>
        <v>3935563.684500001</v>
      </c>
    </row>
    <row r="499" ht="14.25" customHeight="1" hidden="1" spans="1:6" x14ac:dyDescent="0.25">
      <c r="A499" s="24"/>
      <c r="B499" s="20"/>
      <c r="C499" s="21"/>
      <c r="D499" s="22"/>
      <c r="E499" s="22"/>
      <c r="F499" s="23">
        <f t="shared" si="2"/>
        <v>3935563.684500001</v>
      </c>
    </row>
    <row r="500" ht="14.25" customHeight="1" hidden="1" spans="1:6" x14ac:dyDescent="0.25">
      <c r="A500" s="24"/>
      <c r="B500" s="20"/>
      <c r="C500" s="21"/>
      <c r="D500" s="22"/>
      <c r="E500" s="22"/>
      <c r="F500" s="23">
        <f t="shared" si="2"/>
        <v>3935563.684500001</v>
      </c>
    </row>
    <row r="501" ht="14.25" customHeight="1" hidden="1" spans="1:6" x14ac:dyDescent="0.25">
      <c r="A501" s="24"/>
      <c r="B501" s="20"/>
      <c r="C501" s="21"/>
      <c r="D501" s="22"/>
      <c r="E501" s="22"/>
      <c r="F501" s="23">
        <f t="shared" si="2"/>
        <v>3935563.684500001</v>
      </c>
    </row>
    <row r="502" ht="14.25" customHeight="1" hidden="1" spans="1:6" x14ac:dyDescent="0.25">
      <c r="A502" s="24"/>
      <c r="B502" s="20"/>
      <c r="C502" s="21"/>
      <c r="D502" s="22"/>
      <c r="E502" s="22"/>
      <c r="F502" s="23">
        <f t="shared" si="2"/>
        <v>3935563.684500001</v>
      </c>
    </row>
    <row r="503" ht="14.25" customHeight="1" hidden="1" spans="1:6" x14ac:dyDescent="0.25">
      <c r="A503" s="24"/>
      <c r="B503" s="20"/>
      <c r="C503" s="21"/>
      <c r="D503" s="22"/>
      <c r="E503" s="22"/>
      <c r="F503" s="23">
        <f t="shared" si="2"/>
        <v>3935563.684500001</v>
      </c>
    </row>
    <row r="504" ht="14.25" customHeight="1" hidden="1" spans="1:6" x14ac:dyDescent="0.25">
      <c r="A504" s="24"/>
      <c r="B504" s="20"/>
      <c r="C504" s="21"/>
      <c r="D504" s="22"/>
      <c r="E504" s="22"/>
      <c r="F504" s="23">
        <f t="shared" si="2"/>
        <v>3935563.684500001</v>
      </c>
    </row>
    <row r="505" ht="14.25" customHeight="1" hidden="1" spans="1:6" x14ac:dyDescent="0.25">
      <c r="A505" s="24"/>
      <c r="B505" s="20"/>
      <c r="C505" s="21"/>
      <c r="D505" s="22"/>
      <c r="E505" s="22"/>
      <c r="F505" s="23">
        <f t="shared" si="2"/>
        <v>3935563.684500001</v>
      </c>
    </row>
    <row r="506" ht="14.25" customHeight="1" hidden="1" spans="1:6" x14ac:dyDescent="0.25">
      <c r="A506" s="24"/>
      <c r="B506" s="20"/>
      <c r="C506" s="21"/>
      <c r="D506" s="22"/>
      <c r="E506" s="22"/>
      <c r="F506" s="23">
        <f t="shared" si="2"/>
        <v>3935563.684500001</v>
      </c>
    </row>
    <row r="507" ht="14.25" customHeight="1" hidden="1" spans="1:6" x14ac:dyDescent="0.25">
      <c r="A507" s="24"/>
      <c r="B507" s="20"/>
      <c r="C507" s="21"/>
      <c r="D507" s="22"/>
      <c r="E507" s="22"/>
      <c r="F507" s="23">
        <f t="shared" si="2"/>
        <v>3935563.684500001</v>
      </c>
    </row>
    <row r="508" ht="14.25" customHeight="1" hidden="1" spans="1:6" x14ac:dyDescent="0.25">
      <c r="A508" s="24"/>
      <c r="B508" s="20"/>
      <c r="C508" s="21"/>
      <c r="D508" s="22"/>
      <c r="E508" s="22"/>
      <c r="F508" s="23">
        <f t="shared" si="2"/>
        <v>3935563.684500001</v>
      </c>
    </row>
    <row r="509" ht="14.25" customHeight="1" hidden="1" spans="1:6" x14ac:dyDescent="0.25">
      <c r="A509" s="24"/>
      <c r="B509" s="20"/>
      <c r="C509" s="21"/>
      <c r="D509" s="22"/>
      <c r="E509" s="22"/>
      <c r="F509" s="23">
        <f t="shared" si="2"/>
        <v>3935563.684500001</v>
      </c>
    </row>
    <row r="510" ht="14.25" customHeight="1" hidden="1" spans="1:6" x14ac:dyDescent="0.25">
      <c r="A510" s="24"/>
      <c r="B510" s="20"/>
      <c r="C510" s="21"/>
      <c r="D510" s="22"/>
      <c r="E510" s="22"/>
      <c r="F510" s="23">
        <f t="shared" si="2"/>
        <v>3935563.684500001</v>
      </c>
    </row>
    <row r="511" ht="14.25" customHeight="1" hidden="1" spans="1:6" x14ac:dyDescent="0.25">
      <c r="A511" s="24"/>
      <c r="B511" s="20"/>
      <c r="C511" s="21"/>
      <c r="D511" s="22"/>
      <c r="E511" s="22"/>
      <c r="F511" s="23">
        <f t="shared" si="2"/>
        <v>3935563.684500001</v>
      </c>
    </row>
    <row r="512" ht="14.25" customHeight="1" hidden="1" spans="1:6" x14ac:dyDescent="0.25">
      <c r="A512" s="24"/>
      <c r="B512" s="20"/>
      <c r="C512" s="21"/>
      <c r="D512" s="22"/>
      <c r="E512" s="22"/>
      <c r="F512" s="23">
        <f t="shared" si="2"/>
        <v>3935563.684500001</v>
      </c>
    </row>
    <row r="513" ht="14.25" customHeight="1" hidden="1" spans="1:6" x14ac:dyDescent="0.25">
      <c r="A513" s="24"/>
      <c r="B513" s="20"/>
      <c r="C513" s="21"/>
      <c r="D513" s="22"/>
      <c r="E513" s="22"/>
      <c r="F513" s="23">
        <f t="shared" si="2"/>
        <v>3935563.684500001</v>
      </c>
    </row>
    <row r="514" ht="14.25" customHeight="1" hidden="1" spans="1:6" x14ac:dyDescent="0.25">
      <c r="A514" s="24"/>
      <c r="B514" s="20"/>
      <c r="C514" s="21"/>
      <c r="D514" s="22"/>
      <c r="E514" s="22"/>
      <c r="F514" s="23">
        <f t="shared" si="2"/>
        <v>3935563.684500001</v>
      </c>
    </row>
    <row r="515" ht="14.25" customHeight="1" hidden="1" spans="1:6" x14ac:dyDescent="0.25">
      <c r="A515" s="24"/>
      <c r="B515" s="20"/>
      <c r="C515" s="21"/>
      <c r="D515" s="22"/>
      <c r="E515" s="22"/>
      <c r="F515" s="23">
        <f t="shared" si="2"/>
        <v>3935563.684500001</v>
      </c>
    </row>
    <row r="516" ht="14.25" customHeight="1" hidden="1" spans="1:6" x14ac:dyDescent="0.25">
      <c r="A516" s="24"/>
      <c r="B516" s="20"/>
      <c r="C516" s="21"/>
      <c r="D516" s="22"/>
      <c r="E516" s="22"/>
      <c r="F516" s="23">
        <f t="shared" si="2"/>
        <v>3935563.684500001</v>
      </c>
    </row>
    <row r="517" ht="14.25" customHeight="1" hidden="1" spans="1:6" x14ac:dyDescent="0.25">
      <c r="A517" s="24"/>
      <c r="B517" s="20"/>
      <c r="C517" s="21"/>
      <c r="D517" s="22"/>
      <c r="E517" s="22"/>
      <c r="F517" s="23">
        <f t="shared" si="2"/>
        <v>3935563.684500001</v>
      </c>
    </row>
    <row r="518" ht="14.25" customHeight="1" hidden="1" spans="1:6" x14ac:dyDescent="0.25">
      <c r="A518" s="24"/>
      <c r="B518" s="20"/>
      <c r="C518" s="21"/>
      <c r="D518" s="22"/>
      <c r="E518" s="22"/>
      <c r="F518" s="23">
        <f t="shared" si="2"/>
        <v>3935563.684500001</v>
      </c>
    </row>
    <row r="519" ht="14.25" customHeight="1" hidden="1" spans="1:6" x14ac:dyDescent="0.25">
      <c r="A519" s="24"/>
      <c r="B519" s="20"/>
      <c r="C519" s="21"/>
      <c r="D519" s="22"/>
      <c r="E519" s="22"/>
      <c r="F519" s="23">
        <f t="shared" si="2"/>
        <v>3935563.684500001</v>
      </c>
    </row>
    <row r="520" ht="14.25" customHeight="1" hidden="1" spans="1:6" x14ac:dyDescent="0.25">
      <c r="A520" s="24"/>
      <c r="B520" s="20"/>
      <c r="C520" s="21"/>
      <c r="D520" s="22"/>
      <c r="E520" s="22"/>
      <c r="F520" s="23">
        <f t="shared" ref="F520:F609" si="3">D520-E520+F519</f>
        <v>3935563.684500001</v>
      </c>
    </row>
    <row r="521" ht="14.25" customHeight="1" hidden="1" spans="1:6" x14ac:dyDescent="0.25">
      <c r="A521" s="24"/>
      <c r="B521" s="20"/>
      <c r="C521" s="21"/>
      <c r="D521" s="22"/>
      <c r="E521" s="22"/>
      <c r="F521" s="23">
        <f t="shared" si="3"/>
        <v>3935563.684500001</v>
      </c>
    </row>
    <row r="522" ht="14.25" customHeight="1" hidden="1" spans="1:6" x14ac:dyDescent="0.25">
      <c r="A522" s="24"/>
      <c r="B522" s="20"/>
      <c r="C522" s="21"/>
      <c r="D522" s="22"/>
      <c r="E522" s="22"/>
      <c r="F522" s="23">
        <f t="shared" si="3"/>
        <v>3935563.684500001</v>
      </c>
    </row>
    <row r="523" ht="14.25" customHeight="1" hidden="1" spans="1:6" x14ac:dyDescent="0.25">
      <c r="A523" s="24"/>
      <c r="B523" s="20"/>
      <c r="C523" s="21"/>
      <c r="D523" s="22"/>
      <c r="E523" s="22"/>
      <c r="F523" s="23">
        <f t="shared" si="3"/>
        <v>3935563.684500001</v>
      </c>
    </row>
    <row r="524" ht="14.25" customHeight="1" hidden="1" spans="1:6" x14ac:dyDescent="0.25">
      <c r="A524" s="24"/>
      <c r="B524" s="20"/>
      <c r="C524" s="21"/>
      <c r="D524" s="22"/>
      <c r="E524" s="22"/>
      <c r="F524" s="23">
        <f t="shared" si="3"/>
        <v>3935563.684500001</v>
      </c>
    </row>
    <row r="525" ht="14.25" customHeight="1" hidden="1" spans="1:6" x14ac:dyDescent="0.25">
      <c r="A525" s="24"/>
      <c r="B525" s="20"/>
      <c r="C525" s="21"/>
      <c r="D525" s="22"/>
      <c r="E525" s="22"/>
      <c r="F525" s="23">
        <f t="shared" si="3"/>
        <v>3935563.684500001</v>
      </c>
    </row>
    <row r="526" ht="14.25" customHeight="1" hidden="1" spans="1:6" x14ac:dyDescent="0.25">
      <c r="A526" s="24"/>
      <c r="B526" s="20"/>
      <c r="C526" s="21"/>
      <c r="D526" s="22"/>
      <c r="E526" s="22"/>
      <c r="F526" s="23">
        <f t="shared" si="3"/>
        <v>3935563.684500001</v>
      </c>
    </row>
    <row r="527" ht="14.25" customHeight="1" hidden="1" spans="1:6" x14ac:dyDescent="0.25">
      <c r="A527" s="24"/>
      <c r="B527" s="20"/>
      <c r="C527" s="21"/>
      <c r="D527" s="22"/>
      <c r="E527" s="22"/>
      <c r="F527" s="23">
        <f t="shared" si="3"/>
        <v>3935563.684500001</v>
      </c>
    </row>
    <row r="528" ht="14.25" customHeight="1" hidden="1" spans="1:6" x14ac:dyDescent="0.25">
      <c r="A528" s="24"/>
      <c r="B528" s="20"/>
      <c r="C528" s="21"/>
      <c r="D528" s="22"/>
      <c r="E528" s="22"/>
      <c r="F528" s="23">
        <f t="shared" si="3"/>
        <v>3935563.684500001</v>
      </c>
    </row>
    <row r="529" ht="14.25" customHeight="1" hidden="1" spans="1:6" x14ac:dyDescent="0.25">
      <c r="A529" s="24"/>
      <c r="B529" s="20"/>
      <c r="C529" s="21"/>
      <c r="D529" s="22"/>
      <c r="E529" s="22"/>
      <c r="F529" s="23">
        <f t="shared" si="3"/>
        <v>3935563.684500001</v>
      </c>
    </row>
    <row r="530" ht="14.25" customHeight="1" hidden="1" spans="1:6" x14ac:dyDescent="0.25">
      <c r="A530" s="24"/>
      <c r="B530" s="20"/>
      <c r="C530" s="21"/>
      <c r="D530" s="22"/>
      <c r="E530" s="22"/>
      <c r="F530" s="23">
        <f t="shared" si="3"/>
        <v>3935563.684500001</v>
      </c>
    </row>
    <row r="531" ht="14.25" customHeight="1" hidden="1" spans="1:6" x14ac:dyDescent="0.25">
      <c r="A531" s="24"/>
      <c r="B531" s="20"/>
      <c r="C531" s="21"/>
      <c r="D531" s="22"/>
      <c r="E531" s="22"/>
      <c r="F531" s="23">
        <f t="shared" si="3"/>
        <v>3935563.684500001</v>
      </c>
    </row>
    <row r="532" ht="14.25" customHeight="1" hidden="1" spans="1:6" x14ac:dyDescent="0.25">
      <c r="A532" s="24"/>
      <c r="B532" s="20"/>
      <c r="C532" s="21"/>
      <c r="D532" s="22"/>
      <c r="E532" s="22"/>
      <c r="F532" s="23">
        <f t="shared" si="3"/>
        <v>3935563.684500001</v>
      </c>
    </row>
    <row r="533" ht="14.25" customHeight="1" hidden="1" spans="1:6" x14ac:dyDescent="0.25">
      <c r="A533" s="24"/>
      <c r="B533" s="20"/>
      <c r="C533" s="21"/>
      <c r="D533" s="22"/>
      <c r="E533" s="22"/>
      <c r="F533" s="23">
        <f t="shared" si="3"/>
        <v>3935563.684500001</v>
      </c>
    </row>
    <row r="534" ht="14.25" customHeight="1" hidden="1" spans="1:6" x14ac:dyDescent="0.25">
      <c r="A534" s="24"/>
      <c r="B534" s="20"/>
      <c r="C534" s="21"/>
      <c r="D534" s="22"/>
      <c r="E534" s="22"/>
      <c r="F534" s="23">
        <f t="shared" si="3"/>
        <v>3935563.684500001</v>
      </c>
    </row>
    <row r="535" ht="14.25" customHeight="1" hidden="1" spans="1:6" x14ac:dyDescent="0.25">
      <c r="A535" s="24"/>
      <c r="B535" s="20"/>
      <c r="C535" s="21"/>
      <c r="D535" s="22"/>
      <c r="E535" s="22"/>
      <c r="F535" s="23">
        <f t="shared" si="3"/>
        <v>3935563.684500001</v>
      </c>
    </row>
    <row r="536" ht="14.25" customHeight="1" hidden="1" spans="1:6" x14ac:dyDescent="0.25">
      <c r="A536" s="24"/>
      <c r="B536" s="20"/>
      <c r="C536" s="21"/>
      <c r="D536" s="22"/>
      <c r="E536" s="22"/>
      <c r="F536" s="23">
        <f t="shared" si="3"/>
        <v>3935563.684500001</v>
      </c>
    </row>
    <row r="537" ht="14.25" customHeight="1" hidden="1" spans="1:6" x14ac:dyDescent="0.25">
      <c r="A537" s="24"/>
      <c r="B537" s="20"/>
      <c r="C537" s="21"/>
      <c r="D537" s="22"/>
      <c r="E537" s="22"/>
      <c r="F537" s="23">
        <f t="shared" si="3"/>
        <v>3935563.684500001</v>
      </c>
    </row>
    <row r="538" ht="14.25" customHeight="1" hidden="1" spans="1:6" x14ac:dyDescent="0.25">
      <c r="A538" s="24"/>
      <c r="B538" s="20"/>
      <c r="C538" s="21"/>
      <c r="D538" s="22"/>
      <c r="E538" s="22"/>
      <c r="F538" s="23">
        <f t="shared" si="3"/>
        <v>3935563.684500001</v>
      </c>
    </row>
    <row r="539" ht="14.25" customHeight="1" hidden="1" spans="1:6" x14ac:dyDescent="0.25">
      <c r="A539" s="24"/>
      <c r="B539" s="20"/>
      <c r="C539" s="21"/>
      <c r="D539" s="22"/>
      <c r="E539" s="22"/>
      <c r="F539" s="23">
        <f t="shared" si="3"/>
        <v>3935563.684500001</v>
      </c>
    </row>
    <row r="540" ht="14.25" customHeight="1" hidden="1" spans="1:6" x14ac:dyDescent="0.25">
      <c r="A540" s="24"/>
      <c r="B540" s="20"/>
      <c r="C540" s="21"/>
      <c r="D540" s="22"/>
      <c r="E540" s="22"/>
      <c r="F540" s="23">
        <f t="shared" si="3"/>
        <v>3935563.684500001</v>
      </c>
    </row>
    <row r="541" ht="14.25" customHeight="1" hidden="1" spans="1:6" x14ac:dyDescent="0.25">
      <c r="A541" s="24"/>
      <c r="B541" s="20"/>
      <c r="C541" s="21"/>
      <c r="D541" s="22"/>
      <c r="E541" s="22"/>
      <c r="F541" s="23">
        <f t="shared" si="3"/>
        <v>3935563.684500001</v>
      </c>
    </row>
    <row r="542" ht="14.25" customHeight="1" hidden="1" spans="1:6" x14ac:dyDescent="0.25">
      <c r="A542" s="24"/>
      <c r="B542" s="20"/>
      <c r="C542" s="21"/>
      <c r="D542" s="22"/>
      <c r="E542" s="22"/>
      <c r="F542" s="23">
        <f t="shared" si="3"/>
        <v>3935563.684500001</v>
      </c>
    </row>
    <row r="543" ht="14.25" customHeight="1" hidden="1" spans="1:6" x14ac:dyDescent="0.25">
      <c r="A543" s="24"/>
      <c r="B543" s="20"/>
      <c r="C543" s="21"/>
      <c r="D543" s="22"/>
      <c r="E543" s="22"/>
      <c r="F543" s="23">
        <f t="shared" si="3"/>
        <v>3935563.684500001</v>
      </c>
    </row>
    <row r="544" ht="14.25" customHeight="1" hidden="1" spans="1:6" x14ac:dyDescent="0.25">
      <c r="A544" s="24"/>
      <c r="B544" s="20"/>
      <c r="C544" s="21"/>
      <c r="D544" s="22"/>
      <c r="E544" s="22"/>
      <c r="F544" s="23">
        <f t="shared" si="3"/>
        <v>3935563.684500001</v>
      </c>
    </row>
    <row r="545" ht="14.25" customHeight="1" hidden="1" spans="1:6" x14ac:dyDescent="0.25">
      <c r="A545" s="24"/>
      <c r="B545" s="20"/>
      <c r="C545" s="21"/>
      <c r="D545" s="22"/>
      <c r="E545" s="22"/>
      <c r="F545" s="23">
        <f t="shared" si="3"/>
        <v>3935563.684500001</v>
      </c>
    </row>
    <row r="546" ht="14.25" customHeight="1" hidden="1" spans="1:6" x14ac:dyDescent="0.25">
      <c r="A546" s="24"/>
      <c r="B546" s="20"/>
      <c r="C546" s="21"/>
      <c r="D546" s="22"/>
      <c r="E546" s="22"/>
      <c r="F546" s="23">
        <f t="shared" si="3"/>
        <v>3935563.684500001</v>
      </c>
    </row>
    <row r="547" ht="14.25" customHeight="1" hidden="1" spans="1:6" x14ac:dyDescent="0.25">
      <c r="A547" s="24"/>
      <c r="B547" s="20"/>
      <c r="C547" s="21"/>
      <c r="D547" s="22"/>
      <c r="E547" s="22"/>
      <c r="F547" s="23">
        <f t="shared" si="3"/>
        <v>3935563.684500001</v>
      </c>
    </row>
    <row r="548" ht="14.25" customHeight="1" hidden="1" spans="1:6" x14ac:dyDescent="0.25">
      <c r="A548" s="24"/>
      <c r="B548" s="20"/>
      <c r="C548" s="21"/>
      <c r="D548" s="22"/>
      <c r="E548" s="22"/>
      <c r="F548" s="23">
        <f t="shared" si="3"/>
        <v>3935563.684500001</v>
      </c>
    </row>
    <row r="549" ht="14.25" customHeight="1" hidden="1" spans="1:6" x14ac:dyDescent="0.25">
      <c r="A549" s="24"/>
      <c r="B549" s="20"/>
      <c r="C549" s="21"/>
      <c r="D549" s="22"/>
      <c r="E549" s="22"/>
      <c r="F549" s="23">
        <f t="shared" si="3"/>
        <v>3935563.684500001</v>
      </c>
    </row>
    <row r="550" ht="14.25" customHeight="1" hidden="1" spans="1:6" x14ac:dyDescent="0.25">
      <c r="A550" s="24"/>
      <c r="B550" s="20"/>
      <c r="C550" s="21"/>
      <c r="D550" s="22"/>
      <c r="E550" s="22"/>
      <c r="F550" s="23">
        <f t="shared" si="3"/>
        <v>3935563.684500001</v>
      </c>
    </row>
    <row r="551" ht="14.25" customHeight="1" hidden="1" spans="1:6" x14ac:dyDescent="0.25">
      <c r="A551" s="24"/>
      <c r="B551" s="20"/>
      <c r="C551" s="21"/>
      <c r="D551" s="22"/>
      <c r="E551" s="22"/>
      <c r="F551" s="23">
        <f t="shared" si="3"/>
        <v>3935563.684500001</v>
      </c>
    </row>
    <row r="552" ht="14.25" customHeight="1" hidden="1" spans="1:6" x14ac:dyDescent="0.25">
      <c r="A552" s="24"/>
      <c r="B552" s="20"/>
      <c r="C552" s="21"/>
      <c r="D552" s="22"/>
      <c r="E552" s="22"/>
      <c r="F552" s="23">
        <f t="shared" si="3"/>
        <v>3935563.684500001</v>
      </c>
    </row>
    <row r="553" ht="14.25" customHeight="1" hidden="1" spans="1:6" x14ac:dyDescent="0.25">
      <c r="A553" s="24"/>
      <c r="B553" s="20"/>
      <c r="C553" s="21"/>
      <c r="D553" s="22"/>
      <c r="E553" s="22"/>
      <c r="F553" s="23">
        <f t="shared" si="3"/>
        <v>3935563.684500001</v>
      </c>
    </row>
    <row r="554" ht="14.25" customHeight="1" hidden="1" spans="1:6" x14ac:dyDescent="0.25">
      <c r="A554" s="24"/>
      <c r="B554" s="20"/>
      <c r="C554" s="21"/>
      <c r="D554" s="22"/>
      <c r="E554" s="22"/>
      <c r="F554" s="23">
        <f t="shared" si="3"/>
        <v>3935563.684500001</v>
      </c>
    </row>
    <row r="555" ht="14.25" customHeight="1" hidden="1" spans="1:6" x14ac:dyDescent="0.25">
      <c r="A555" s="24"/>
      <c r="B555" s="20"/>
      <c r="C555" s="21"/>
      <c r="D555" s="22"/>
      <c r="E555" s="22"/>
      <c r="F555" s="23">
        <f t="shared" si="3"/>
        <v>3935563.684500001</v>
      </c>
    </row>
    <row r="556" ht="14.25" customHeight="1" hidden="1" spans="1:6" x14ac:dyDescent="0.25">
      <c r="A556" s="24"/>
      <c r="B556" s="20"/>
      <c r="C556" s="21"/>
      <c r="D556" s="22"/>
      <c r="E556" s="22"/>
      <c r="F556" s="23">
        <f t="shared" si="3"/>
        <v>3935563.684500001</v>
      </c>
    </row>
    <row r="557" ht="14.25" customHeight="1" hidden="1" spans="1:6" x14ac:dyDescent="0.25">
      <c r="A557" s="24"/>
      <c r="B557" s="20"/>
      <c r="C557" s="21"/>
      <c r="D557" s="22"/>
      <c r="E557" s="22"/>
      <c r="F557" s="23">
        <f t="shared" si="3"/>
        <v>3935563.684500001</v>
      </c>
    </row>
    <row r="558" ht="14.25" customHeight="1" hidden="1" spans="1:6" x14ac:dyDescent="0.25">
      <c r="A558" s="24"/>
      <c r="B558" s="20"/>
      <c r="C558" s="21"/>
      <c r="D558" s="22"/>
      <c r="E558" s="22"/>
      <c r="F558" s="23">
        <f t="shared" si="3"/>
        <v>3935563.684500001</v>
      </c>
    </row>
    <row r="559" ht="14.25" customHeight="1" hidden="1" spans="1:6" x14ac:dyDescent="0.25">
      <c r="A559" s="24"/>
      <c r="B559" s="20"/>
      <c r="C559" s="21"/>
      <c r="D559" s="22"/>
      <c r="E559" s="22"/>
      <c r="F559" s="23">
        <f t="shared" si="3"/>
        <v>3935563.684500001</v>
      </c>
    </row>
    <row r="560" ht="14.25" customHeight="1" hidden="1" spans="1:6" x14ac:dyDescent="0.25">
      <c r="A560" s="24"/>
      <c r="B560" s="20"/>
      <c r="C560" s="21"/>
      <c r="D560" s="22"/>
      <c r="E560" s="22"/>
      <c r="F560" s="23">
        <f t="shared" si="3"/>
        <v>3935563.684500001</v>
      </c>
    </row>
    <row r="561" ht="14.25" customHeight="1" hidden="1" spans="1:6" x14ac:dyDescent="0.25">
      <c r="A561" s="24"/>
      <c r="B561" s="20"/>
      <c r="C561" s="21"/>
      <c r="D561" s="22"/>
      <c r="E561" s="22"/>
      <c r="F561" s="23">
        <f t="shared" si="3"/>
        <v>3935563.684500001</v>
      </c>
    </row>
    <row r="562" ht="14.25" customHeight="1" hidden="1" spans="1:6" x14ac:dyDescent="0.25">
      <c r="A562" s="24"/>
      <c r="B562" s="20"/>
      <c r="C562" s="21"/>
      <c r="D562" s="22"/>
      <c r="E562" s="22"/>
      <c r="F562" s="23">
        <f t="shared" si="3"/>
        <v>3935563.684500001</v>
      </c>
    </row>
    <row r="563" ht="14.25" customHeight="1" hidden="1" spans="1:6" x14ac:dyDescent="0.25">
      <c r="A563" s="24"/>
      <c r="B563" s="20"/>
      <c r="C563" s="21"/>
      <c r="D563" s="22"/>
      <c r="E563" s="22"/>
      <c r="F563" s="23">
        <f t="shared" si="3"/>
        <v>3935563.684500001</v>
      </c>
    </row>
    <row r="564" ht="14.25" customHeight="1" hidden="1" spans="1:6" x14ac:dyDescent="0.25">
      <c r="A564" s="24"/>
      <c r="B564" s="20"/>
      <c r="C564" s="21"/>
      <c r="D564" s="22"/>
      <c r="E564" s="22"/>
      <c r="F564" s="23">
        <f t="shared" si="3"/>
        <v>3935563.684500001</v>
      </c>
    </row>
    <row r="565" ht="14.25" customHeight="1" hidden="1" spans="1:6" x14ac:dyDescent="0.25">
      <c r="A565" s="24"/>
      <c r="B565" s="20"/>
      <c r="C565" s="21"/>
      <c r="D565" s="22"/>
      <c r="E565" s="22"/>
      <c r="F565" s="23">
        <f t="shared" si="3"/>
        <v>3935563.684500001</v>
      </c>
    </row>
    <row r="566" ht="14.25" customHeight="1" hidden="1" spans="1:6" x14ac:dyDescent="0.25">
      <c r="A566" s="24"/>
      <c r="B566" s="20"/>
      <c r="C566" s="21"/>
      <c r="D566" s="22"/>
      <c r="E566" s="22"/>
      <c r="F566" s="23">
        <f t="shared" si="3"/>
        <v>3935563.684500001</v>
      </c>
    </row>
    <row r="567" ht="14.25" customHeight="1" hidden="1" spans="1:6" x14ac:dyDescent="0.25">
      <c r="A567" s="24"/>
      <c r="B567" s="20"/>
      <c r="C567" s="21"/>
      <c r="D567" s="22"/>
      <c r="E567" s="22"/>
      <c r="F567" s="23">
        <f t="shared" si="3"/>
        <v>3935563.684500001</v>
      </c>
    </row>
    <row r="568" ht="14.25" customHeight="1" hidden="1" spans="1:6" x14ac:dyDescent="0.25">
      <c r="A568" s="24"/>
      <c r="B568" s="20"/>
      <c r="C568" s="21"/>
      <c r="D568" s="22"/>
      <c r="E568" s="22"/>
      <c r="F568" s="23">
        <f t="shared" si="3"/>
        <v>3935563.684500001</v>
      </c>
    </row>
    <row r="569" ht="14.25" customHeight="1" hidden="1" spans="1:6" x14ac:dyDescent="0.25">
      <c r="A569" s="24"/>
      <c r="B569" s="20"/>
      <c r="C569" s="21"/>
      <c r="D569" s="22"/>
      <c r="E569" s="22"/>
      <c r="F569" s="23">
        <f t="shared" si="3"/>
        <v>3935563.684500001</v>
      </c>
    </row>
    <row r="570" ht="14.25" customHeight="1" hidden="1" spans="1:6" x14ac:dyDescent="0.25">
      <c r="A570" s="24"/>
      <c r="B570" s="20"/>
      <c r="C570" s="21"/>
      <c r="D570" s="22"/>
      <c r="E570" s="22"/>
      <c r="F570" s="23">
        <f t="shared" si="3"/>
        <v>3935563.684500001</v>
      </c>
    </row>
    <row r="571" ht="14.25" customHeight="1" hidden="1" spans="1:6" x14ac:dyDescent="0.25">
      <c r="A571" s="24"/>
      <c r="B571" s="20"/>
      <c r="C571" s="21"/>
      <c r="D571" s="22"/>
      <c r="E571" s="22"/>
      <c r="F571" s="23">
        <f t="shared" si="3"/>
        <v>3935563.684500001</v>
      </c>
    </row>
    <row r="572" ht="14.25" customHeight="1" hidden="1" spans="1:6" x14ac:dyDescent="0.25">
      <c r="A572" s="24"/>
      <c r="B572" s="20"/>
      <c r="C572" s="21"/>
      <c r="D572" s="22"/>
      <c r="E572" s="22"/>
      <c r="F572" s="23">
        <f t="shared" si="3"/>
        <v>3935563.684500001</v>
      </c>
    </row>
    <row r="573" ht="14.25" customHeight="1" hidden="1" spans="1:6" x14ac:dyDescent="0.25">
      <c r="A573" s="24"/>
      <c r="B573" s="20"/>
      <c r="C573" s="21"/>
      <c r="D573" s="22"/>
      <c r="E573" s="22"/>
      <c r="F573" s="23">
        <f t="shared" si="3"/>
        <v>3935563.684500001</v>
      </c>
    </row>
    <row r="574" ht="14.25" customHeight="1" hidden="1" spans="1:6" x14ac:dyDescent="0.25">
      <c r="A574" s="24"/>
      <c r="B574" s="20"/>
      <c r="C574" s="21"/>
      <c r="D574" s="22"/>
      <c r="E574" s="22"/>
      <c r="F574" s="23">
        <f t="shared" si="3"/>
        <v>3935563.684500001</v>
      </c>
    </row>
    <row r="575" ht="14.25" customHeight="1" hidden="1" spans="1:6" x14ac:dyDescent="0.25">
      <c r="A575" s="24"/>
      <c r="B575" s="20"/>
      <c r="C575" s="21"/>
      <c r="D575" s="22"/>
      <c r="E575" s="22"/>
      <c r="F575" s="23">
        <f t="shared" si="3"/>
        <v>3935563.684500001</v>
      </c>
    </row>
    <row r="576" ht="14.25" customHeight="1" hidden="1" spans="1:6" x14ac:dyDescent="0.25">
      <c r="A576" s="24"/>
      <c r="B576" s="20"/>
      <c r="C576" s="21"/>
      <c r="D576" s="22"/>
      <c r="E576" s="22"/>
      <c r="F576" s="23">
        <f t="shared" si="3"/>
        <v>3935563.684500001</v>
      </c>
    </row>
    <row r="577" ht="14.25" customHeight="1" hidden="1" spans="1:6" x14ac:dyDescent="0.25">
      <c r="A577" s="24"/>
      <c r="B577" s="20"/>
      <c r="C577" s="21"/>
      <c r="D577" s="22"/>
      <c r="E577" s="22"/>
      <c r="F577" s="23">
        <f t="shared" si="3"/>
        <v>3935563.684500001</v>
      </c>
    </row>
    <row r="578" ht="14.25" customHeight="1" hidden="1" spans="1:6" x14ac:dyDescent="0.25">
      <c r="A578" s="24"/>
      <c r="B578" s="20"/>
      <c r="C578" s="21"/>
      <c r="D578" s="22"/>
      <c r="E578" s="22"/>
      <c r="F578" s="23">
        <f t="shared" si="3"/>
        <v>3935563.684500001</v>
      </c>
    </row>
    <row r="579" ht="14.25" customHeight="1" hidden="1" spans="1:6" x14ac:dyDescent="0.25">
      <c r="A579" s="24"/>
      <c r="B579" s="20"/>
      <c r="C579" s="21"/>
      <c r="D579" s="22"/>
      <c r="E579" s="22"/>
      <c r="F579" s="23">
        <f t="shared" si="3"/>
        <v>3935563.684500001</v>
      </c>
    </row>
    <row r="580" ht="14.25" customHeight="1" hidden="1" spans="1:6" x14ac:dyDescent="0.25">
      <c r="A580" s="24"/>
      <c r="B580" s="20"/>
      <c r="C580" s="21"/>
      <c r="D580" s="22"/>
      <c r="E580" s="22"/>
      <c r="F580" s="23">
        <f t="shared" si="3"/>
        <v>3935563.684500001</v>
      </c>
    </row>
    <row r="581" ht="14.25" customHeight="1" hidden="1" spans="1:6" x14ac:dyDescent="0.25">
      <c r="A581" s="24"/>
      <c r="B581" s="20"/>
      <c r="C581" s="21"/>
      <c r="D581" s="22"/>
      <c r="E581" s="22"/>
      <c r="F581" s="23">
        <f t="shared" si="3"/>
        <v>3935563.684500001</v>
      </c>
    </row>
    <row r="582" ht="14.25" customHeight="1" hidden="1" spans="1:6" x14ac:dyDescent="0.25">
      <c r="A582" s="24"/>
      <c r="B582" s="20"/>
      <c r="C582" s="21"/>
      <c r="D582" s="22"/>
      <c r="E582" s="22"/>
      <c r="F582" s="23">
        <f t="shared" si="3"/>
        <v>3935563.684500001</v>
      </c>
    </row>
    <row r="583" ht="14.25" customHeight="1" hidden="1" spans="1:6" x14ac:dyDescent="0.25">
      <c r="A583" s="24"/>
      <c r="B583" s="20"/>
      <c r="C583" s="21"/>
      <c r="D583" s="22"/>
      <c r="E583" s="22"/>
      <c r="F583" s="23">
        <f t="shared" si="3"/>
        <v>3935563.684500001</v>
      </c>
    </row>
    <row r="584" ht="14.25" customHeight="1" hidden="1" spans="1:6" x14ac:dyDescent="0.25">
      <c r="A584" s="24"/>
      <c r="B584" s="20"/>
      <c r="C584" s="21"/>
      <c r="D584" s="22"/>
      <c r="E584" s="22"/>
      <c r="F584" s="23">
        <f t="shared" si="3"/>
        <v>3935563.684500001</v>
      </c>
    </row>
    <row r="585" ht="14.25" customHeight="1" hidden="1" spans="1:6" x14ac:dyDescent="0.25">
      <c r="A585" s="24"/>
      <c r="B585" s="20"/>
      <c r="C585" s="21"/>
      <c r="D585" s="22"/>
      <c r="E585" s="22"/>
      <c r="F585" s="23">
        <f t="shared" si="3"/>
        <v>3935563.684500001</v>
      </c>
    </row>
    <row r="586" ht="14.25" customHeight="1" hidden="1" spans="1:6" x14ac:dyDescent="0.25">
      <c r="A586" s="24"/>
      <c r="B586" s="20"/>
      <c r="C586" s="21"/>
      <c r="D586" s="22"/>
      <c r="E586" s="22"/>
      <c r="F586" s="23">
        <f t="shared" si="3"/>
        <v>3935563.684500001</v>
      </c>
    </row>
    <row r="587" ht="14.25" customHeight="1" hidden="1" spans="1:6" x14ac:dyDescent="0.25">
      <c r="A587" s="24"/>
      <c r="B587" s="20"/>
      <c r="C587" s="21"/>
      <c r="D587" s="22"/>
      <c r="E587" s="22"/>
      <c r="F587" s="23">
        <f t="shared" si="3"/>
        <v>3935563.684500001</v>
      </c>
    </row>
    <row r="588" ht="14.25" customHeight="1" hidden="1" spans="1:6" x14ac:dyDescent="0.25">
      <c r="A588" s="24"/>
      <c r="B588" s="20"/>
      <c r="C588" s="21"/>
      <c r="D588" s="22"/>
      <c r="E588" s="22"/>
      <c r="F588" s="23">
        <f t="shared" si="3"/>
        <v>3935563.684500001</v>
      </c>
    </row>
    <row r="589" ht="14.25" customHeight="1" hidden="1" spans="1:6" x14ac:dyDescent="0.25">
      <c r="A589" s="24"/>
      <c r="B589" s="20"/>
      <c r="C589" s="21"/>
      <c r="D589" s="22"/>
      <c r="E589" s="22"/>
      <c r="F589" s="23">
        <f t="shared" si="3"/>
        <v>3935563.684500001</v>
      </c>
    </row>
    <row r="590" ht="14.25" customHeight="1" hidden="1" spans="1:6" x14ac:dyDescent="0.25">
      <c r="A590" s="24"/>
      <c r="B590" s="20"/>
      <c r="C590" s="21"/>
      <c r="D590" s="22"/>
      <c r="E590" s="22"/>
      <c r="F590" s="23">
        <f t="shared" si="3"/>
        <v>3935563.684500001</v>
      </c>
    </row>
    <row r="591" ht="14.25" customHeight="1" hidden="1" spans="1:6" x14ac:dyDescent="0.25">
      <c r="A591" s="24"/>
      <c r="B591" s="20"/>
      <c r="C591" s="21"/>
      <c r="D591" s="22"/>
      <c r="E591" s="22"/>
      <c r="F591" s="23">
        <f t="shared" si="3"/>
        <v>3935563.684500001</v>
      </c>
    </row>
    <row r="592" ht="14.25" customHeight="1" hidden="1" spans="1:6" x14ac:dyDescent="0.25">
      <c r="A592" s="24"/>
      <c r="B592" s="20"/>
      <c r="C592" s="21"/>
      <c r="D592" s="22"/>
      <c r="E592" s="22"/>
      <c r="F592" s="23">
        <f t="shared" si="3"/>
        <v>3935563.684500001</v>
      </c>
    </row>
    <row r="593" ht="14.25" customHeight="1" hidden="1" spans="1:6" x14ac:dyDescent="0.25">
      <c r="A593" s="24"/>
      <c r="B593" s="20"/>
      <c r="C593" s="21"/>
      <c r="D593" s="22"/>
      <c r="E593" s="22"/>
      <c r="F593" s="23">
        <f t="shared" si="3"/>
        <v>3935563.684500001</v>
      </c>
    </row>
    <row r="594" ht="14.25" customHeight="1" hidden="1" spans="1:6" x14ac:dyDescent="0.25">
      <c r="A594" s="24"/>
      <c r="B594" s="20"/>
      <c r="C594" s="21"/>
      <c r="D594" s="22"/>
      <c r="E594" s="22"/>
      <c r="F594" s="23">
        <f t="shared" si="3"/>
        <v>3935563.684500001</v>
      </c>
    </row>
    <row r="595" ht="14.25" customHeight="1" hidden="1" spans="1:6" x14ac:dyDescent="0.25">
      <c r="A595" s="24"/>
      <c r="B595" s="20"/>
      <c r="C595" s="21"/>
      <c r="D595" s="22"/>
      <c r="E595" s="22"/>
      <c r="F595" s="23">
        <f t="shared" si="3"/>
        <v>3935563.684500001</v>
      </c>
    </row>
    <row r="596" ht="14.25" customHeight="1" hidden="1" spans="1:6" x14ac:dyDescent="0.25">
      <c r="A596" s="24"/>
      <c r="B596" s="20"/>
      <c r="C596" s="21"/>
      <c r="D596" s="22"/>
      <c r="E596" s="22"/>
      <c r="F596" s="23">
        <f t="shared" si="3"/>
        <v>3935563.684500001</v>
      </c>
    </row>
    <row r="597" ht="14.25" customHeight="1" hidden="1" spans="1:6" x14ac:dyDescent="0.25">
      <c r="A597" s="24"/>
      <c r="B597" s="20"/>
      <c r="C597" s="21"/>
      <c r="D597" s="22"/>
      <c r="E597" s="22"/>
      <c r="F597" s="23">
        <f t="shared" si="3"/>
        <v>3935563.684500001</v>
      </c>
    </row>
    <row r="598" ht="14.25" customHeight="1" hidden="1" spans="1:6" x14ac:dyDescent="0.25">
      <c r="A598" s="24"/>
      <c r="B598" s="20"/>
      <c r="C598" s="21"/>
      <c r="D598" s="22"/>
      <c r="E598" s="22"/>
      <c r="F598" s="23">
        <f t="shared" si="3"/>
        <v>3935563.684500001</v>
      </c>
    </row>
    <row r="599" ht="14.25" customHeight="1" hidden="1" spans="1:6" x14ac:dyDescent="0.25">
      <c r="A599" s="24"/>
      <c r="B599" s="20"/>
      <c r="C599" s="21"/>
      <c r="D599" s="22"/>
      <c r="E599" s="22"/>
      <c r="F599" s="23">
        <f t="shared" si="3"/>
        <v>3935563.684500001</v>
      </c>
    </row>
    <row r="600" ht="14.25" customHeight="1" hidden="1" spans="1:6" x14ac:dyDescent="0.25">
      <c r="A600" s="24"/>
      <c r="B600" s="20"/>
      <c r="C600" s="21"/>
      <c r="D600" s="22"/>
      <c r="E600" s="22"/>
      <c r="F600" s="23">
        <f t="shared" si="3"/>
        <v>3935563.684500001</v>
      </c>
    </row>
    <row r="601" ht="14.25" customHeight="1" hidden="1" spans="1:6" x14ac:dyDescent="0.25">
      <c r="A601" s="24"/>
      <c r="B601" s="20"/>
      <c r="C601" s="21"/>
      <c r="D601" s="22"/>
      <c r="E601" s="22"/>
      <c r="F601" s="23">
        <f t="shared" si="3"/>
        <v>3935563.684500001</v>
      </c>
    </row>
    <row r="602" ht="14.25" customHeight="1" hidden="1" spans="1:6" x14ac:dyDescent="0.25">
      <c r="A602" s="24"/>
      <c r="B602" s="20"/>
      <c r="C602" s="21"/>
      <c r="D602" s="22"/>
      <c r="E602" s="22"/>
      <c r="F602" s="23">
        <f t="shared" si="3"/>
        <v>3935563.684500001</v>
      </c>
    </row>
    <row r="603" ht="14.25" customHeight="1" hidden="1" spans="1:6" x14ac:dyDescent="0.25">
      <c r="A603" s="24"/>
      <c r="B603" s="20"/>
      <c r="C603" s="21"/>
      <c r="D603" s="22"/>
      <c r="E603" s="22"/>
      <c r="F603" s="23">
        <f t="shared" si="3"/>
        <v>3935563.684500001</v>
      </c>
    </row>
    <row r="604" ht="14.25" customHeight="1" hidden="1" spans="1:6" x14ac:dyDescent="0.25">
      <c r="A604" s="24"/>
      <c r="B604" s="20"/>
      <c r="C604" s="21"/>
      <c r="D604" s="22"/>
      <c r="E604" s="22"/>
      <c r="F604" s="23">
        <f t="shared" si="3"/>
        <v>3935563.684500001</v>
      </c>
    </row>
    <row r="605" ht="14.25" customHeight="1" hidden="1" spans="1:6" x14ac:dyDescent="0.25">
      <c r="A605" s="24"/>
      <c r="B605" s="20"/>
      <c r="C605" s="21"/>
      <c r="D605" s="22"/>
      <c r="E605" s="22"/>
      <c r="F605" s="23">
        <f t="shared" si="3"/>
        <v>3935563.684500001</v>
      </c>
    </row>
    <row r="606" ht="14.25" customHeight="1" hidden="1" spans="1:6" x14ac:dyDescent="0.25">
      <c r="A606" s="24"/>
      <c r="B606" s="20"/>
      <c r="C606" s="21"/>
      <c r="D606" s="22"/>
      <c r="E606" s="22"/>
      <c r="F606" s="23">
        <f t="shared" si="3"/>
        <v>3935563.684500001</v>
      </c>
    </row>
    <row r="607" ht="14.25" customHeight="1" hidden="1" spans="1:6" x14ac:dyDescent="0.25">
      <c r="A607" s="24"/>
      <c r="B607" s="20"/>
      <c r="C607" s="21"/>
      <c r="D607" s="22"/>
      <c r="E607" s="22"/>
      <c r="F607" s="23">
        <f t="shared" si="3"/>
        <v>3935563.684500001</v>
      </c>
    </row>
    <row r="608" ht="14.25" customHeight="1" hidden="1" spans="1:6" x14ac:dyDescent="0.25">
      <c r="A608" s="24"/>
      <c r="B608" s="20"/>
      <c r="C608" s="21"/>
      <c r="D608" s="22"/>
      <c r="E608" s="22"/>
      <c r="F608" s="23">
        <f t="shared" si="3"/>
        <v>3935563.684500001</v>
      </c>
    </row>
    <row r="609" ht="14.25" customHeight="1" hidden="1" spans="1:6" x14ac:dyDescent="0.25">
      <c r="A609" s="24"/>
      <c r="B609" s="20"/>
      <c r="C609" s="21"/>
      <c r="D609" s="22"/>
      <c r="E609" s="22"/>
      <c r="F609" s="23">
        <f t="shared" si="3"/>
        <v>3935563.684500001</v>
      </c>
    </row>
  </sheetData>
  <autoFilter ref="A8:F609"/>
  <mergeCells count="2">
    <mergeCell ref="A2:F2"/>
    <mergeCell ref="D5:E5"/>
  </mergeCells>
  <conditionalFormatting sqref="F6">
    <cfRule type="cellIs" dxfId="16" priority="1" operator="lessThan">
      <formula>0</formula>
    </cfRule>
  </conditionalFormatting>
  <conditionalFormatting sqref="F9:F581">
    <cfRule type="cellIs" dxfId="17" priority="2" operator="greaterThan">
      <formula>0</formula>
    </cfRule>
  </conditionalFormatting>
  <conditionalFormatting sqref="F9:F609">
    <cfRule type="cellIs" dxfId="18" priority="3" operator="lessThan">
      <formula>0</formula>
    </cfRule>
  </conditionalFormatting>
  <conditionalFormatting sqref="F11:F609 F6">
    <cfRule type="cellIs" dxfId="19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Maio2023!F6</f>
        <v>3935563.684500001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1473498.02</v>
      </c>
      <c r="E6" s="12">
        <f t="shared" si="0"/>
        <v>1097197.5001</v>
      </c>
      <c r="F6" s="13">
        <f>F609</f>
        <v>4311864.204400001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45078</v>
      </c>
      <c r="B9" s="20" t="s">
        <v>22</v>
      </c>
      <c r="C9" s="21" t="s">
        <v>20</v>
      </c>
      <c r="D9" s="22"/>
      <c r="E9" s="22">
        <v>37000</v>
      </c>
      <c r="F9" s="23">
        <f>D9-E9+D5</f>
        <v>3898563.684500001</v>
      </c>
    </row>
    <row r="10" ht="14.25" customHeight="1" spans="1:6" x14ac:dyDescent="0.25">
      <c r="A10" s="19">
        <v>45078</v>
      </c>
      <c r="B10" s="20" t="s">
        <v>22</v>
      </c>
      <c r="C10" s="21" t="s">
        <v>20</v>
      </c>
      <c r="D10" s="22"/>
      <c r="E10" s="22">
        <v>8000</v>
      </c>
      <c r="F10" s="23">
        <f t="shared" ref="F10:F264" si="1">D10-E10+F9</f>
        <v>3890563.684500001</v>
      </c>
    </row>
    <row r="11" ht="14.25" customHeight="1" spans="1:6" x14ac:dyDescent="0.25">
      <c r="A11" s="19">
        <v>45080</v>
      </c>
      <c r="B11" s="20" t="s">
        <v>25</v>
      </c>
      <c r="C11" s="21" t="s">
        <v>34</v>
      </c>
      <c r="D11" s="22"/>
      <c r="E11" s="22">
        <v>1500</v>
      </c>
      <c r="F11" s="23">
        <f t="shared" si="1"/>
        <v>3889063.684500001</v>
      </c>
    </row>
    <row r="12" ht="14.25" customHeight="1" spans="1:6" x14ac:dyDescent="0.25">
      <c r="A12" s="19">
        <v>45080</v>
      </c>
      <c r="B12" s="20" t="s">
        <v>35</v>
      </c>
      <c r="C12" s="21" t="s">
        <v>36</v>
      </c>
      <c r="D12" s="22"/>
      <c r="E12" s="22">
        <v>440</v>
      </c>
      <c r="F12" s="23">
        <f t="shared" si="1"/>
        <v>3888623.684500001</v>
      </c>
    </row>
    <row r="13" ht="14.25" customHeight="1" spans="1:6" x14ac:dyDescent="0.25">
      <c r="A13" s="19">
        <v>45082</v>
      </c>
      <c r="B13" s="20" t="s">
        <v>19</v>
      </c>
      <c r="C13" s="21" t="s">
        <v>44</v>
      </c>
      <c r="D13" s="22">
        <v>90000</v>
      </c>
      <c r="E13" s="22"/>
      <c r="F13" s="23">
        <f t="shared" si="1"/>
        <v>3978623.684500001</v>
      </c>
    </row>
    <row r="14" ht="14.25" customHeight="1" spans="1:6" x14ac:dyDescent="0.25">
      <c r="A14" s="19">
        <v>45082</v>
      </c>
      <c r="B14" s="20" t="s">
        <v>21</v>
      </c>
      <c r="C14" s="21"/>
      <c r="D14" s="22"/>
      <c r="E14" s="22">
        <f>(D13*0.005)+10</f>
        <v>460</v>
      </c>
      <c r="F14" s="23">
        <f t="shared" si="1"/>
        <v>3978163.684500001</v>
      </c>
    </row>
    <row r="15" ht="14.25" customHeight="1" spans="1:6" x14ac:dyDescent="0.25">
      <c r="A15" s="19">
        <v>45082</v>
      </c>
      <c r="B15" s="20" t="s">
        <v>22</v>
      </c>
      <c r="C15" s="21" t="s">
        <v>20</v>
      </c>
      <c r="D15" s="22"/>
      <c r="E15" s="22">
        <v>132000</v>
      </c>
      <c r="F15" s="23">
        <f t="shared" si="1"/>
        <v>3846163.684500001</v>
      </c>
    </row>
    <row r="16" ht="14.25" customHeight="1" spans="1:6" x14ac:dyDescent="0.25">
      <c r="A16" s="19">
        <v>45083</v>
      </c>
      <c r="B16" s="20" t="s">
        <v>22</v>
      </c>
      <c r="C16" s="21" t="s">
        <v>20</v>
      </c>
      <c r="D16" s="22"/>
      <c r="E16" s="22">
        <v>37000</v>
      </c>
      <c r="F16" s="23">
        <f t="shared" si="1"/>
        <v>3809163.684500001</v>
      </c>
    </row>
    <row r="17" ht="14.25" customHeight="1" spans="1:6" x14ac:dyDescent="0.25">
      <c r="A17" s="19">
        <v>45083</v>
      </c>
      <c r="B17" s="20" t="s">
        <v>22</v>
      </c>
      <c r="C17" s="21" t="s">
        <v>20</v>
      </c>
      <c r="D17" s="22"/>
      <c r="E17" s="22">
        <v>87000</v>
      </c>
      <c r="F17" s="23">
        <f t="shared" si="1"/>
        <v>3722163.684500001</v>
      </c>
    </row>
    <row r="18" ht="14.25" customHeight="1" spans="1:6" x14ac:dyDescent="0.25">
      <c r="A18" s="19">
        <v>45083</v>
      </c>
      <c r="B18" s="20" t="s">
        <v>19</v>
      </c>
      <c r="C18" s="21" t="s">
        <v>54</v>
      </c>
      <c r="D18" s="22">
        <v>4000</v>
      </c>
      <c r="E18" s="22"/>
      <c r="F18" s="23">
        <f t="shared" si="1"/>
        <v>3726163.684500001</v>
      </c>
    </row>
    <row r="19" ht="14.25" customHeight="1" spans="1:6" x14ac:dyDescent="0.25">
      <c r="A19" s="19">
        <v>45083</v>
      </c>
      <c r="B19" s="20" t="s">
        <v>21</v>
      </c>
      <c r="C19" s="21"/>
      <c r="D19" s="22"/>
      <c r="E19" s="22">
        <f>(D18*0.005)+10</f>
        <v>30</v>
      </c>
      <c r="F19" s="23">
        <f t="shared" si="1"/>
        <v>3726133.684500001</v>
      </c>
    </row>
    <row r="20" ht="14.25" customHeight="1" spans="1:6" x14ac:dyDescent="0.25">
      <c r="A20" s="19">
        <v>45084</v>
      </c>
      <c r="B20" s="20" t="s">
        <v>22</v>
      </c>
      <c r="C20" s="21" t="s">
        <v>20</v>
      </c>
      <c r="D20" s="22"/>
      <c r="E20" s="22">
        <v>64000</v>
      </c>
      <c r="F20" s="23">
        <f t="shared" si="1"/>
        <v>3662133.684500001</v>
      </c>
    </row>
    <row r="21" ht="14.25" customHeight="1" spans="1:6" x14ac:dyDescent="0.25">
      <c r="A21" s="19">
        <v>45084</v>
      </c>
      <c r="B21" s="20" t="s">
        <v>25</v>
      </c>
      <c r="C21" s="21" t="s">
        <v>28</v>
      </c>
      <c r="D21" s="22"/>
      <c r="E21" s="22">
        <v>1500</v>
      </c>
      <c r="F21" s="23">
        <f t="shared" si="1"/>
        <v>3660633.684500001</v>
      </c>
    </row>
    <row r="22" ht="14.25" customHeight="1" spans="1:6" x14ac:dyDescent="0.25">
      <c r="A22" s="19">
        <v>45086</v>
      </c>
      <c r="B22" s="20" t="s">
        <v>19</v>
      </c>
      <c r="C22" s="21" t="s">
        <v>27</v>
      </c>
      <c r="D22" s="22">
        <v>152544</v>
      </c>
      <c r="E22" s="22"/>
      <c r="F22" s="23">
        <f t="shared" si="1"/>
        <v>3813177.684500001</v>
      </c>
    </row>
    <row r="23" ht="14.25" customHeight="1" spans="1:6" x14ac:dyDescent="0.25">
      <c r="A23" s="19">
        <v>45086</v>
      </c>
      <c r="B23" s="20" t="s">
        <v>21</v>
      </c>
      <c r="C23" s="21"/>
      <c r="D23" s="22"/>
      <c r="E23" s="22">
        <f>(D22*0.005)+10</f>
        <v>772.72</v>
      </c>
      <c r="F23" s="23">
        <f t="shared" si="1"/>
        <v>3812404.9645000007</v>
      </c>
    </row>
    <row r="24" ht="14.25" customHeight="1" spans="1:6" x14ac:dyDescent="0.25">
      <c r="A24" s="19">
        <v>45086</v>
      </c>
      <c r="B24" s="20" t="s">
        <v>19</v>
      </c>
      <c r="C24" s="21" t="s">
        <v>38</v>
      </c>
      <c r="D24" s="22">
        <v>21478.61</v>
      </c>
      <c r="E24" s="22"/>
      <c r="F24" s="23">
        <f t="shared" si="1"/>
        <v>3833883.5745000006</v>
      </c>
    </row>
    <row r="25" ht="14.25" customHeight="1" spans="1:6" x14ac:dyDescent="0.25">
      <c r="A25" s="19">
        <v>45086</v>
      </c>
      <c r="B25" s="20" t="s">
        <v>21</v>
      </c>
      <c r="C25" s="21"/>
      <c r="D25" s="22"/>
      <c r="E25" s="22">
        <f>(D24*0.005)+10</f>
        <v>117.39305</v>
      </c>
      <c r="F25" s="23">
        <f t="shared" si="1"/>
        <v>3833766.1814500005</v>
      </c>
    </row>
    <row r="26" ht="14.25" customHeight="1" spans="1:6" x14ac:dyDescent="0.25">
      <c r="A26" s="19">
        <v>45086</v>
      </c>
      <c r="B26" s="20" t="s">
        <v>19</v>
      </c>
      <c r="C26" s="21" t="s">
        <v>40</v>
      </c>
      <c r="D26" s="22">
        <v>332407.53</v>
      </c>
      <c r="E26" s="22"/>
      <c r="F26" s="23">
        <f t="shared" si="1"/>
        <v>4166173.7114500003</v>
      </c>
    </row>
    <row r="27" ht="14.25" customHeight="1" spans="1:6" x14ac:dyDescent="0.25">
      <c r="A27" s="19">
        <v>45086</v>
      </c>
      <c r="B27" s="20" t="s">
        <v>21</v>
      </c>
      <c r="C27" s="21"/>
      <c r="D27" s="22"/>
      <c r="E27" s="22">
        <f>(D26*0.005)+10</f>
        <v>1672.0376500000002</v>
      </c>
      <c r="F27" s="23">
        <f t="shared" si="1"/>
        <v>4164501.6738000005</v>
      </c>
    </row>
    <row r="28" ht="14.25" customHeight="1" spans="1:6" x14ac:dyDescent="0.25">
      <c r="A28" s="19">
        <v>45086</v>
      </c>
      <c r="B28" s="20" t="s">
        <v>19</v>
      </c>
      <c r="C28" s="21" t="s">
        <v>39</v>
      </c>
      <c r="D28" s="22">
        <v>183280.34</v>
      </c>
      <c r="E28" s="22"/>
      <c r="F28" s="23">
        <f t="shared" si="1"/>
        <v>4347782.013800001</v>
      </c>
    </row>
    <row r="29" ht="14.25" customHeight="1" spans="1:6" x14ac:dyDescent="0.25">
      <c r="A29" s="19">
        <v>45086</v>
      </c>
      <c r="B29" s="20" t="s">
        <v>21</v>
      </c>
      <c r="C29" s="21"/>
      <c r="D29" s="22"/>
      <c r="E29" s="22">
        <f>(D28*0.005)+10</f>
        <v>926.4017</v>
      </c>
      <c r="F29" s="23">
        <f t="shared" si="1"/>
        <v>4346855.6121000005</v>
      </c>
    </row>
    <row r="30" ht="14.25" customHeight="1" spans="1:6" x14ac:dyDescent="0.25">
      <c r="A30" s="19">
        <v>45089</v>
      </c>
      <c r="B30" s="20" t="s">
        <v>22</v>
      </c>
      <c r="C30" s="21" t="s">
        <v>20</v>
      </c>
      <c r="D30" s="22"/>
      <c r="E30" s="22">
        <v>120000</v>
      </c>
      <c r="F30" s="23">
        <f t="shared" si="1"/>
        <v>4226855.6121000005</v>
      </c>
    </row>
    <row r="31" ht="14.25" customHeight="1" spans="1:6" x14ac:dyDescent="0.25">
      <c r="A31" s="19">
        <v>45089</v>
      </c>
      <c r="B31" s="20" t="s">
        <v>19</v>
      </c>
      <c r="C31" s="21" t="s">
        <v>46</v>
      </c>
      <c r="D31" s="22">
        <v>18000</v>
      </c>
      <c r="E31" s="22"/>
      <c r="F31" s="23">
        <f t="shared" si="1"/>
        <v>4244855.6121000005</v>
      </c>
    </row>
    <row r="32" ht="14.25" customHeight="1" spans="1:6" x14ac:dyDescent="0.25">
      <c r="A32" s="19">
        <v>45089</v>
      </c>
      <c r="B32" s="20" t="s">
        <v>21</v>
      </c>
      <c r="C32" s="21"/>
      <c r="D32" s="22"/>
      <c r="E32" s="22">
        <f>(D31*0.005)+10</f>
        <v>100</v>
      </c>
      <c r="F32" s="23">
        <f t="shared" si="1"/>
        <v>4244755.6121000005</v>
      </c>
    </row>
    <row r="33" ht="14.25" customHeight="1" spans="1:6" x14ac:dyDescent="0.25">
      <c r="A33" s="19">
        <v>45090</v>
      </c>
      <c r="B33" s="20" t="s">
        <v>22</v>
      </c>
      <c r="C33" s="21" t="s">
        <v>20</v>
      </c>
      <c r="D33" s="22"/>
      <c r="E33" s="22">
        <v>2000</v>
      </c>
      <c r="F33" s="23">
        <f t="shared" si="1"/>
        <v>4242755.6121000005</v>
      </c>
    </row>
    <row r="34" ht="14.25" customHeight="1" spans="1:6" x14ac:dyDescent="0.25">
      <c r="A34" s="19">
        <v>45090</v>
      </c>
      <c r="B34" s="20" t="s">
        <v>22</v>
      </c>
      <c r="C34" s="21" t="s">
        <v>20</v>
      </c>
      <c r="D34" s="22"/>
      <c r="E34" s="22">
        <v>1200</v>
      </c>
      <c r="F34" s="23">
        <f t="shared" si="1"/>
        <v>4241555.6121000005</v>
      </c>
    </row>
    <row r="35" ht="14.25" customHeight="1" spans="1:6" x14ac:dyDescent="0.25">
      <c r="A35" s="19">
        <v>45092</v>
      </c>
      <c r="B35" s="20" t="s">
        <v>22</v>
      </c>
      <c r="C35" s="21" t="s">
        <v>20</v>
      </c>
      <c r="D35" s="22"/>
      <c r="E35" s="22">
        <v>95000</v>
      </c>
      <c r="F35" s="23">
        <f t="shared" si="1"/>
        <v>4146555.6121000005</v>
      </c>
    </row>
    <row r="36" ht="14.25" customHeight="1" spans="1:6" x14ac:dyDescent="0.25">
      <c r="A36" s="19">
        <v>45092</v>
      </c>
      <c r="B36" s="20" t="s">
        <v>19</v>
      </c>
      <c r="C36" s="21" t="s">
        <v>20</v>
      </c>
      <c r="D36" s="22">
        <v>16030</v>
      </c>
      <c r="E36" s="22"/>
      <c r="F36" s="23">
        <f t="shared" si="1"/>
        <v>4162585.6121000005</v>
      </c>
    </row>
    <row r="37" ht="14.25" customHeight="1" spans="1:6" x14ac:dyDescent="0.25">
      <c r="A37" s="19">
        <v>45092</v>
      </c>
      <c r="B37" s="20" t="s">
        <v>21</v>
      </c>
      <c r="C37" s="21"/>
      <c r="D37" s="22"/>
      <c r="E37" s="22">
        <f>(D36*0.005)+10</f>
        <v>90.15</v>
      </c>
      <c r="F37" s="23">
        <f t="shared" si="1"/>
        <v>4162495.4621000006</v>
      </c>
    </row>
    <row r="38" ht="14.25" customHeight="1" spans="1:6" x14ac:dyDescent="0.25">
      <c r="A38" s="19">
        <v>45093</v>
      </c>
      <c r="B38" s="20" t="s">
        <v>22</v>
      </c>
      <c r="C38" s="21" t="s">
        <v>20</v>
      </c>
      <c r="D38" s="22"/>
      <c r="E38" s="22">
        <v>11000</v>
      </c>
      <c r="F38" s="23">
        <f t="shared" si="1"/>
        <v>4151495.4621000006</v>
      </c>
    </row>
    <row r="39" ht="14.25" customHeight="1" spans="1:6" x14ac:dyDescent="0.25">
      <c r="A39" s="19">
        <v>45093</v>
      </c>
      <c r="B39" s="20" t="s">
        <v>22</v>
      </c>
      <c r="C39" s="21" t="s">
        <v>20</v>
      </c>
      <c r="D39" s="22"/>
      <c r="E39" s="22">
        <v>3000</v>
      </c>
      <c r="F39" s="23">
        <f t="shared" si="1"/>
        <v>4148495.4621000006</v>
      </c>
    </row>
    <row r="40" ht="14.25" customHeight="1" spans="1:6" x14ac:dyDescent="0.25">
      <c r="A40" s="19">
        <v>45093</v>
      </c>
      <c r="B40" s="20" t="s">
        <v>19</v>
      </c>
      <c r="C40" s="21" t="s">
        <v>32</v>
      </c>
      <c r="D40" s="22">
        <v>13000</v>
      </c>
      <c r="E40" s="22"/>
      <c r="F40" s="23">
        <f t="shared" si="1"/>
        <v>4161495.4621000006</v>
      </c>
    </row>
    <row r="41" ht="14.25" customHeight="1" spans="1:6" x14ac:dyDescent="0.25">
      <c r="A41" s="19">
        <v>45093</v>
      </c>
      <c r="B41" s="20" t="s">
        <v>21</v>
      </c>
      <c r="C41" s="21"/>
      <c r="D41" s="22"/>
      <c r="E41" s="22">
        <f>(D40*0.005)+10</f>
        <v>75</v>
      </c>
      <c r="F41" s="23">
        <f t="shared" si="1"/>
        <v>4161420.4621000006</v>
      </c>
    </row>
    <row r="42" ht="14.25" customHeight="1" spans="1:6" x14ac:dyDescent="0.25">
      <c r="A42" s="19">
        <v>45096</v>
      </c>
      <c r="B42" s="20" t="s">
        <v>19</v>
      </c>
      <c r="C42" s="21" t="s">
        <v>26</v>
      </c>
      <c r="D42" s="22">
        <v>18000</v>
      </c>
      <c r="E42" s="22"/>
      <c r="F42" s="23">
        <f t="shared" si="1"/>
        <v>4179420.4621000006</v>
      </c>
    </row>
    <row r="43" ht="14.25" customHeight="1" spans="1:6" x14ac:dyDescent="0.25">
      <c r="A43" s="19">
        <v>45096</v>
      </c>
      <c r="B43" s="20" t="s">
        <v>21</v>
      </c>
      <c r="C43" s="21"/>
      <c r="D43" s="22"/>
      <c r="E43" s="22">
        <f>(D42*0.005)+10</f>
        <v>100</v>
      </c>
      <c r="F43" s="23">
        <f t="shared" si="1"/>
        <v>4179320.4621000006</v>
      </c>
    </row>
    <row r="44" ht="14.25" customHeight="1" spans="1:6" x14ac:dyDescent="0.25">
      <c r="A44" s="19">
        <v>45096</v>
      </c>
      <c r="B44" s="20" t="s">
        <v>19</v>
      </c>
      <c r="C44" s="21" t="s">
        <v>55</v>
      </c>
      <c r="D44" s="22">
        <v>4959.99</v>
      </c>
      <c r="E44" s="22"/>
      <c r="F44" s="23">
        <f t="shared" si="1"/>
        <v>4184280.452100001</v>
      </c>
    </row>
    <row r="45" ht="14.25" customHeight="1" spans="1:6" x14ac:dyDescent="0.25">
      <c r="A45" s="19">
        <v>45096</v>
      </c>
      <c r="B45" s="20" t="s">
        <v>21</v>
      </c>
      <c r="C45" s="21"/>
      <c r="D45" s="22"/>
      <c r="E45" s="22">
        <f>(D44*0.005)+10</f>
        <v>34.799949999999995</v>
      </c>
      <c r="F45" s="23">
        <f t="shared" si="1"/>
        <v>4184245.652150001</v>
      </c>
    </row>
    <row r="46" ht="14.25" customHeight="1" spans="1:6" x14ac:dyDescent="0.25">
      <c r="A46" s="19">
        <v>45096</v>
      </c>
      <c r="B46" s="20" t="s">
        <v>22</v>
      </c>
      <c r="C46" s="21" t="s">
        <v>20</v>
      </c>
      <c r="D46" s="22"/>
      <c r="E46" s="22">
        <v>144000</v>
      </c>
      <c r="F46" s="23">
        <f t="shared" si="1"/>
        <v>4040245.652150001</v>
      </c>
    </row>
    <row r="47" ht="14.25" customHeight="1" spans="1:6" x14ac:dyDescent="0.25">
      <c r="A47" s="19">
        <v>45097</v>
      </c>
      <c r="B47" s="20" t="s">
        <v>22</v>
      </c>
      <c r="C47" s="21" t="s">
        <v>20</v>
      </c>
      <c r="D47" s="22"/>
      <c r="E47" s="22">
        <v>76000</v>
      </c>
      <c r="F47" s="23">
        <f t="shared" si="1"/>
        <v>3964245.652150001</v>
      </c>
    </row>
    <row r="48" ht="14.25" customHeight="1" spans="1:6" x14ac:dyDescent="0.25">
      <c r="A48" s="19">
        <v>45098</v>
      </c>
      <c r="B48" s="20" t="s">
        <v>19</v>
      </c>
      <c r="C48" s="21" t="s">
        <v>50</v>
      </c>
      <c r="D48" s="22">
        <v>27200</v>
      </c>
      <c r="E48" s="22"/>
      <c r="F48" s="23">
        <f t="shared" si="1"/>
        <v>3991445.652150001</v>
      </c>
    </row>
    <row r="49" ht="14.25" customHeight="1" spans="1:6" x14ac:dyDescent="0.25">
      <c r="A49" s="19">
        <v>45098</v>
      </c>
      <c r="B49" s="20" t="s">
        <v>21</v>
      </c>
      <c r="C49" s="21"/>
      <c r="D49" s="22"/>
      <c r="E49" s="22">
        <f>(D48*0.005)+10</f>
        <v>146</v>
      </c>
      <c r="F49" s="23">
        <f t="shared" si="1"/>
        <v>3991299.652150001</v>
      </c>
    </row>
    <row r="50" ht="14.25" customHeight="1" spans="1:6" x14ac:dyDescent="0.25">
      <c r="A50" s="19">
        <v>45100</v>
      </c>
      <c r="B50" s="20" t="s">
        <v>19</v>
      </c>
      <c r="C50" s="21" t="s">
        <v>56</v>
      </c>
      <c r="D50" s="22">
        <v>132405</v>
      </c>
      <c r="E50" s="22"/>
      <c r="F50" s="23">
        <f t="shared" si="1"/>
        <v>4123704.652150001</v>
      </c>
    </row>
    <row r="51" ht="14.25" customHeight="1" spans="1:6" x14ac:dyDescent="0.25">
      <c r="A51" s="19">
        <v>45100</v>
      </c>
      <c r="B51" s="20" t="s">
        <v>21</v>
      </c>
      <c r="C51" s="21"/>
      <c r="D51" s="22"/>
      <c r="E51" s="22">
        <f>(D50*0.005)+10</f>
        <v>672.025</v>
      </c>
      <c r="F51" s="23">
        <f t="shared" si="1"/>
        <v>4123032.627150001</v>
      </c>
    </row>
    <row r="52" ht="14.25" customHeight="1" spans="1:6" x14ac:dyDescent="0.25">
      <c r="A52" s="19">
        <v>45100</v>
      </c>
      <c r="B52" s="20" t="s">
        <v>22</v>
      </c>
      <c r="C52" s="21" t="s">
        <v>20</v>
      </c>
      <c r="D52" s="22"/>
      <c r="E52" s="22">
        <v>30000</v>
      </c>
      <c r="F52" s="23">
        <f t="shared" si="1"/>
        <v>4093032.627150001</v>
      </c>
    </row>
    <row r="53" ht="14.25" customHeight="1" spans="1:6" x14ac:dyDescent="0.25">
      <c r="A53" s="19">
        <v>45100</v>
      </c>
      <c r="B53" s="20" t="s">
        <v>19</v>
      </c>
      <c r="C53" s="21" t="s">
        <v>57</v>
      </c>
      <c r="D53" s="22">
        <v>100000</v>
      </c>
      <c r="E53" s="22"/>
      <c r="F53" s="23">
        <f t="shared" si="1"/>
        <v>4193032.627150001</v>
      </c>
    </row>
    <row r="54" ht="14.25" customHeight="1" spans="1:6" x14ac:dyDescent="0.25">
      <c r="A54" s="19">
        <v>45100</v>
      </c>
      <c r="B54" s="20" t="s">
        <v>21</v>
      </c>
      <c r="C54" s="21"/>
      <c r="D54" s="22"/>
      <c r="E54" s="22">
        <f>(D53*0.005)+10</f>
        <v>510</v>
      </c>
      <c r="F54" s="23">
        <f t="shared" si="1"/>
        <v>4192522.627150001</v>
      </c>
    </row>
    <row r="55" ht="14.25" customHeight="1" spans="1:6" x14ac:dyDescent="0.25">
      <c r="A55" s="19">
        <v>45100</v>
      </c>
      <c r="B55" s="20" t="s">
        <v>22</v>
      </c>
      <c r="C55" s="21" t="s">
        <v>20</v>
      </c>
      <c r="D55" s="22"/>
      <c r="E55" s="22">
        <v>11000</v>
      </c>
      <c r="F55" s="23">
        <f t="shared" si="1"/>
        <v>4181522.627150001</v>
      </c>
    </row>
    <row r="56" ht="14.25" customHeight="1" spans="1:6" x14ac:dyDescent="0.25">
      <c r="A56" s="19">
        <v>45100</v>
      </c>
      <c r="B56" s="20" t="s">
        <v>19</v>
      </c>
      <c r="C56" s="21" t="s">
        <v>57</v>
      </c>
      <c r="D56" s="22">
        <v>20000</v>
      </c>
      <c r="E56" s="22"/>
      <c r="F56" s="23">
        <f t="shared" si="1"/>
        <v>4201522.627150001</v>
      </c>
    </row>
    <row r="57" ht="14.25" customHeight="1" spans="1:6" x14ac:dyDescent="0.25">
      <c r="A57" s="19">
        <v>45100</v>
      </c>
      <c r="B57" s="20" t="s">
        <v>21</v>
      </c>
      <c r="C57" s="21"/>
      <c r="D57" s="22"/>
      <c r="E57" s="22">
        <f>(D56*0.005)+10</f>
        <v>110</v>
      </c>
      <c r="F57" s="23">
        <f t="shared" si="1"/>
        <v>4201412.627150001</v>
      </c>
    </row>
    <row r="58" ht="14.25" customHeight="1" spans="1:6" x14ac:dyDescent="0.25">
      <c r="A58" s="19">
        <v>45103</v>
      </c>
      <c r="B58" s="20" t="s">
        <v>19</v>
      </c>
      <c r="C58" s="21" t="s">
        <v>58</v>
      </c>
      <c r="D58" s="22">
        <v>10000</v>
      </c>
      <c r="E58" s="22"/>
      <c r="F58" s="23">
        <f t="shared" si="1"/>
        <v>4211412.627150001</v>
      </c>
    </row>
    <row r="59" ht="14.25" customHeight="1" spans="1:6" x14ac:dyDescent="0.25">
      <c r="A59" s="19">
        <v>45103</v>
      </c>
      <c r="B59" s="20" t="s">
        <v>21</v>
      </c>
      <c r="C59" s="21"/>
      <c r="D59" s="22"/>
      <c r="E59" s="22">
        <f>(D58*0.005)+10</f>
        <v>60</v>
      </c>
      <c r="F59" s="23">
        <f t="shared" si="1"/>
        <v>4211352.627150001</v>
      </c>
    </row>
    <row r="60" ht="14.25" customHeight="1" spans="1:6" x14ac:dyDescent="0.25">
      <c r="A60" s="19">
        <v>45103</v>
      </c>
      <c r="B60" s="20" t="s">
        <v>22</v>
      </c>
      <c r="C60" s="21" t="s">
        <v>20</v>
      </c>
      <c r="D60" s="22"/>
      <c r="E60" s="22">
        <v>30000</v>
      </c>
      <c r="F60" s="23">
        <f t="shared" si="1"/>
        <v>4181352.627150001</v>
      </c>
    </row>
    <row r="61" ht="14.25" customHeight="1" spans="1:6" x14ac:dyDescent="0.25">
      <c r="A61" s="19">
        <v>45103</v>
      </c>
      <c r="B61" s="20" t="s">
        <v>22</v>
      </c>
      <c r="C61" s="21" t="s">
        <v>20</v>
      </c>
      <c r="D61" s="22"/>
      <c r="E61" s="22">
        <v>41000</v>
      </c>
      <c r="F61" s="23">
        <f t="shared" si="1"/>
        <v>4140352.627150001</v>
      </c>
    </row>
    <row r="62" ht="14.25" customHeight="1" spans="1:6" x14ac:dyDescent="0.25">
      <c r="A62" s="19">
        <v>45103</v>
      </c>
      <c r="B62" s="20" t="s">
        <v>41</v>
      </c>
      <c r="C62" s="21"/>
      <c r="D62" s="22"/>
      <c r="E62" s="22">
        <v>0.01</v>
      </c>
      <c r="F62" s="23">
        <f t="shared" si="1"/>
        <v>4140352.617150001</v>
      </c>
    </row>
    <row r="63" ht="14.25" customHeight="1" spans="1:6" x14ac:dyDescent="0.25">
      <c r="A63" s="19">
        <v>45104</v>
      </c>
      <c r="B63" s="20" t="s">
        <v>22</v>
      </c>
      <c r="C63" s="21" t="s">
        <v>20</v>
      </c>
      <c r="D63" s="22"/>
      <c r="E63" s="22">
        <v>8000</v>
      </c>
      <c r="F63" s="23">
        <f t="shared" si="1"/>
        <v>4132352.617150001</v>
      </c>
    </row>
    <row r="64" ht="14.25" customHeight="1" spans="1:6" x14ac:dyDescent="0.25">
      <c r="A64" s="19">
        <v>45106</v>
      </c>
      <c r="B64" s="20" t="s">
        <v>19</v>
      </c>
      <c r="C64" s="21" t="s">
        <v>56</v>
      </c>
      <c r="D64" s="22">
        <v>158000</v>
      </c>
      <c r="E64" s="22"/>
      <c r="F64" s="23">
        <f t="shared" si="1"/>
        <v>4290352.617150001</v>
      </c>
    </row>
    <row r="65" ht="14.25" customHeight="1" spans="1:6" x14ac:dyDescent="0.25">
      <c r="A65" s="19">
        <v>45106</v>
      </c>
      <c r="B65" s="20" t="s">
        <v>21</v>
      </c>
      <c r="C65" s="21"/>
      <c r="D65" s="22"/>
      <c r="E65" s="22">
        <f>(D64*0.005)+10</f>
        <v>800</v>
      </c>
      <c r="F65" s="23">
        <f t="shared" si="1"/>
        <v>4289552.617150001</v>
      </c>
    </row>
    <row r="66" ht="14.25" customHeight="1" spans="1:6" x14ac:dyDescent="0.25">
      <c r="A66" s="19">
        <v>45106</v>
      </c>
      <c r="B66" s="20" t="s">
        <v>22</v>
      </c>
      <c r="C66" s="21" t="s">
        <v>20</v>
      </c>
      <c r="D66" s="22"/>
      <c r="E66" s="22">
        <v>40000</v>
      </c>
      <c r="F66" s="23">
        <f t="shared" si="1"/>
        <v>4249552.617150001</v>
      </c>
    </row>
    <row r="67" ht="14.25" customHeight="1" spans="1:6" x14ac:dyDescent="0.25">
      <c r="A67" s="19">
        <v>45106</v>
      </c>
      <c r="B67" s="20" t="s">
        <v>22</v>
      </c>
      <c r="C67" s="21" t="s">
        <v>20</v>
      </c>
      <c r="D67" s="22"/>
      <c r="E67" s="22">
        <v>8000</v>
      </c>
      <c r="F67" s="23">
        <f t="shared" si="1"/>
        <v>4241552.617150001</v>
      </c>
    </row>
    <row r="68" ht="14.25" customHeight="1" spans="1:6" x14ac:dyDescent="0.25">
      <c r="A68" s="19">
        <v>45107</v>
      </c>
      <c r="B68" s="20" t="s">
        <v>19</v>
      </c>
      <c r="C68" s="21" t="s">
        <v>56</v>
      </c>
      <c r="D68" s="22">
        <v>150945</v>
      </c>
      <c r="E68" s="22"/>
      <c r="F68" s="23">
        <f t="shared" si="1"/>
        <v>4392497.617150001</v>
      </c>
    </row>
    <row r="69" ht="14.25" customHeight="1" spans="1:6" x14ac:dyDescent="0.25">
      <c r="A69" s="19">
        <v>45107</v>
      </c>
      <c r="B69" s="20" t="s">
        <v>21</v>
      </c>
      <c r="C69" s="21"/>
      <c r="D69" s="22"/>
      <c r="E69" s="22">
        <f>(D68*0.005)+10</f>
        <v>764.725</v>
      </c>
      <c r="F69" s="23">
        <f t="shared" si="1"/>
        <v>4391732.892150002</v>
      </c>
    </row>
    <row r="70" ht="14.25" customHeight="1" spans="1:6" x14ac:dyDescent="0.25">
      <c r="A70" s="19">
        <v>45107</v>
      </c>
      <c r="B70" s="20" t="s">
        <v>22</v>
      </c>
      <c r="C70" s="21" t="s">
        <v>20</v>
      </c>
      <c r="D70" s="22"/>
      <c r="E70" s="22">
        <v>101000</v>
      </c>
      <c r="F70" s="23">
        <f t="shared" si="1"/>
        <v>4290732.892150002</v>
      </c>
    </row>
    <row r="71" ht="14.25" customHeight="1" spans="1:6" x14ac:dyDescent="0.25">
      <c r="A71" s="19">
        <v>45107</v>
      </c>
      <c r="B71" s="20" t="s">
        <v>19</v>
      </c>
      <c r="C71" s="21" t="s">
        <v>42</v>
      </c>
      <c r="D71" s="22">
        <v>21247.55</v>
      </c>
      <c r="E71" s="22"/>
      <c r="F71" s="23">
        <f t="shared" si="1"/>
        <v>4311980.442150001</v>
      </c>
    </row>
    <row r="72" ht="14.25" customHeight="1" spans="1:6" x14ac:dyDescent="0.25">
      <c r="A72" s="19">
        <v>45107</v>
      </c>
      <c r="B72" s="20" t="s">
        <v>21</v>
      </c>
      <c r="C72" s="21"/>
      <c r="D72" s="22"/>
      <c r="E72" s="22">
        <f>(D71*0.005)+10</f>
        <v>116.23775</v>
      </c>
      <c r="F72" s="23">
        <f t="shared" si="1"/>
        <v>4311864.204400001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4311864.204400001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4311864.204400001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4311864.204400001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4311864.204400001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4311864.204400001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4311864.204400001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4311864.204400001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4311864.204400001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4311864.204400001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4311864.204400001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4311864.204400001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4311864.204400001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4311864.204400001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4311864.204400001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4311864.204400001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4311864.204400001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4311864.204400001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4311864.204400001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4311864.204400001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4311864.204400001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4311864.204400001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4311864.204400001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4311864.204400001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4311864.204400001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4311864.204400001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4311864.204400001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4311864.204400001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4311864.204400001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4311864.204400001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4311864.204400001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4311864.204400001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4311864.204400001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4311864.204400001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4311864.204400001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4311864.204400001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4311864.204400001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4311864.204400001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4311864.204400001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4311864.204400001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4311864.204400001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4311864.204400001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4311864.204400001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4311864.204400001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4311864.204400001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4311864.204400001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4311864.204400001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4311864.204400001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4311864.204400001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4311864.204400001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4311864.204400001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4311864.204400001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4311864.204400001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4311864.204400001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4311864.204400001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4311864.204400001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4311864.204400001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4311864.204400001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4311864.204400001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4311864.204400001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4311864.204400001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4311864.204400001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4311864.204400001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4311864.204400001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4311864.204400001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4311864.204400001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4311864.204400001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4311864.204400001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4311864.204400001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4311864.204400001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4311864.204400001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4311864.204400001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4311864.204400001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4311864.204400001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4311864.204400001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4311864.204400001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4311864.204400001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4311864.204400001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4311864.204400001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4311864.204400001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4311864.204400001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4311864.204400001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4311864.204400001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4311864.204400001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4311864.204400001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4311864.204400001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4311864.204400001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4311864.204400001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4311864.204400001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4311864.204400001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4311864.204400001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4311864.204400001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4311864.204400001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4311864.204400001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4311864.204400001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4311864.204400001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4311864.204400001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4311864.204400001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4311864.204400001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4311864.204400001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4311864.204400001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4311864.204400001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4311864.204400001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4311864.204400001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4311864.204400001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4311864.204400001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4311864.204400001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4311864.204400001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4311864.204400001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4311864.204400001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4311864.204400001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4311864.204400001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4311864.204400001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4311864.204400001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4311864.204400001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4311864.204400001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4311864.204400001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4311864.204400001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4311864.204400001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4311864.204400001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4311864.204400001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4311864.204400001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4311864.204400001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4311864.204400001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4311864.204400001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4311864.204400001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4311864.204400001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4311864.204400001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4311864.204400001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4311864.204400001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4311864.204400001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4311864.204400001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4311864.204400001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4311864.204400001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4311864.204400001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4311864.204400001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4311864.204400001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4311864.204400001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4311864.204400001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4311864.204400001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4311864.204400001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4311864.204400001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4311864.204400001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4311864.204400001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4311864.204400001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4311864.204400001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4311864.204400001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4311864.204400001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4311864.204400001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4311864.204400001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4311864.204400001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4311864.204400001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4311864.204400001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4311864.204400001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4311864.204400001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4311864.204400001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4311864.204400001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4311864.204400001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4311864.204400001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4311864.204400001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4311864.204400001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4311864.204400001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4311864.204400001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4311864.204400001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4311864.204400001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4311864.204400001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4311864.204400001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4311864.204400001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4311864.204400001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4311864.204400001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4311864.204400001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4311864.204400001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4311864.204400001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4311864.204400001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4311864.204400001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4311864.204400001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4311864.204400001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4311864.204400001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4311864.204400001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4311864.204400001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4311864.204400001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4311864.204400001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4311864.204400001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4311864.204400001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4311864.204400001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4311864.204400001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4311864.204400001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4311864.204400001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4311864.204400001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4311864.204400001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4311864.204400001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4311864.204400001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4311864.204400001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4311864.204400001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4311864.204400001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4311864.204400001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4311864.204400001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4311864.204400001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4311864.204400001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4311864.204400001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4311864.204400001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4311864.204400001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4311864.204400001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4311864.204400001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4311864.204400001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4311864.204400001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4311864.204400001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4311864.204400001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4311864.204400001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4311864.204400001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4311864.204400001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4311864.204400001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4311864.204400001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4311864.204400001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4311864.204400001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4311864.204400001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4311864.204400001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4311864.204400001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4311864.204400001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4311864.204400001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4311864.204400001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4311864.204400001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4311864.204400001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4311864.204400001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4311864.204400001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4311864.204400001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4311864.204400001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4311864.204400001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4311864.204400001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4311864.204400001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4311864.204400001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4311864.204400001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4311864.204400001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4311864.204400001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4311864.204400001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4311864.204400001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4311864.204400001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4311864.204400001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4311864.204400001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4311864.204400001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4311864.204400001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4311864.204400001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4311864.204400001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4311864.204400001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4311864.204400001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4311864.204400001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4311864.204400001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4311864.204400001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4311864.204400001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4311864.204400001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4311864.204400001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4311864.204400001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4311864.204400001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4311864.204400001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4311864.204400001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4311864.204400001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4311864.204400001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4311864.204400001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4311864.204400001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4311864.204400001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4311864.204400001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4311864.204400001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4311864.204400001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4311864.204400001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4311864.204400001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4311864.204400001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4311864.204400001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4311864.204400001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4311864.204400001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4311864.204400001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4311864.204400001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4311864.204400001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4311864.204400001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4311864.204400001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4311864.204400001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4311864.204400001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4311864.204400001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4311864.204400001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4311864.204400001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4311864.204400001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4311864.204400001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4311864.204400001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4311864.204400001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4311864.204400001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4311864.204400001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4311864.204400001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4311864.204400001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4311864.204400001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4311864.204400001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4311864.204400001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4311864.204400001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4311864.204400001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4311864.204400001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4311864.204400001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4311864.204400001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4311864.204400001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4311864.204400001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4311864.204400001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4311864.204400001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4311864.204400001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4311864.204400001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4311864.204400001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4311864.204400001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4311864.204400001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4311864.204400001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4311864.204400001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4311864.204400001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4311864.204400001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4311864.204400001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4311864.204400001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4311864.204400001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4311864.204400001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4311864.204400001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4311864.204400001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4311864.204400001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4311864.204400001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4311864.204400001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4311864.204400001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4311864.204400001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4311864.204400001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4311864.204400001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4311864.204400001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4311864.204400001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4311864.204400001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4311864.204400001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4311864.204400001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4311864.204400001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4311864.204400001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4311864.204400001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4311864.204400001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4311864.204400001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4311864.204400001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4311864.204400001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4311864.204400001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4311864.204400001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4311864.204400001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4311864.204400001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4311864.204400001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4311864.204400001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4311864.204400001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4311864.204400001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4311864.204400001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4311864.204400001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4311864.204400001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4311864.204400001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4311864.204400001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4311864.204400001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4311864.204400001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4311864.204400001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4311864.204400001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4311864.204400001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4311864.204400001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4311864.204400001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4311864.204400001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4311864.204400001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4311864.204400001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4311864.204400001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4311864.204400001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4311864.204400001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4311864.204400001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4311864.204400001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4311864.204400001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4311864.204400001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4311864.204400001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4311864.204400001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4311864.204400001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4311864.204400001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4311864.204400001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4311864.204400001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4311864.204400001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4311864.204400001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4311864.204400001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4311864.204400001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4311864.204400001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4311864.204400001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4311864.204400001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4311864.204400001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4311864.204400001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4311864.204400001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4311864.204400001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4311864.204400001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4311864.204400001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4311864.204400001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4311864.204400001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4311864.204400001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4311864.204400001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4311864.204400001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4311864.204400001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4311864.204400001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4311864.204400001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4311864.204400001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4311864.204400001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4311864.204400001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4311864.204400001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4311864.204400001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4311864.204400001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4311864.204400001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4311864.204400001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4311864.204400001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4311864.204400001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4311864.204400001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4311864.204400001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4311864.204400001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4311864.204400001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4311864.204400001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4311864.204400001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4311864.204400001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4311864.204400001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4311864.204400001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4311864.204400001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4311864.204400001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4311864.204400001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4311864.204400001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4311864.204400001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4311864.204400001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4311864.204400001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4311864.204400001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4311864.204400001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4311864.204400001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4311864.204400001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4311864.204400001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4311864.204400001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4311864.204400001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4311864.204400001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4311864.204400001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4311864.204400001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4311864.204400001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4311864.204400001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4311864.204400001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4311864.204400001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4311864.204400001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4311864.204400001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4311864.204400001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4311864.204400001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4311864.204400001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4311864.204400001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4311864.204400001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4311864.204400001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4311864.204400001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4311864.204400001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4311864.204400001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4311864.204400001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4311864.204400001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4311864.204400001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4311864.204400001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4311864.204400001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4311864.204400001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4311864.204400001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4311864.204400001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4311864.204400001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4311864.204400001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4311864.204400001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4311864.204400001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4311864.204400001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4311864.204400001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4311864.204400001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4311864.204400001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4311864.204400001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4311864.204400001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4311864.204400001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4311864.204400001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4311864.204400001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4311864.204400001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4311864.204400001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4311864.204400001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4311864.204400001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4311864.204400001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4311864.204400001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4311864.204400001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4311864.204400001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4311864.204400001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4311864.204400001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4311864.204400001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4311864.204400001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4311864.204400001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4311864.204400001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4311864.204400001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4311864.204400001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4311864.204400001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4311864.204400001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4311864.204400001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4311864.204400001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4311864.204400001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4311864.204400001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4311864.204400001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4311864.204400001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4311864.204400001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4311864.204400001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4311864.204400001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4311864.204400001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4311864.204400001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4311864.204400001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4311864.204400001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4311864.204400001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4311864.204400001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4311864.204400001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4311864.204400001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4311864.204400001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4311864.204400001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4311864.204400001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4311864.204400001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4311864.204400001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4311864.204400001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4311864.204400001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4311864.204400001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4311864.204400001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4311864.204400001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4311864.204400001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4311864.204400001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4311864.204400001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4311864.204400001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4311864.204400001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4311864.204400001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4311864.204400001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4311864.204400001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4311864.204400001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4311864.204400001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4311864.204400001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4311864.204400001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4311864.204400001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4311864.204400001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4311864.204400001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4311864.204400001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4311864.204400001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4311864.204400001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4311864.204400001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4311864.204400001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4311864.204400001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4311864.204400001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4311864.204400001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4311864.204400001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4311864.204400001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4311864.204400001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4311864.204400001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4311864.204400001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4311864.204400001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4311864.204400001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4311864.204400001</v>
      </c>
    </row>
  </sheetData>
  <autoFilter ref="A8:F609"/>
  <mergeCells count="2">
    <mergeCell ref="A2:F2"/>
    <mergeCell ref="D5:E5"/>
  </mergeCells>
  <conditionalFormatting sqref="F6">
    <cfRule type="cellIs" dxfId="20" priority="1" operator="lessThan">
      <formula>0</formula>
    </cfRule>
  </conditionalFormatting>
  <conditionalFormatting sqref="F9:F581">
    <cfRule type="cellIs" dxfId="21" priority="2" operator="greaterThan">
      <formula>0</formula>
    </cfRule>
  </conditionalFormatting>
  <conditionalFormatting sqref="F9:F609">
    <cfRule type="cellIs" dxfId="22" priority="3" operator="lessThan">
      <formula>0</formula>
    </cfRule>
  </conditionalFormatting>
  <conditionalFormatting sqref="F11:F609 F6">
    <cfRule type="cellIs" dxfId="23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Junho2023!F6</f>
        <v>4311864.204400001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1826393.7799999998</v>
      </c>
      <c r="E6" s="12">
        <f t="shared" si="0"/>
        <v>2288161.9888500003</v>
      </c>
      <c r="F6" s="13">
        <f>F609</f>
        <v>3850095.995550001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45110</v>
      </c>
      <c r="B9" s="20" t="s">
        <v>25</v>
      </c>
      <c r="C9" s="21" t="s">
        <v>34</v>
      </c>
      <c r="D9" s="22"/>
      <c r="E9" s="22">
        <v>1500</v>
      </c>
      <c r="F9" s="23">
        <f>D9-E9+D5</f>
        <v>4310364.204400001</v>
      </c>
    </row>
    <row r="10" ht="14.25" customHeight="1" spans="1:6" x14ac:dyDescent="0.25">
      <c r="A10" s="19">
        <v>45110</v>
      </c>
      <c r="B10" s="20" t="s">
        <v>35</v>
      </c>
      <c r="C10" s="21" t="s">
        <v>36</v>
      </c>
      <c r="D10" s="22"/>
      <c r="E10" s="22">
        <v>440</v>
      </c>
      <c r="F10" s="23">
        <f t="shared" ref="F10:F264" si="1">D10-E10+F9</f>
        <v>4309924.204400001</v>
      </c>
    </row>
    <row r="11" ht="14.25" customHeight="1" spans="1:6" x14ac:dyDescent="0.25">
      <c r="A11" s="19">
        <v>45110</v>
      </c>
      <c r="B11" s="20" t="s">
        <v>41</v>
      </c>
      <c r="C11" s="21"/>
      <c r="D11" s="22">
        <v>0.01</v>
      </c>
      <c r="E11" s="22"/>
      <c r="F11" s="23">
        <f t="shared" si="1"/>
        <v>4309924.214400001</v>
      </c>
    </row>
    <row r="12" ht="14.25" customHeight="1" spans="1:6" x14ac:dyDescent="0.25">
      <c r="A12" s="19">
        <v>45110</v>
      </c>
      <c r="B12" s="20" t="s">
        <v>19</v>
      </c>
      <c r="C12" s="21" t="s">
        <v>59</v>
      </c>
      <c r="D12" s="22">
        <v>33250</v>
      </c>
      <c r="E12" s="22"/>
      <c r="F12" s="23">
        <f t="shared" si="1"/>
        <v>4343174.214400001</v>
      </c>
    </row>
    <row r="13" ht="14.25" customHeight="1" spans="1:6" x14ac:dyDescent="0.25">
      <c r="A13" s="19">
        <v>45110</v>
      </c>
      <c r="B13" s="20" t="s">
        <v>21</v>
      </c>
      <c r="C13" s="21"/>
      <c r="D13" s="22"/>
      <c r="E13" s="22">
        <f>(D12*0.005)+10</f>
        <v>176.25</v>
      </c>
      <c r="F13" s="23">
        <f t="shared" si="1"/>
        <v>4342997.964400001</v>
      </c>
    </row>
    <row r="14" ht="14.25" customHeight="1" spans="1:6" x14ac:dyDescent="0.25">
      <c r="A14" s="19">
        <v>45110</v>
      </c>
      <c r="B14" s="20" t="s">
        <v>19</v>
      </c>
      <c r="C14" s="21" t="s">
        <v>59</v>
      </c>
      <c r="D14" s="22">
        <v>38135</v>
      </c>
      <c r="E14" s="22"/>
      <c r="F14" s="23">
        <f t="shared" si="1"/>
        <v>4381132.964400001</v>
      </c>
    </row>
    <row r="15" ht="14.25" customHeight="1" spans="1:6" x14ac:dyDescent="0.25">
      <c r="A15" s="19">
        <v>45110</v>
      </c>
      <c r="B15" s="20" t="s">
        <v>21</v>
      </c>
      <c r="C15" s="21"/>
      <c r="D15" s="22"/>
      <c r="E15" s="22">
        <f>(D14*0.005)+10</f>
        <v>200.675</v>
      </c>
      <c r="F15" s="23">
        <f t="shared" si="1"/>
        <v>4380932.289400001</v>
      </c>
    </row>
    <row r="16" ht="14.25" customHeight="1" spans="1:6" x14ac:dyDescent="0.25">
      <c r="A16" s="19">
        <v>45110</v>
      </c>
      <c r="B16" s="20" t="s">
        <v>22</v>
      </c>
      <c r="C16" s="21" t="s">
        <v>20</v>
      </c>
      <c r="D16" s="22"/>
      <c r="E16" s="22">
        <v>21000</v>
      </c>
      <c r="F16" s="23">
        <f t="shared" si="1"/>
        <v>4359932.289400001</v>
      </c>
    </row>
    <row r="17" ht="14.25" customHeight="1" spans="1:6" x14ac:dyDescent="0.25">
      <c r="A17" s="19">
        <v>45111</v>
      </c>
      <c r="B17" s="20" t="s">
        <v>25</v>
      </c>
      <c r="C17" s="21" t="s">
        <v>28</v>
      </c>
      <c r="D17" s="22"/>
      <c r="E17" s="22">
        <v>1500</v>
      </c>
      <c r="F17" s="23">
        <f t="shared" si="1"/>
        <v>4358432.289400001</v>
      </c>
    </row>
    <row r="18" ht="14.25" customHeight="1" spans="1:6" x14ac:dyDescent="0.25">
      <c r="A18" s="19">
        <v>45111</v>
      </c>
      <c r="B18" s="20" t="s">
        <v>22</v>
      </c>
      <c r="C18" s="21" t="s">
        <v>20</v>
      </c>
      <c r="D18" s="22"/>
      <c r="E18" s="22">
        <v>447860</v>
      </c>
      <c r="F18" s="23">
        <f t="shared" si="1"/>
        <v>3910572.289400001</v>
      </c>
    </row>
    <row r="19" ht="14.25" customHeight="1" spans="1:6" x14ac:dyDescent="0.25">
      <c r="A19" s="19">
        <v>45111</v>
      </c>
      <c r="B19" s="20" t="s">
        <v>22</v>
      </c>
      <c r="C19" s="21" t="s">
        <v>20</v>
      </c>
      <c r="D19" s="22"/>
      <c r="E19" s="22">
        <v>30000</v>
      </c>
      <c r="F19" s="23">
        <f t="shared" si="1"/>
        <v>3880572.289400001</v>
      </c>
    </row>
    <row r="20" ht="14.25" customHeight="1" spans="1:6" x14ac:dyDescent="0.25">
      <c r="A20" s="19">
        <v>45111</v>
      </c>
      <c r="B20" s="20" t="s">
        <v>19</v>
      </c>
      <c r="C20" s="21" t="s">
        <v>20</v>
      </c>
      <c r="D20" s="22">
        <v>80000</v>
      </c>
      <c r="E20" s="22"/>
      <c r="F20" s="23">
        <f t="shared" si="1"/>
        <v>3960572.289400001</v>
      </c>
    </row>
    <row r="21" ht="14.25" customHeight="1" spans="1:6" x14ac:dyDescent="0.25">
      <c r="A21" s="19">
        <v>45111</v>
      </c>
      <c r="B21" s="20" t="s">
        <v>21</v>
      </c>
      <c r="C21" s="21"/>
      <c r="D21" s="22"/>
      <c r="E21" s="22">
        <f>(D20*0.005)+10</f>
        <v>410</v>
      </c>
      <c r="F21" s="23">
        <f t="shared" si="1"/>
        <v>3960162.289400001</v>
      </c>
    </row>
    <row r="22" ht="14.25" customHeight="1" spans="1:6" x14ac:dyDescent="0.25">
      <c r="A22" s="19">
        <v>45112</v>
      </c>
      <c r="B22" s="20" t="s">
        <v>19</v>
      </c>
      <c r="C22" s="21" t="s">
        <v>44</v>
      </c>
      <c r="D22" s="22">
        <v>90000</v>
      </c>
      <c r="E22" s="22"/>
      <c r="F22" s="23">
        <f t="shared" si="1"/>
        <v>4050162.289400001</v>
      </c>
    </row>
    <row r="23" ht="14.25" customHeight="1" spans="1:6" x14ac:dyDescent="0.25">
      <c r="A23" s="19">
        <v>45112</v>
      </c>
      <c r="B23" s="20" t="s">
        <v>21</v>
      </c>
      <c r="C23" s="21"/>
      <c r="D23" s="22"/>
      <c r="E23" s="22">
        <f>(D22*0.005)+10</f>
        <v>460</v>
      </c>
      <c r="F23" s="23">
        <f t="shared" si="1"/>
        <v>4049702.289400001</v>
      </c>
    </row>
    <row r="24" ht="14.25" customHeight="1" spans="1:6" x14ac:dyDescent="0.25">
      <c r="A24" s="19">
        <v>45112</v>
      </c>
      <c r="B24" s="20" t="s">
        <v>22</v>
      </c>
      <c r="C24" s="21" t="s">
        <v>20</v>
      </c>
      <c r="D24" s="22"/>
      <c r="E24" s="22">
        <v>212000</v>
      </c>
      <c r="F24" s="23">
        <f t="shared" si="1"/>
        <v>3837702.289400001</v>
      </c>
    </row>
    <row r="25" ht="14.25" customHeight="1" spans="1:6" x14ac:dyDescent="0.25">
      <c r="A25" s="19">
        <v>45112</v>
      </c>
      <c r="B25" s="20" t="s">
        <v>22</v>
      </c>
      <c r="C25" s="21" t="s">
        <v>20</v>
      </c>
      <c r="D25" s="22"/>
      <c r="E25" s="22">
        <v>79000</v>
      </c>
      <c r="F25" s="23">
        <f t="shared" si="1"/>
        <v>3758702.289400001</v>
      </c>
    </row>
    <row r="26" ht="14.25" customHeight="1" spans="1:6" x14ac:dyDescent="0.25">
      <c r="A26" s="19">
        <v>45112</v>
      </c>
      <c r="B26" s="20" t="s">
        <v>41</v>
      </c>
      <c r="C26" s="21"/>
      <c r="D26" s="22"/>
      <c r="E26" s="22">
        <v>0.01</v>
      </c>
      <c r="F26" s="23">
        <f t="shared" si="1"/>
        <v>3758702.2794000013</v>
      </c>
    </row>
    <row r="27" ht="14.25" customHeight="1" spans="1:6" x14ac:dyDescent="0.25">
      <c r="A27" s="19">
        <v>45113</v>
      </c>
      <c r="B27" s="20" t="s">
        <v>19</v>
      </c>
      <c r="C27" s="21" t="s">
        <v>20</v>
      </c>
      <c r="D27" s="22">
        <v>19000</v>
      </c>
      <c r="E27" s="22"/>
      <c r="F27" s="23">
        <f t="shared" si="1"/>
        <v>3777702.2794000013</v>
      </c>
    </row>
    <row r="28" ht="14.25" customHeight="1" spans="1:6" x14ac:dyDescent="0.25">
      <c r="A28" s="19">
        <v>45113</v>
      </c>
      <c r="B28" s="20" t="s">
        <v>21</v>
      </c>
      <c r="C28" s="21"/>
      <c r="D28" s="22"/>
      <c r="E28" s="22">
        <f>(D27*0.005)+10</f>
        <v>105</v>
      </c>
      <c r="F28" s="23">
        <f t="shared" si="1"/>
        <v>3777597.2794000013</v>
      </c>
    </row>
    <row r="29" ht="14.25" customHeight="1" spans="1:6" x14ac:dyDescent="0.25">
      <c r="A29" s="19">
        <v>45113</v>
      </c>
      <c r="B29" s="20" t="s">
        <v>22</v>
      </c>
      <c r="C29" s="21" t="s">
        <v>20</v>
      </c>
      <c r="D29" s="22"/>
      <c r="E29" s="22">
        <v>338000</v>
      </c>
      <c r="F29" s="23">
        <f t="shared" si="1"/>
        <v>3439597.2794000013</v>
      </c>
    </row>
    <row r="30" ht="14.25" customHeight="1" spans="1:6" x14ac:dyDescent="0.25">
      <c r="A30" s="19">
        <v>45114</v>
      </c>
      <c r="B30" s="20" t="s">
        <v>19</v>
      </c>
      <c r="C30" s="21" t="s">
        <v>47</v>
      </c>
      <c r="D30" s="22">
        <v>707.01</v>
      </c>
      <c r="E30" s="22"/>
      <c r="F30" s="23">
        <f t="shared" si="1"/>
        <v>3440304.289400001</v>
      </c>
    </row>
    <row r="31" ht="14.25" customHeight="1" spans="1:6" x14ac:dyDescent="0.25">
      <c r="A31" s="19">
        <v>45114</v>
      </c>
      <c r="B31" s="20" t="s">
        <v>21</v>
      </c>
      <c r="C31" s="21"/>
      <c r="D31" s="22"/>
      <c r="E31" s="22">
        <f>(D30*0.005)+10</f>
        <v>13.53505</v>
      </c>
      <c r="F31" s="23">
        <f t="shared" si="1"/>
        <v>3440290.754350001</v>
      </c>
    </row>
    <row r="32" ht="14.25" customHeight="1" spans="1:6" x14ac:dyDescent="0.25">
      <c r="A32" s="19">
        <v>45114</v>
      </c>
      <c r="B32" s="20" t="s">
        <v>22</v>
      </c>
      <c r="C32" s="21" t="s">
        <v>20</v>
      </c>
      <c r="D32" s="22"/>
      <c r="E32" s="22">
        <v>45000</v>
      </c>
      <c r="F32" s="23">
        <f t="shared" si="1"/>
        <v>3395290.754350001</v>
      </c>
    </row>
    <row r="33" ht="14.25" customHeight="1" spans="1:6" x14ac:dyDescent="0.25">
      <c r="A33" s="19">
        <v>45114</v>
      </c>
      <c r="B33" s="20" t="s">
        <v>22</v>
      </c>
      <c r="C33" s="21" t="s">
        <v>20</v>
      </c>
      <c r="D33" s="22"/>
      <c r="E33" s="22">
        <v>2500</v>
      </c>
      <c r="F33" s="23">
        <f t="shared" si="1"/>
        <v>3392790.754350001</v>
      </c>
    </row>
    <row r="34" ht="14.25" customHeight="1" spans="1:6" x14ac:dyDescent="0.25">
      <c r="A34" s="19">
        <v>45117</v>
      </c>
      <c r="B34" s="20" t="s">
        <v>19</v>
      </c>
      <c r="C34" s="21" t="s">
        <v>27</v>
      </c>
      <c r="D34" s="22">
        <v>152544</v>
      </c>
      <c r="E34" s="22"/>
      <c r="F34" s="23">
        <f t="shared" si="1"/>
        <v>3545334.754350001</v>
      </c>
    </row>
    <row r="35" ht="14.25" customHeight="1" spans="1:6" x14ac:dyDescent="0.25">
      <c r="A35" s="19">
        <v>45117</v>
      </c>
      <c r="B35" s="20" t="s">
        <v>21</v>
      </c>
      <c r="C35" s="21"/>
      <c r="D35" s="22"/>
      <c r="E35" s="22">
        <f>(D34*0.005)+10</f>
        <v>772.72</v>
      </c>
      <c r="F35" s="23">
        <f t="shared" si="1"/>
        <v>3544562.034350001</v>
      </c>
    </row>
    <row r="36" ht="14.25" customHeight="1" spans="1:6" x14ac:dyDescent="0.25">
      <c r="A36" s="19">
        <v>45117</v>
      </c>
      <c r="B36" s="20" t="s">
        <v>22</v>
      </c>
      <c r="C36" s="21" t="s">
        <v>20</v>
      </c>
      <c r="D36" s="22"/>
      <c r="E36" s="22">
        <v>131000</v>
      </c>
      <c r="F36" s="23">
        <f t="shared" si="1"/>
        <v>3413562.034350001</v>
      </c>
    </row>
    <row r="37" ht="14.25" customHeight="1" spans="1:6" x14ac:dyDescent="0.25">
      <c r="A37" s="19">
        <v>45117</v>
      </c>
      <c r="B37" s="20" t="s">
        <v>22</v>
      </c>
      <c r="C37" s="21" t="s">
        <v>20</v>
      </c>
      <c r="D37" s="22"/>
      <c r="E37" s="22">
        <v>4000</v>
      </c>
      <c r="F37" s="23">
        <f t="shared" si="1"/>
        <v>3409562.034350001</v>
      </c>
    </row>
    <row r="38" ht="14.25" customHeight="1" spans="1:6" x14ac:dyDescent="0.25">
      <c r="A38" s="19">
        <v>45117</v>
      </c>
      <c r="B38" s="20" t="s">
        <v>19</v>
      </c>
      <c r="C38" s="21" t="s">
        <v>46</v>
      </c>
      <c r="D38" s="22">
        <v>18000</v>
      </c>
      <c r="E38" s="22"/>
      <c r="F38" s="23">
        <f t="shared" si="1"/>
        <v>3427562.034350001</v>
      </c>
    </row>
    <row r="39" ht="14.25" customHeight="1" spans="1:6" x14ac:dyDescent="0.25">
      <c r="A39" s="19">
        <v>45117</v>
      </c>
      <c r="B39" s="20" t="s">
        <v>21</v>
      </c>
      <c r="C39" s="21"/>
      <c r="D39" s="22"/>
      <c r="E39" s="22">
        <f>(D38*0.005)+10</f>
        <v>100</v>
      </c>
      <c r="F39" s="23">
        <f t="shared" si="1"/>
        <v>3427462.034350001</v>
      </c>
    </row>
    <row r="40" ht="14.25" customHeight="1" spans="1:6" x14ac:dyDescent="0.25">
      <c r="A40" s="19">
        <v>45118</v>
      </c>
      <c r="B40" s="20" t="s">
        <v>19</v>
      </c>
      <c r="C40" s="21" t="s">
        <v>29</v>
      </c>
      <c r="D40" s="22">
        <v>8000</v>
      </c>
      <c r="E40" s="22"/>
      <c r="F40" s="23">
        <f t="shared" si="1"/>
        <v>3435462.034350001</v>
      </c>
    </row>
    <row r="41" ht="14.25" customHeight="1" spans="1:6" x14ac:dyDescent="0.25">
      <c r="A41" s="19">
        <v>45118</v>
      </c>
      <c r="B41" s="20" t="s">
        <v>21</v>
      </c>
      <c r="C41" s="21"/>
      <c r="D41" s="22"/>
      <c r="E41" s="22">
        <f>(D40*0.005)+10</f>
        <v>50</v>
      </c>
      <c r="F41" s="23">
        <f t="shared" si="1"/>
        <v>3435412.034350001</v>
      </c>
    </row>
    <row r="42" ht="14.25" customHeight="1" spans="1:6" x14ac:dyDescent="0.25">
      <c r="A42" s="19">
        <v>45118</v>
      </c>
      <c r="B42" s="20" t="s">
        <v>19</v>
      </c>
      <c r="C42" s="21" t="s">
        <v>39</v>
      </c>
      <c r="D42" s="22">
        <v>198183.88</v>
      </c>
      <c r="E42" s="22"/>
      <c r="F42" s="23">
        <f t="shared" si="1"/>
        <v>3633595.9143500007</v>
      </c>
    </row>
    <row r="43" ht="14.25" customHeight="1" spans="1:6" x14ac:dyDescent="0.25">
      <c r="A43" s="19">
        <v>45118</v>
      </c>
      <c r="B43" s="20" t="s">
        <v>21</v>
      </c>
      <c r="C43" s="21"/>
      <c r="D43" s="22"/>
      <c r="E43" s="22">
        <f>(D42*0.005)+10</f>
        <v>1000.9194</v>
      </c>
      <c r="F43" s="23">
        <f t="shared" si="1"/>
        <v>3632594.9949500007</v>
      </c>
    </row>
    <row r="44" ht="14.25" customHeight="1" spans="1:6" x14ac:dyDescent="0.25">
      <c r="A44" s="19">
        <v>45118</v>
      </c>
      <c r="B44" s="20" t="s">
        <v>19</v>
      </c>
      <c r="C44" s="21" t="s">
        <v>40</v>
      </c>
      <c r="D44" s="22">
        <v>338183.98</v>
      </c>
      <c r="E44" s="22"/>
      <c r="F44" s="23">
        <f t="shared" si="1"/>
        <v>3970778.9749500006</v>
      </c>
    </row>
    <row r="45" ht="14.25" customHeight="1" spans="1:6" x14ac:dyDescent="0.25">
      <c r="A45" s="19">
        <v>45118</v>
      </c>
      <c r="B45" s="20" t="s">
        <v>21</v>
      </c>
      <c r="C45" s="21"/>
      <c r="D45" s="22"/>
      <c r="E45" s="22">
        <f>(D44*0.005)+10</f>
        <v>1700.9198999999999</v>
      </c>
      <c r="F45" s="23">
        <f t="shared" si="1"/>
        <v>3969078.0550500005</v>
      </c>
    </row>
    <row r="46" ht="14.25" customHeight="1" spans="1:6" x14ac:dyDescent="0.25">
      <c r="A46" s="19">
        <v>45118</v>
      </c>
      <c r="B46" s="20" t="s">
        <v>19</v>
      </c>
      <c r="C46" s="21" t="s">
        <v>38</v>
      </c>
      <c r="D46" s="22">
        <v>21566.42</v>
      </c>
      <c r="E46" s="22"/>
      <c r="F46" s="23">
        <f t="shared" si="1"/>
        <v>3990644.4750500005</v>
      </c>
    </row>
    <row r="47" ht="14.25" customHeight="1" spans="1:6" x14ac:dyDescent="0.25">
      <c r="A47" s="19">
        <v>45118</v>
      </c>
      <c r="B47" s="20" t="s">
        <v>21</v>
      </c>
      <c r="C47" s="21"/>
      <c r="D47" s="22"/>
      <c r="E47" s="22">
        <f>(D46*0.005)+10</f>
        <v>117.8321</v>
      </c>
      <c r="F47" s="23">
        <f t="shared" si="1"/>
        <v>3990526.6429500002</v>
      </c>
    </row>
    <row r="48" ht="14.25" customHeight="1" spans="1:6" x14ac:dyDescent="0.25">
      <c r="A48" s="19">
        <v>45120</v>
      </c>
      <c r="B48" s="20" t="s">
        <v>22</v>
      </c>
      <c r="C48" s="21" t="s">
        <v>20</v>
      </c>
      <c r="D48" s="22"/>
      <c r="E48" s="22">
        <v>34000</v>
      </c>
      <c r="F48" s="23">
        <f t="shared" si="1"/>
        <v>3956526.6429500002</v>
      </c>
    </row>
    <row r="49" ht="14.25" customHeight="1" spans="1:6" x14ac:dyDescent="0.25">
      <c r="A49" s="19">
        <v>45121</v>
      </c>
      <c r="B49" s="20" t="s">
        <v>22</v>
      </c>
      <c r="C49" s="21" t="s">
        <v>20</v>
      </c>
      <c r="D49" s="22"/>
      <c r="E49" s="22">
        <v>28000</v>
      </c>
      <c r="F49" s="23">
        <f t="shared" si="1"/>
        <v>3928526.6429500002</v>
      </c>
    </row>
    <row r="50" ht="14.25" customHeight="1" spans="1:6" x14ac:dyDescent="0.25">
      <c r="A50" s="19">
        <v>45124</v>
      </c>
      <c r="B50" s="20" t="s">
        <v>22</v>
      </c>
      <c r="C50" s="21" t="s">
        <v>20</v>
      </c>
      <c r="D50" s="22"/>
      <c r="E50" s="22">
        <v>46000</v>
      </c>
      <c r="F50" s="23">
        <f t="shared" si="1"/>
        <v>3882526.6429500002</v>
      </c>
    </row>
    <row r="51" ht="14.25" customHeight="1" spans="1:6" x14ac:dyDescent="0.25">
      <c r="A51" s="19">
        <v>45124</v>
      </c>
      <c r="B51" s="20" t="s">
        <v>19</v>
      </c>
      <c r="C51" s="21" t="s">
        <v>60</v>
      </c>
      <c r="D51" s="22">
        <v>28000</v>
      </c>
      <c r="E51" s="22"/>
      <c r="F51" s="23">
        <f t="shared" si="1"/>
        <v>3910526.6429500002</v>
      </c>
    </row>
    <row r="52" ht="14.25" customHeight="1" spans="1:6" x14ac:dyDescent="0.25">
      <c r="A52" s="19">
        <v>45124</v>
      </c>
      <c r="B52" s="20" t="s">
        <v>21</v>
      </c>
      <c r="C52" s="21"/>
      <c r="D52" s="22"/>
      <c r="E52" s="22">
        <f>(D51*0.005)+10</f>
        <v>150</v>
      </c>
      <c r="F52" s="23">
        <f t="shared" si="1"/>
        <v>3910376.6429500002</v>
      </c>
    </row>
    <row r="53" ht="14.25" customHeight="1" spans="1:6" x14ac:dyDescent="0.25">
      <c r="A53" s="19">
        <v>45125</v>
      </c>
      <c r="B53" s="20" t="s">
        <v>22</v>
      </c>
      <c r="C53" s="21" t="s">
        <v>20</v>
      </c>
      <c r="D53" s="22"/>
      <c r="E53" s="22">
        <v>87000</v>
      </c>
      <c r="F53" s="23">
        <f t="shared" si="1"/>
        <v>3823376.6429500002</v>
      </c>
    </row>
    <row r="54" ht="14.25" customHeight="1" spans="1:6" x14ac:dyDescent="0.25">
      <c r="A54" s="19">
        <v>45126</v>
      </c>
      <c r="B54" s="20" t="s">
        <v>22</v>
      </c>
      <c r="C54" s="21" t="s">
        <v>20</v>
      </c>
      <c r="D54" s="22"/>
      <c r="E54" s="22">
        <v>70000</v>
      </c>
      <c r="F54" s="23">
        <f t="shared" si="1"/>
        <v>3753376.6429500002</v>
      </c>
    </row>
    <row r="55" ht="14.25" customHeight="1" spans="1:6" x14ac:dyDescent="0.25">
      <c r="A55" s="19">
        <v>45126</v>
      </c>
      <c r="B55" s="20" t="s">
        <v>19</v>
      </c>
      <c r="C55" s="21" t="s">
        <v>55</v>
      </c>
      <c r="D55" s="22">
        <v>17493.33</v>
      </c>
      <c r="E55" s="22"/>
      <c r="F55" s="23">
        <f t="shared" si="1"/>
        <v>3770869.9729500003</v>
      </c>
    </row>
    <row r="56" ht="14.25" customHeight="1" spans="1:6" x14ac:dyDescent="0.25">
      <c r="A56" s="19">
        <v>45126</v>
      </c>
      <c r="B56" s="20" t="s">
        <v>21</v>
      </c>
      <c r="C56" s="21"/>
      <c r="D56" s="22"/>
      <c r="E56" s="22">
        <f>(D55*0.005)+10</f>
        <v>97.46665000000002</v>
      </c>
      <c r="F56" s="23">
        <f t="shared" si="1"/>
        <v>3770772.5063000005</v>
      </c>
    </row>
    <row r="57" ht="14.25" customHeight="1" spans="1:6" x14ac:dyDescent="0.25">
      <c r="A57" s="19">
        <v>45126</v>
      </c>
      <c r="B57" s="20" t="s">
        <v>19</v>
      </c>
      <c r="C57" s="21" t="s">
        <v>50</v>
      </c>
      <c r="D57" s="22">
        <v>24000</v>
      </c>
      <c r="E57" s="22"/>
      <c r="F57" s="23">
        <f t="shared" si="1"/>
        <v>3794772.5063000005</v>
      </c>
    </row>
    <row r="58" ht="14.25" customHeight="1" spans="1:6" x14ac:dyDescent="0.25">
      <c r="A58" s="19">
        <v>45126</v>
      </c>
      <c r="B58" s="20" t="s">
        <v>21</v>
      </c>
      <c r="C58" s="21"/>
      <c r="D58" s="22"/>
      <c r="E58" s="22">
        <f>(D57*0.005)+10</f>
        <v>130</v>
      </c>
      <c r="F58" s="23">
        <f t="shared" si="1"/>
        <v>3794642.5063000005</v>
      </c>
    </row>
    <row r="59" ht="14.25" customHeight="1" spans="1:6" x14ac:dyDescent="0.25">
      <c r="A59" s="19">
        <v>45127</v>
      </c>
      <c r="B59" s="20" t="s">
        <v>22</v>
      </c>
      <c r="C59" s="21" t="s">
        <v>20</v>
      </c>
      <c r="D59" s="22"/>
      <c r="E59" s="22">
        <v>75000</v>
      </c>
      <c r="F59" s="23">
        <f t="shared" si="1"/>
        <v>3719642.5063000005</v>
      </c>
    </row>
    <row r="60" ht="14.25" customHeight="1" spans="1:6" x14ac:dyDescent="0.25">
      <c r="A60" s="19">
        <v>45127</v>
      </c>
      <c r="B60" s="20" t="s">
        <v>19</v>
      </c>
      <c r="C60" s="21" t="s">
        <v>61</v>
      </c>
      <c r="D60" s="22">
        <v>92000</v>
      </c>
      <c r="E60" s="22"/>
      <c r="F60" s="23">
        <f t="shared" si="1"/>
        <v>3811642.5063000005</v>
      </c>
    </row>
    <row r="61" ht="14.25" customHeight="1" spans="1:6" x14ac:dyDescent="0.25">
      <c r="A61" s="19">
        <v>45127</v>
      </c>
      <c r="B61" s="20" t="s">
        <v>21</v>
      </c>
      <c r="C61" s="21"/>
      <c r="D61" s="22"/>
      <c r="E61" s="22">
        <f>(D60*0.005)+10</f>
        <v>470</v>
      </c>
      <c r="F61" s="23">
        <f t="shared" si="1"/>
        <v>3811172.5063000005</v>
      </c>
    </row>
    <row r="62" ht="14.25" customHeight="1" spans="1:6" x14ac:dyDescent="0.25">
      <c r="A62" s="19">
        <v>45128</v>
      </c>
      <c r="B62" s="20" t="s">
        <v>22</v>
      </c>
      <c r="C62" s="21" t="s">
        <v>20</v>
      </c>
      <c r="D62" s="22"/>
      <c r="E62" s="22">
        <v>24000</v>
      </c>
      <c r="F62" s="23">
        <f t="shared" si="1"/>
        <v>3787172.5063000005</v>
      </c>
    </row>
    <row r="63" ht="14.25" customHeight="1" spans="1:6" x14ac:dyDescent="0.25">
      <c r="A63" s="19">
        <v>45128</v>
      </c>
      <c r="B63" s="20" t="s">
        <v>41</v>
      </c>
      <c r="C63" s="21"/>
      <c r="D63" s="22"/>
      <c r="E63" s="22">
        <v>0.01</v>
      </c>
      <c r="F63" s="23">
        <f t="shared" si="1"/>
        <v>3787172.4963000007</v>
      </c>
    </row>
    <row r="64" ht="14.25" customHeight="1" spans="1:6" x14ac:dyDescent="0.25">
      <c r="A64" s="19">
        <v>45128</v>
      </c>
      <c r="B64" s="20" t="s">
        <v>19</v>
      </c>
      <c r="C64" s="21" t="s">
        <v>62</v>
      </c>
      <c r="D64" s="22">
        <v>20000</v>
      </c>
      <c r="E64" s="22"/>
      <c r="F64" s="23">
        <f t="shared" si="1"/>
        <v>3807172.4963000007</v>
      </c>
    </row>
    <row r="65" ht="14.25" customHeight="1" spans="1:6" x14ac:dyDescent="0.25">
      <c r="A65" s="19">
        <v>45128</v>
      </c>
      <c r="B65" s="20" t="s">
        <v>21</v>
      </c>
      <c r="C65" s="21"/>
      <c r="D65" s="22"/>
      <c r="E65" s="22">
        <f>(D64*0.005)+10</f>
        <v>110</v>
      </c>
      <c r="F65" s="23">
        <f t="shared" si="1"/>
        <v>3807062.4963000007</v>
      </c>
    </row>
    <row r="66" ht="14.25" customHeight="1" spans="1:6" x14ac:dyDescent="0.25">
      <c r="A66" s="19">
        <v>45128</v>
      </c>
      <c r="B66" s="20" t="s">
        <v>19</v>
      </c>
      <c r="C66" s="21" t="s">
        <v>56</v>
      </c>
      <c r="D66" s="22">
        <v>574750</v>
      </c>
      <c r="E66" s="22"/>
      <c r="F66" s="23">
        <f t="shared" si="1"/>
        <v>4381812.496300001</v>
      </c>
    </row>
    <row r="67" ht="14.25" customHeight="1" spans="1:6" x14ac:dyDescent="0.25">
      <c r="A67" s="19">
        <v>45128</v>
      </c>
      <c r="B67" s="20" t="s">
        <v>21</v>
      </c>
      <c r="C67" s="21"/>
      <c r="D67" s="22"/>
      <c r="E67" s="22">
        <f>(D66*0.005)+10</f>
        <v>2883.75</v>
      </c>
      <c r="F67" s="23">
        <f t="shared" si="1"/>
        <v>4378928.746300001</v>
      </c>
    </row>
    <row r="68" ht="14.25" customHeight="1" spans="1:6" x14ac:dyDescent="0.25">
      <c r="A68" s="19">
        <v>45131</v>
      </c>
      <c r="B68" s="20" t="s">
        <v>22</v>
      </c>
      <c r="C68" s="21" t="s">
        <v>20</v>
      </c>
      <c r="D68" s="22"/>
      <c r="E68" s="22">
        <v>66000</v>
      </c>
      <c r="F68" s="23">
        <f t="shared" si="1"/>
        <v>4312928.746300001</v>
      </c>
    </row>
    <row r="69" ht="14.25" customHeight="1" spans="1:6" x14ac:dyDescent="0.25">
      <c r="A69" s="19">
        <v>45131</v>
      </c>
      <c r="B69" s="20" t="s">
        <v>19</v>
      </c>
      <c r="C69" s="21" t="s">
        <v>62</v>
      </c>
      <c r="D69" s="22">
        <v>20000</v>
      </c>
      <c r="E69" s="22"/>
      <c r="F69" s="23">
        <f t="shared" si="1"/>
        <v>4332928.746300001</v>
      </c>
    </row>
    <row r="70" ht="14.25" customHeight="1" spans="1:6" x14ac:dyDescent="0.25">
      <c r="A70" s="19">
        <v>45131</v>
      </c>
      <c r="B70" s="20" t="s">
        <v>21</v>
      </c>
      <c r="C70" s="21"/>
      <c r="D70" s="22"/>
      <c r="E70" s="22">
        <f>(D69*0.005)+10</f>
        <v>110</v>
      </c>
      <c r="F70" s="23">
        <f t="shared" si="1"/>
        <v>4332818.746300001</v>
      </c>
    </row>
    <row r="71" ht="14.25" customHeight="1" spans="1:6" x14ac:dyDescent="0.25">
      <c r="A71" s="19">
        <v>45132</v>
      </c>
      <c r="B71" s="20" t="s">
        <v>22</v>
      </c>
      <c r="C71" s="21" t="s">
        <v>20</v>
      </c>
      <c r="D71" s="22"/>
      <c r="E71" s="22">
        <v>67000</v>
      </c>
      <c r="F71" s="23">
        <f t="shared" si="1"/>
        <v>4265818.746300001</v>
      </c>
    </row>
    <row r="72" ht="14.25" customHeight="1" spans="1:6" x14ac:dyDescent="0.25">
      <c r="A72" s="19">
        <v>45133</v>
      </c>
      <c r="B72" s="20" t="s">
        <v>22</v>
      </c>
      <c r="C72" s="21" t="s">
        <v>20</v>
      </c>
      <c r="D72" s="22"/>
      <c r="E72" s="22">
        <v>11000</v>
      </c>
      <c r="F72" s="23">
        <f t="shared" si="1"/>
        <v>4254818.746300001</v>
      </c>
    </row>
    <row r="73" ht="14.25" customHeight="1" spans="1:6" x14ac:dyDescent="0.25">
      <c r="A73" s="19">
        <v>45133</v>
      </c>
      <c r="B73" s="20" t="s">
        <v>19</v>
      </c>
      <c r="C73" s="21" t="s">
        <v>56</v>
      </c>
      <c r="D73" s="22">
        <v>12100</v>
      </c>
      <c r="E73" s="22"/>
      <c r="F73" s="23">
        <f t="shared" si="1"/>
        <v>4266918.746300001</v>
      </c>
    </row>
    <row r="74" ht="14.25" customHeight="1" spans="1:6" x14ac:dyDescent="0.25">
      <c r="A74" s="19">
        <v>45133</v>
      </c>
      <c r="B74" s="20" t="s">
        <v>21</v>
      </c>
      <c r="C74" s="21"/>
      <c r="D74" s="22"/>
      <c r="E74" s="22">
        <f>(D73*0.005)+10</f>
        <v>70.5</v>
      </c>
      <c r="F74" s="23">
        <f t="shared" si="1"/>
        <v>4266848.246300001</v>
      </c>
    </row>
    <row r="75" ht="14.25" customHeight="1" spans="1:6" x14ac:dyDescent="0.25">
      <c r="A75" s="19">
        <v>45134</v>
      </c>
      <c r="B75" s="20" t="s">
        <v>19</v>
      </c>
      <c r="C75" s="21" t="s">
        <v>63</v>
      </c>
      <c r="D75" s="22">
        <v>25000</v>
      </c>
      <c r="E75" s="22"/>
      <c r="F75" s="23">
        <f t="shared" si="1"/>
        <v>4291848.246300001</v>
      </c>
    </row>
    <row r="76" ht="14.25" customHeight="1" spans="1:6" x14ac:dyDescent="0.25">
      <c r="A76" s="19">
        <v>45134</v>
      </c>
      <c r="B76" s="20" t="s">
        <v>21</v>
      </c>
      <c r="C76" s="21"/>
      <c r="D76" s="22"/>
      <c r="E76" s="22">
        <f>(D75*0.005)+10</f>
        <v>135</v>
      </c>
      <c r="F76" s="23">
        <f t="shared" si="1"/>
        <v>4291713.246300001</v>
      </c>
    </row>
    <row r="77" ht="14.25" customHeight="1" spans="1:6" x14ac:dyDescent="0.25">
      <c r="A77" s="19">
        <v>45135</v>
      </c>
      <c r="B77" s="20" t="s">
        <v>19</v>
      </c>
      <c r="C77" s="21" t="s">
        <v>64</v>
      </c>
      <c r="D77" s="22">
        <v>5480.15</v>
      </c>
      <c r="E77" s="22"/>
      <c r="F77" s="23">
        <f t="shared" si="1"/>
        <v>4297193.396300001</v>
      </c>
    </row>
    <row r="78" ht="14.25" customHeight="1" spans="1:6" x14ac:dyDescent="0.25">
      <c r="A78" s="19">
        <v>45135</v>
      </c>
      <c r="B78" s="20" t="s">
        <v>21</v>
      </c>
      <c r="C78" s="21"/>
      <c r="D78" s="22"/>
      <c r="E78" s="22">
        <f>(D77*0.005)+10</f>
        <v>37.40075</v>
      </c>
      <c r="F78" s="23">
        <f t="shared" si="1"/>
        <v>4297155.995550001</v>
      </c>
    </row>
    <row r="79" ht="14.25" customHeight="1" spans="1:6" x14ac:dyDescent="0.25">
      <c r="A79" s="19">
        <v>45135</v>
      </c>
      <c r="B79" s="20" t="s">
        <v>19</v>
      </c>
      <c r="C79" s="21" t="s">
        <v>51</v>
      </c>
      <c r="D79" s="22">
        <v>10000</v>
      </c>
      <c r="E79" s="22"/>
      <c r="F79" s="23">
        <f t="shared" si="1"/>
        <v>4307155.995550001</v>
      </c>
    </row>
    <row r="80" ht="14.25" customHeight="1" spans="1:6" x14ac:dyDescent="0.25">
      <c r="A80" s="19">
        <v>45135</v>
      </c>
      <c r="B80" s="20" t="s">
        <v>21</v>
      </c>
      <c r="C80" s="21"/>
      <c r="D80" s="22"/>
      <c r="E80" s="22">
        <f>(D79*0.005)+10</f>
        <v>60</v>
      </c>
      <c r="F80" s="23">
        <f t="shared" si="1"/>
        <v>4307095.995550001</v>
      </c>
    </row>
    <row r="81" ht="14.25" customHeight="1" spans="1:6" x14ac:dyDescent="0.25">
      <c r="A81" s="19">
        <v>45138</v>
      </c>
      <c r="B81" s="20" t="s">
        <v>22</v>
      </c>
      <c r="C81" s="21" t="s">
        <v>20</v>
      </c>
      <c r="D81" s="22"/>
      <c r="E81" s="22">
        <v>457000</v>
      </c>
      <c r="F81" s="23">
        <f t="shared" si="1"/>
        <v>3850095.995550001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3850095.995550001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3850095.995550001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3850095.995550001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3850095.995550001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3850095.995550001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3850095.995550001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3850095.995550001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3850095.995550001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3850095.995550001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3850095.995550001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3850095.995550001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3850095.995550001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3850095.995550001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3850095.995550001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3850095.995550001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3850095.995550001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3850095.995550001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3850095.995550001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3850095.995550001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3850095.995550001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3850095.995550001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3850095.995550001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3850095.995550001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3850095.995550001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3850095.995550001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3850095.995550001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3850095.995550001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3850095.995550001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3850095.995550001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3850095.995550001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3850095.995550001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3850095.995550001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3850095.995550001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3850095.995550001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3850095.995550001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3850095.995550001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3850095.995550001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3850095.995550001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3850095.995550001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3850095.995550001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3850095.995550001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3850095.995550001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3850095.995550001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3850095.995550001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3850095.995550001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3850095.995550001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3850095.995550001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3850095.995550001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3850095.995550001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3850095.995550001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3850095.995550001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3850095.995550001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3850095.995550001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3850095.995550001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3850095.995550001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3850095.995550001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3850095.995550001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3850095.995550001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3850095.995550001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3850095.995550001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3850095.995550001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3850095.995550001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3850095.995550001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3850095.995550001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3850095.995550001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3850095.995550001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3850095.995550001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3850095.995550001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3850095.995550001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3850095.995550001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3850095.995550001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3850095.995550001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3850095.995550001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3850095.995550001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3850095.995550001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3850095.995550001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3850095.995550001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3850095.995550001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3850095.995550001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3850095.995550001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3850095.995550001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3850095.995550001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3850095.995550001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3850095.995550001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3850095.995550001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3850095.995550001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3850095.995550001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3850095.995550001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3850095.995550001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3850095.995550001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3850095.995550001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3850095.995550001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3850095.995550001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3850095.995550001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3850095.995550001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3850095.995550001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3850095.995550001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3850095.995550001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3850095.995550001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3850095.995550001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3850095.995550001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3850095.995550001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3850095.995550001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3850095.995550001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3850095.995550001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3850095.995550001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3850095.995550001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3850095.995550001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3850095.995550001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3850095.995550001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3850095.995550001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3850095.995550001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3850095.995550001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3850095.995550001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3850095.995550001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3850095.995550001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3850095.995550001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3850095.995550001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3850095.995550001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3850095.995550001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3850095.995550001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3850095.995550001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3850095.995550001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3850095.995550001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3850095.995550001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3850095.995550001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3850095.995550001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3850095.995550001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3850095.995550001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3850095.995550001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3850095.995550001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3850095.995550001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3850095.995550001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3850095.995550001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3850095.995550001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3850095.995550001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3850095.995550001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3850095.995550001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3850095.995550001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3850095.995550001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3850095.995550001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3850095.995550001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3850095.995550001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3850095.995550001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3850095.995550001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3850095.995550001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3850095.995550001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3850095.995550001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3850095.995550001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3850095.995550001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3850095.995550001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3850095.995550001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3850095.995550001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3850095.995550001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3850095.995550001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3850095.995550001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3850095.995550001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3850095.995550001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3850095.995550001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3850095.995550001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3850095.995550001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3850095.995550001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3850095.995550001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3850095.995550001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3850095.995550001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3850095.995550001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3850095.995550001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3850095.995550001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3850095.995550001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3850095.995550001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3850095.995550001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3850095.995550001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3850095.995550001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3850095.995550001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3850095.995550001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3850095.995550001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3850095.995550001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3850095.995550001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3850095.995550001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3850095.995550001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3850095.995550001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3850095.995550001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3850095.995550001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3850095.995550001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3850095.995550001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3850095.995550001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3850095.995550001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3850095.995550001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3850095.995550001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3850095.995550001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3850095.995550001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3850095.995550001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3850095.995550001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3850095.995550001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3850095.995550001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3850095.995550001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3850095.995550001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3850095.995550001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3850095.995550001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3850095.995550001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3850095.995550001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3850095.995550001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3850095.995550001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3850095.995550001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3850095.995550001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3850095.995550001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3850095.995550001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3850095.995550001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3850095.995550001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3850095.995550001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3850095.995550001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3850095.995550001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3850095.995550001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3850095.995550001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3850095.995550001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3850095.995550001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3850095.995550001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3850095.995550001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3850095.995550001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3850095.995550001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3850095.995550001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3850095.995550001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3850095.995550001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3850095.995550001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3850095.995550001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3850095.995550001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3850095.995550001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3850095.995550001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3850095.995550001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3850095.995550001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3850095.995550001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3850095.995550001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3850095.995550001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3850095.995550001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3850095.995550001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3850095.995550001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3850095.995550001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3850095.995550001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3850095.995550001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3850095.995550001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3850095.995550001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3850095.995550001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3850095.995550001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3850095.995550001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3850095.995550001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3850095.995550001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3850095.995550001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3850095.995550001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3850095.995550001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3850095.995550001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3850095.995550001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3850095.995550001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3850095.995550001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3850095.995550001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3850095.995550001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3850095.995550001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3850095.995550001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3850095.995550001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3850095.995550001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3850095.995550001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3850095.995550001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3850095.995550001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3850095.995550001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3850095.995550001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3850095.995550001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3850095.995550001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3850095.995550001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3850095.995550001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3850095.995550001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3850095.995550001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3850095.995550001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3850095.995550001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3850095.995550001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3850095.995550001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3850095.995550001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3850095.995550001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3850095.995550001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3850095.995550001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3850095.995550001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3850095.995550001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3850095.995550001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3850095.995550001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3850095.995550001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3850095.995550001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3850095.995550001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3850095.995550001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3850095.995550001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3850095.995550001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3850095.995550001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3850095.995550001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3850095.995550001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3850095.995550001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3850095.995550001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3850095.995550001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3850095.995550001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3850095.995550001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3850095.995550001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3850095.995550001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3850095.995550001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3850095.995550001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3850095.995550001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3850095.995550001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3850095.995550001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3850095.995550001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3850095.995550001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3850095.995550001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3850095.995550001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3850095.995550001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3850095.995550001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3850095.995550001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3850095.995550001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3850095.995550001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3850095.995550001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3850095.995550001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3850095.995550001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3850095.995550001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3850095.995550001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3850095.995550001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3850095.995550001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3850095.995550001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3850095.995550001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3850095.995550001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3850095.995550001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3850095.995550001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3850095.995550001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3850095.995550001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3850095.995550001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3850095.995550001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3850095.995550001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3850095.995550001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3850095.995550001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3850095.995550001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3850095.995550001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3850095.995550001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3850095.995550001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3850095.995550001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3850095.995550001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3850095.995550001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3850095.995550001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3850095.995550001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3850095.995550001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3850095.995550001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3850095.995550001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3850095.995550001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3850095.995550001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3850095.995550001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3850095.995550001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3850095.995550001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3850095.995550001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3850095.995550001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3850095.995550001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3850095.995550001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3850095.995550001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3850095.995550001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3850095.995550001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3850095.995550001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3850095.995550001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3850095.995550001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3850095.995550001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3850095.995550001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3850095.995550001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3850095.995550001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3850095.995550001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3850095.995550001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3850095.995550001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3850095.995550001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3850095.995550001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3850095.995550001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3850095.995550001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3850095.995550001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3850095.995550001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3850095.995550001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3850095.995550001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3850095.995550001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3850095.995550001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3850095.995550001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3850095.995550001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3850095.995550001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3850095.995550001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3850095.995550001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3850095.995550001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3850095.995550001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3850095.995550001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3850095.995550001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3850095.995550001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3850095.995550001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3850095.995550001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3850095.995550001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3850095.995550001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3850095.995550001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3850095.995550001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3850095.995550001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3850095.995550001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3850095.995550001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3850095.995550001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3850095.995550001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3850095.995550001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3850095.995550001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3850095.995550001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3850095.995550001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3850095.995550001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3850095.995550001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3850095.995550001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3850095.995550001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3850095.995550001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3850095.995550001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3850095.995550001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3850095.995550001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3850095.995550001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3850095.995550001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3850095.995550001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3850095.995550001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3850095.995550001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3850095.995550001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3850095.995550001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3850095.995550001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3850095.995550001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3850095.995550001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3850095.995550001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3850095.995550001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3850095.995550001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3850095.995550001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3850095.995550001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3850095.995550001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3850095.995550001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3850095.995550001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3850095.995550001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3850095.995550001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3850095.995550001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3850095.995550001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3850095.995550001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3850095.995550001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3850095.995550001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3850095.995550001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3850095.995550001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3850095.995550001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3850095.995550001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3850095.995550001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3850095.995550001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3850095.995550001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3850095.995550001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3850095.995550001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3850095.995550001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3850095.995550001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3850095.995550001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3850095.995550001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3850095.995550001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3850095.995550001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3850095.995550001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3850095.995550001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3850095.995550001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3850095.995550001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3850095.995550001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3850095.995550001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3850095.995550001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3850095.995550001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3850095.995550001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3850095.995550001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3850095.995550001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3850095.995550001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3850095.995550001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3850095.995550001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3850095.995550001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3850095.995550001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3850095.995550001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3850095.995550001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3850095.995550001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3850095.995550001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3850095.995550001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3850095.995550001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3850095.995550001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3850095.995550001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3850095.995550001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3850095.995550001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3850095.995550001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3850095.995550001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3850095.995550001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3850095.995550001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3850095.995550001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3850095.995550001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3850095.995550001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3850095.995550001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3850095.995550001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3850095.995550001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3850095.995550001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3850095.995550001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3850095.995550001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3850095.995550001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3850095.995550001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3850095.995550001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3850095.995550001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3850095.995550001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3850095.995550001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3850095.995550001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3850095.995550001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3850095.995550001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3850095.995550001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3850095.995550001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3850095.995550001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3850095.995550001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3850095.995550001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3850095.995550001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3850095.995550001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3850095.995550001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3850095.995550001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3850095.995550001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3850095.995550001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3850095.995550001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3850095.995550001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3850095.995550001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3850095.995550001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3850095.995550001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3850095.995550001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3850095.995550001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3850095.995550001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3850095.995550001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3850095.995550001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3850095.995550001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3850095.995550001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3850095.995550001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3850095.995550001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3850095.995550001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3850095.995550001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3850095.995550001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3850095.995550001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3850095.995550001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3850095.995550001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3850095.995550001</v>
      </c>
    </row>
  </sheetData>
  <autoFilter ref="A8:F609"/>
  <mergeCells count="2">
    <mergeCell ref="A2:F2"/>
    <mergeCell ref="D5:E5"/>
  </mergeCells>
  <conditionalFormatting sqref="F6">
    <cfRule type="cellIs" dxfId="24" priority="1" operator="lessThan">
      <formula>0</formula>
    </cfRule>
  </conditionalFormatting>
  <conditionalFormatting sqref="F9:F581">
    <cfRule type="cellIs" dxfId="25" priority="2" operator="greaterThan">
      <formula>0</formula>
    </cfRule>
  </conditionalFormatting>
  <conditionalFormatting sqref="F9:F609">
    <cfRule type="cellIs" dxfId="26" priority="3" operator="lessThan">
      <formula>0</formula>
    </cfRule>
  </conditionalFormatting>
  <conditionalFormatting sqref="F11:F609 F6">
    <cfRule type="cellIs" dxfId="27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Julho2023!F6</f>
        <v>3850095.995550001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1309666.83</v>
      </c>
      <c r="E6" s="12">
        <f t="shared" si="0"/>
        <v>1169768.33415</v>
      </c>
      <c r="F6" s="13">
        <f>F609</f>
        <v>3989994.4914000016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45139</v>
      </c>
      <c r="B9" s="20" t="s">
        <v>22</v>
      </c>
      <c r="C9" s="21" t="s">
        <v>20</v>
      </c>
      <c r="D9" s="22"/>
      <c r="E9" s="22">
        <v>25500</v>
      </c>
      <c r="F9" s="23">
        <f>D9-E9+D5</f>
        <v>3824595.995550001</v>
      </c>
    </row>
    <row r="10" ht="14.25" customHeight="1" spans="1:6" x14ac:dyDescent="0.25">
      <c r="A10" s="19">
        <v>45140</v>
      </c>
      <c r="B10" s="20" t="s">
        <v>19</v>
      </c>
      <c r="C10" s="21" t="s">
        <v>20</v>
      </c>
      <c r="D10" s="22">
        <v>93000</v>
      </c>
      <c r="E10" s="22"/>
      <c r="F10" s="23">
        <f t="shared" ref="F10:F264" si="1">D10-E10+F9</f>
        <v>3917595.995550001</v>
      </c>
    </row>
    <row r="11" ht="14.25" customHeight="1" spans="1:6" x14ac:dyDescent="0.25">
      <c r="A11" s="19">
        <v>45140</v>
      </c>
      <c r="B11" s="20" t="s">
        <v>21</v>
      </c>
      <c r="C11" s="21"/>
      <c r="D11" s="22"/>
      <c r="E11" s="22">
        <f>(D10*0.005)+10</f>
        <v>475</v>
      </c>
      <c r="F11" s="23">
        <f t="shared" si="1"/>
        <v>3917120.995550001</v>
      </c>
    </row>
    <row r="12" ht="14.25" customHeight="1" spans="1:6" x14ac:dyDescent="0.25">
      <c r="A12" s="19">
        <v>45140</v>
      </c>
      <c r="B12" s="20" t="s">
        <v>19</v>
      </c>
      <c r="C12" s="21" t="s">
        <v>20</v>
      </c>
      <c r="D12" s="22">
        <v>23747.85</v>
      </c>
      <c r="E12" s="22"/>
      <c r="F12" s="23">
        <f t="shared" si="1"/>
        <v>3940868.845550001</v>
      </c>
    </row>
    <row r="13" ht="14.25" customHeight="1" spans="1:6" x14ac:dyDescent="0.25">
      <c r="A13" s="19">
        <v>45140</v>
      </c>
      <c r="B13" s="20" t="s">
        <v>21</v>
      </c>
      <c r="C13" s="21"/>
      <c r="D13" s="22"/>
      <c r="E13" s="22">
        <f>(D12*0.005)+10</f>
        <v>128.73925</v>
      </c>
      <c r="F13" s="23">
        <f t="shared" si="1"/>
        <v>3940740.106300001</v>
      </c>
    </row>
    <row r="14" ht="14.25" customHeight="1" spans="1:6" x14ac:dyDescent="0.25">
      <c r="A14" s="19">
        <v>45141</v>
      </c>
      <c r="B14" s="20" t="s">
        <v>25</v>
      </c>
      <c r="C14" s="21" t="s">
        <v>34</v>
      </c>
      <c r="D14" s="22"/>
      <c r="E14" s="22">
        <v>1500</v>
      </c>
      <c r="F14" s="23">
        <f t="shared" si="1"/>
        <v>3939240.106300001</v>
      </c>
    </row>
    <row r="15" ht="14.25" customHeight="1" spans="1:6" x14ac:dyDescent="0.25">
      <c r="A15" s="19">
        <v>45141</v>
      </c>
      <c r="B15" s="20" t="s">
        <v>35</v>
      </c>
      <c r="C15" s="21" t="s">
        <v>36</v>
      </c>
      <c r="D15" s="22"/>
      <c r="E15" s="22">
        <v>420</v>
      </c>
      <c r="F15" s="23">
        <f t="shared" si="1"/>
        <v>3938820.106300001</v>
      </c>
    </row>
    <row r="16" ht="14.25" customHeight="1" spans="1:6" x14ac:dyDescent="0.25">
      <c r="A16" s="19">
        <v>45141</v>
      </c>
      <c r="B16" s="20" t="s">
        <v>22</v>
      </c>
      <c r="C16" s="21" t="s">
        <v>20</v>
      </c>
      <c r="D16" s="22"/>
      <c r="E16" s="22">
        <v>19000</v>
      </c>
      <c r="F16" s="23">
        <f t="shared" si="1"/>
        <v>3919820.106300001</v>
      </c>
    </row>
    <row r="17" ht="14.25" customHeight="1" spans="1:6" x14ac:dyDescent="0.25">
      <c r="A17" s="19">
        <v>45141</v>
      </c>
      <c r="B17" s="20" t="s">
        <v>22</v>
      </c>
      <c r="C17" s="21" t="s">
        <v>20</v>
      </c>
      <c r="D17" s="22"/>
      <c r="E17" s="22">
        <v>176000</v>
      </c>
      <c r="F17" s="23">
        <f t="shared" si="1"/>
        <v>3743820.106300001</v>
      </c>
    </row>
    <row r="18" ht="14.25" customHeight="1" spans="1:6" x14ac:dyDescent="0.25">
      <c r="A18" s="19">
        <v>45141</v>
      </c>
      <c r="B18" s="20" t="s">
        <v>22</v>
      </c>
      <c r="C18" s="21" t="s">
        <v>20</v>
      </c>
      <c r="D18" s="22"/>
      <c r="E18" s="22">
        <v>3000</v>
      </c>
      <c r="F18" s="23">
        <f t="shared" si="1"/>
        <v>3740820.106300001</v>
      </c>
    </row>
    <row r="19" ht="14.25" customHeight="1" spans="1:6" x14ac:dyDescent="0.25">
      <c r="A19" s="19">
        <v>45142</v>
      </c>
      <c r="B19" s="20" t="s">
        <v>25</v>
      </c>
      <c r="C19" s="21" t="s">
        <v>28</v>
      </c>
      <c r="D19" s="22"/>
      <c r="E19" s="22">
        <v>1500</v>
      </c>
      <c r="F19" s="23">
        <f t="shared" si="1"/>
        <v>3739320.106300001</v>
      </c>
    </row>
    <row r="20" ht="14.25" customHeight="1" spans="1:6" x14ac:dyDescent="0.25">
      <c r="A20" s="19">
        <v>45142</v>
      </c>
      <c r="B20" s="20" t="s">
        <v>22</v>
      </c>
      <c r="C20" s="21" t="s">
        <v>20</v>
      </c>
      <c r="D20" s="22"/>
      <c r="E20" s="22">
        <v>22500</v>
      </c>
      <c r="F20" s="23">
        <f t="shared" si="1"/>
        <v>3716820.106300001</v>
      </c>
    </row>
    <row r="21" ht="14.25" customHeight="1" spans="1:6" x14ac:dyDescent="0.25">
      <c r="A21" s="19">
        <v>45142</v>
      </c>
      <c r="B21" s="20" t="s">
        <v>22</v>
      </c>
      <c r="C21" s="21" t="s">
        <v>20</v>
      </c>
      <c r="D21" s="22"/>
      <c r="E21" s="22">
        <v>63000</v>
      </c>
      <c r="F21" s="23">
        <f t="shared" si="1"/>
        <v>3653820.106300001</v>
      </c>
    </row>
    <row r="22" ht="14.25" customHeight="1" spans="1:6" x14ac:dyDescent="0.25">
      <c r="A22" s="19">
        <v>45142</v>
      </c>
      <c r="B22" s="20" t="s">
        <v>22</v>
      </c>
      <c r="C22" s="21" t="s">
        <v>20</v>
      </c>
      <c r="D22" s="22"/>
      <c r="E22" s="22">
        <v>2500</v>
      </c>
      <c r="F22" s="23">
        <f t="shared" si="1"/>
        <v>3651320.106300001</v>
      </c>
    </row>
    <row r="23" ht="14.25" customHeight="1" spans="1:6" x14ac:dyDescent="0.25">
      <c r="A23" s="19">
        <v>45142</v>
      </c>
      <c r="B23" s="20" t="s">
        <v>19</v>
      </c>
      <c r="C23" s="21" t="s">
        <v>65</v>
      </c>
      <c r="D23" s="22">
        <v>3707.01</v>
      </c>
      <c r="E23" s="22"/>
      <c r="F23" s="23">
        <f t="shared" si="1"/>
        <v>3655027.116300001</v>
      </c>
    </row>
    <row r="24" ht="14.25" customHeight="1" spans="1:6" x14ac:dyDescent="0.25">
      <c r="A24" s="19">
        <v>45142</v>
      </c>
      <c r="B24" s="20" t="s">
        <v>21</v>
      </c>
      <c r="C24" s="21"/>
      <c r="D24" s="22"/>
      <c r="E24" s="22">
        <f>(D23*0.005)+10</f>
        <v>28.535050000000002</v>
      </c>
      <c r="F24" s="23">
        <f t="shared" si="1"/>
        <v>3654998.5812500007</v>
      </c>
    </row>
    <row r="25" ht="14.25" customHeight="1" spans="1:6" x14ac:dyDescent="0.25">
      <c r="A25" s="19">
        <v>45142</v>
      </c>
      <c r="B25" s="20" t="s">
        <v>19</v>
      </c>
      <c r="C25" s="21" t="s">
        <v>66</v>
      </c>
      <c r="D25" s="22">
        <v>1190.7</v>
      </c>
      <c r="E25" s="22"/>
      <c r="F25" s="23">
        <f t="shared" si="1"/>
        <v>3656189.281250001</v>
      </c>
    </row>
    <row r="26" ht="14.25" customHeight="1" spans="1:6" x14ac:dyDescent="0.25">
      <c r="A26" s="19">
        <v>45142</v>
      </c>
      <c r="B26" s="20" t="s">
        <v>21</v>
      </c>
      <c r="C26" s="21"/>
      <c r="D26" s="22"/>
      <c r="E26" s="22">
        <f>(D25*0.005)+10</f>
        <v>15.9535</v>
      </c>
      <c r="F26" s="23">
        <f t="shared" si="1"/>
        <v>3656173.327750001</v>
      </c>
    </row>
    <row r="27" ht="14.25" customHeight="1" spans="1:6" x14ac:dyDescent="0.25">
      <c r="A27" s="19">
        <v>45145</v>
      </c>
      <c r="B27" s="20" t="s">
        <v>19</v>
      </c>
      <c r="C27" s="21" t="s">
        <v>44</v>
      </c>
      <c r="D27" s="22">
        <v>90000</v>
      </c>
      <c r="E27" s="22"/>
      <c r="F27" s="23">
        <f t="shared" si="1"/>
        <v>3746173.327750001</v>
      </c>
    </row>
    <row r="28" ht="14.25" customHeight="1" spans="1:6" x14ac:dyDescent="0.25">
      <c r="A28" s="19">
        <v>45145</v>
      </c>
      <c r="B28" s="20" t="s">
        <v>21</v>
      </c>
      <c r="C28" s="21"/>
      <c r="D28" s="22"/>
      <c r="E28" s="22">
        <f>(D27*0.005)+10</f>
        <v>460</v>
      </c>
      <c r="F28" s="23">
        <f t="shared" si="1"/>
        <v>3745713.327750001</v>
      </c>
    </row>
    <row r="29" ht="14.25" customHeight="1" spans="1:6" x14ac:dyDescent="0.25">
      <c r="A29" s="19">
        <v>45145</v>
      </c>
      <c r="B29" s="20" t="s">
        <v>22</v>
      </c>
      <c r="C29" s="21" t="s">
        <v>20</v>
      </c>
      <c r="D29" s="22"/>
      <c r="E29" s="22">
        <v>52000</v>
      </c>
      <c r="F29" s="23">
        <f t="shared" si="1"/>
        <v>3693713.327750001</v>
      </c>
    </row>
    <row r="30" ht="14.25" customHeight="1" spans="1:6" x14ac:dyDescent="0.25">
      <c r="A30" s="19">
        <v>45145</v>
      </c>
      <c r="B30" s="20" t="s">
        <v>22</v>
      </c>
      <c r="C30" s="21" t="s">
        <v>20</v>
      </c>
      <c r="D30" s="22"/>
      <c r="E30" s="22">
        <v>2000</v>
      </c>
      <c r="F30" s="23">
        <f t="shared" si="1"/>
        <v>3691713.327750001</v>
      </c>
    </row>
    <row r="31" ht="14.25" customHeight="1" spans="1:6" x14ac:dyDescent="0.25">
      <c r="A31" s="19">
        <v>45146</v>
      </c>
      <c r="B31" s="20" t="s">
        <v>19</v>
      </c>
      <c r="C31" s="21" t="s">
        <v>39</v>
      </c>
      <c r="D31" s="22">
        <v>181682.6</v>
      </c>
      <c r="E31" s="22"/>
      <c r="F31" s="23">
        <f t="shared" si="1"/>
        <v>3873395.927750001</v>
      </c>
    </row>
    <row r="32" ht="14.25" customHeight="1" spans="1:6" x14ac:dyDescent="0.25">
      <c r="A32" s="19">
        <v>45146</v>
      </c>
      <c r="B32" s="20" t="s">
        <v>21</v>
      </c>
      <c r="C32" s="21"/>
      <c r="D32" s="22"/>
      <c r="E32" s="22">
        <f>(D31*0.005)+10</f>
        <v>918.413</v>
      </c>
      <c r="F32" s="23">
        <f t="shared" si="1"/>
        <v>3872477.514750001</v>
      </c>
    </row>
    <row r="33" ht="14.25" customHeight="1" spans="1:6" x14ac:dyDescent="0.25">
      <c r="A33" s="19">
        <v>45146</v>
      </c>
      <c r="B33" s="20" t="s">
        <v>19</v>
      </c>
      <c r="C33" s="21" t="s">
        <v>40</v>
      </c>
      <c r="D33" s="22">
        <v>224615.81</v>
      </c>
      <c r="E33" s="22"/>
      <c r="F33" s="23">
        <f t="shared" si="1"/>
        <v>4097093.324750001</v>
      </c>
    </row>
    <row r="34" ht="14.25" customHeight="1" spans="1:6" x14ac:dyDescent="0.25">
      <c r="A34" s="19">
        <v>45146</v>
      </c>
      <c r="B34" s="20" t="s">
        <v>21</v>
      </c>
      <c r="C34" s="21"/>
      <c r="D34" s="22"/>
      <c r="E34" s="22">
        <f>(D33*0.005)+10</f>
        <v>1133.07905</v>
      </c>
      <c r="F34" s="23">
        <f t="shared" si="1"/>
        <v>4095960.2457000013</v>
      </c>
    </row>
    <row r="35" ht="14.25" customHeight="1" spans="1:6" x14ac:dyDescent="0.25">
      <c r="A35" s="19">
        <v>45146</v>
      </c>
      <c r="B35" s="20" t="s">
        <v>19</v>
      </c>
      <c r="C35" s="21" t="s">
        <v>38</v>
      </c>
      <c r="D35" s="22">
        <v>23696.9</v>
      </c>
      <c r="E35" s="22"/>
      <c r="F35" s="23">
        <f t="shared" si="1"/>
        <v>4119657.145700001</v>
      </c>
    </row>
    <row r="36" ht="14.25" customHeight="1" spans="1:6" x14ac:dyDescent="0.25">
      <c r="A36" s="19">
        <v>45146</v>
      </c>
      <c r="B36" s="20" t="s">
        <v>21</v>
      </c>
      <c r="C36" s="21"/>
      <c r="D36" s="22"/>
      <c r="E36" s="22">
        <f>(D35*0.005)+10</f>
        <v>128.48450000000003</v>
      </c>
      <c r="F36" s="23">
        <f t="shared" si="1"/>
        <v>4119528.6612000014</v>
      </c>
    </row>
    <row r="37" ht="14.25" customHeight="1" spans="1:6" x14ac:dyDescent="0.25">
      <c r="A37" s="19">
        <v>45147</v>
      </c>
      <c r="B37" s="20" t="s">
        <v>19</v>
      </c>
      <c r="C37" s="21" t="s">
        <v>24</v>
      </c>
      <c r="D37" s="22">
        <v>22400</v>
      </c>
      <c r="E37" s="22"/>
      <c r="F37" s="23">
        <f t="shared" si="1"/>
        <v>4141928.6612000014</v>
      </c>
    </row>
    <row r="38" ht="14.25" customHeight="1" spans="1:6" x14ac:dyDescent="0.25">
      <c r="A38" s="19">
        <v>45147</v>
      </c>
      <c r="B38" s="20" t="s">
        <v>21</v>
      </c>
      <c r="C38" s="21"/>
      <c r="D38" s="22"/>
      <c r="E38" s="22">
        <f>(D37*0.005)+10</f>
        <v>122</v>
      </c>
      <c r="F38" s="23">
        <f t="shared" si="1"/>
        <v>4141806.6612000014</v>
      </c>
    </row>
    <row r="39" ht="14.25" customHeight="1" spans="1:6" x14ac:dyDescent="0.25">
      <c r="A39" s="19">
        <v>45147</v>
      </c>
      <c r="B39" s="20" t="s">
        <v>19</v>
      </c>
      <c r="C39" s="21" t="s">
        <v>24</v>
      </c>
      <c r="D39" s="22">
        <v>152524</v>
      </c>
      <c r="E39" s="22"/>
      <c r="F39" s="23">
        <f t="shared" si="1"/>
        <v>4294330.661200002</v>
      </c>
    </row>
    <row r="40" ht="14.25" customHeight="1" spans="1:6" x14ac:dyDescent="0.25">
      <c r="A40" s="19">
        <v>45147</v>
      </c>
      <c r="B40" s="20" t="s">
        <v>21</v>
      </c>
      <c r="C40" s="21"/>
      <c r="D40" s="22"/>
      <c r="E40" s="22">
        <f>(D39*0.005)+10</f>
        <v>772.62</v>
      </c>
      <c r="F40" s="23">
        <f t="shared" si="1"/>
        <v>4293558.041200002</v>
      </c>
    </row>
    <row r="41" ht="14.25" customHeight="1" spans="1:6" x14ac:dyDescent="0.25">
      <c r="A41" s="19">
        <v>45148</v>
      </c>
      <c r="B41" s="20" t="s">
        <v>22</v>
      </c>
      <c r="C41" s="21" t="s">
        <v>20</v>
      </c>
      <c r="D41" s="22"/>
      <c r="E41" s="22">
        <v>141500</v>
      </c>
      <c r="F41" s="23">
        <f t="shared" si="1"/>
        <v>4152058.0412000017</v>
      </c>
    </row>
    <row r="42" ht="14.25" customHeight="1" spans="1:6" x14ac:dyDescent="0.25">
      <c r="A42" s="19">
        <v>45148</v>
      </c>
      <c r="B42" s="20" t="s">
        <v>22</v>
      </c>
      <c r="C42" s="21" t="s">
        <v>20</v>
      </c>
      <c r="D42" s="22"/>
      <c r="E42" s="22">
        <v>16500</v>
      </c>
      <c r="F42" s="23">
        <f t="shared" si="1"/>
        <v>4135558.0412000017</v>
      </c>
    </row>
    <row r="43" ht="14.25" customHeight="1" spans="1:6" x14ac:dyDescent="0.25">
      <c r="A43" s="19">
        <v>45148</v>
      </c>
      <c r="B43" s="20" t="s">
        <v>19</v>
      </c>
      <c r="C43" s="21" t="s">
        <v>46</v>
      </c>
      <c r="D43" s="22">
        <v>15000</v>
      </c>
      <c r="E43" s="22"/>
      <c r="F43" s="23">
        <f t="shared" si="1"/>
        <v>4150558.0412000017</v>
      </c>
    </row>
    <row r="44" ht="14.25" customHeight="1" spans="1:6" x14ac:dyDescent="0.25">
      <c r="A44" s="19">
        <v>45148</v>
      </c>
      <c r="B44" s="20" t="s">
        <v>21</v>
      </c>
      <c r="C44" s="21"/>
      <c r="D44" s="22"/>
      <c r="E44" s="22">
        <f>(D43*0.005)+10</f>
        <v>85</v>
      </c>
      <c r="F44" s="23">
        <f t="shared" si="1"/>
        <v>4150473.0412000017</v>
      </c>
    </row>
    <row r="45" ht="14.25" customHeight="1" spans="1:6" x14ac:dyDescent="0.25">
      <c r="A45" s="19">
        <v>45149</v>
      </c>
      <c r="B45" s="20" t="s">
        <v>19</v>
      </c>
      <c r="C45" s="21" t="s">
        <v>42</v>
      </c>
      <c r="D45" s="22">
        <v>330</v>
      </c>
      <c r="E45" s="22"/>
      <c r="F45" s="23">
        <f t="shared" si="1"/>
        <v>4150803.0412000017</v>
      </c>
    </row>
    <row r="46" ht="14.25" customHeight="1" spans="1:6" x14ac:dyDescent="0.25">
      <c r="A46" s="19">
        <v>45149</v>
      </c>
      <c r="B46" s="20" t="s">
        <v>21</v>
      </c>
      <c r="C46" s="21"/>
      <c r="D46" s="22"/>
      <c r="E46" s="22">
        <f>(D45*0.005)+10</f>
        <v>11.65</v>
      </c>
      <c r="F46" s="23">
        <f t="shared" si="1"/>
        <v>4150791.391200002</v>
      </c>
    </row>
    <row r="47" ht="14.25" customHeight="1" spans="1:6" x14ac:dyDescent="0.25">
      <c r="A47" s="19">
        <v>45149</v>
      </c>
      <c r="B47" s="20" t="s">
        <v>22</v>
      </c>
      <c r="C47" s="21" t="s">
        <v>20</v>
      </c>
      <c r="D47" s="22"/>
      <c r="E47" s="22">
        <v>8000</v>
      </c>
      <c r="F47" s="23">
        <f t="shared" si="1"/>
        <v>4142791.391200002</v>
      </c>
    </row>
    <row r="48" ht="14.25" customHeight="1" spans="1:6" x14ac:dyDescent="0.25">
      <c r="A48" s="19">
        <v>45152</v>
      </c>
      <c r="B48" s="20" t="s">
        <v>22</v>
      </c>
      <c r="C48" s="21" t="s">
        <v>20</v>
      </c>
      <c r="D48" s="22"/>
      <c r="E48" s="22">
        <v>45000</v>
      </c>
      <c r="F48" s="23">
        <f t="shared" si="1"/>
        <v>4097791.391200002</v>
      </c>
    </row>
    <row r="49" ht="14.25" customHeight="1" spans="1:6" x14ac:dyDescent="0.25">
      <c r="A49" s="19">
        <v>45153</v>
      </c>
      <c r="B49" s="20" t="s">
        <v>22</v>
      </c>
      <c r="C49" s="21" t="s">
        <v>20</v>
      </c>
      <c r="D49" s="22"/>
      <c r="E49" s="22">
        <v>75000</v>
      </c>
      <c r="F49" s="23">
        <f t="shared" si="1"/>
        <v>4022791.391200002</v>
      </c>
    </row>
    <row r="50" ht="14.25" customHeight="1" spans="1:6" x14ac:dyDescent="0.25">
      <c r="A50" s="19">
        <v>45153</v>
      </c>
      <c r="B50" s="20" t="s">
        <v>19</v>
      </c>
      <c r="C50" s="21" t="s">
        <v>60</v>
      </c>
      <c r="D50" s="22">
        <v>28000</v>
      </c>
      <c r="E50" s="22"/>
      <c r="F50" s="23">
        <f t="shared" si="1"/>
        <v>4050791.391200002</v>
      </c>
    </row>
    <row r="51" ht="14.25" customHeight="1" spans="1:6" x14ac:dyDescent="0.25">
      <c r="A51" s="19">
        <v>45153</v>
      </c>
      <c r="B51" s="20" t="s">
        <v>21</v>
      </c>
      <c r="C51" s="21"/>
      <c r="D51" s="22"/>
      <c r="E51" s="22">
        <f>(D50*0.005)+10</f>
        <v>150</v>
      </c>
      <c r="F51" s="23">
        <f t="shared" si="1"/>
        <v>4050641.391200002</v>
      </c>
    </row>
    <row r="52" ht="14.25" customHeight="1" spans="1:6" x14ac:dyDescent="0.25">
      <c r="A52" s="19">
        <v>45153</v>
      </c>
      <c r="B52" s="20" t="s">
        <v>19</v>
      </c>
      <c r="C52" s="21" t="s">
        <v>50</v>
      </c>
      <c r="D52" s="22">
        <v>21066.67</v>
      </c>
      <c r="E52" s="22"/>
      <c r="F52" s="23">
        <f t="shared" si="1"/>
        <v>4071708.0612000017</v>
      </c>
    </row>
    <row r="53" ht="14.25" customHeight="1" spans="1:6" x14ac:dyDescent="0.25">
      <c r="A53" s="19">
        <v>45153</v>
      </c>
      <c r="B53" s="20" t="s">
        <v>21</v>
      </c>
      <c r="C53" s="21"/>
      <c r="D53" s="22"/>
      <c r="E53" s="22">
        <f>(D52*0.005)+10</f>
        <v>115.33335</v>
      </c>
      <c r="F53" s="23">
        <f t="shared" si="1"/>
        <v>4071592.727850002</v>
      </c>
    </row>
    <row r="54" ht="14.25" customHeight="1" spans="1:6" x14ac:dyDescent="0.25">
      <c r="A54" s="19">
        <v>45154</v>
      </c>
      <c r="B54" s="20" t="s">
        <v>19</v>
      </c>
      <c r="C54" s="21" t="s">
        <v>55</v>
      </c>
      <c r="D54" s="22">
        <v>22000</v>
      </c>
      <c r="E54" s="22"/>
      <c r="F54" s="23">
        <f t="shared" si="1"/>
        <v>4093592.727850002</v>
      </c>
    </row>
    <row r="55" ht="14.25" customHeight="1" spans="1:6" x14ac:dyDescent="0.25">
      <c r="A55" s="19">
        <v>45154</v>
      </c>
      <c r="B55" s="20" t="s">
        <v>21</v>
      </c>
      <c r="C55" s="21"/>
      <c r="D55" s="22"/>
      <c r="E55" s="22">
        <f>(D54*0.005)+10</f>
        <v>120</v>
      </c>
      <c r="F55" s="23">
        <f t="shared" si="1"/>
        <v>4093472.727850002</v>
      </c>
    </row>
    <row r="56" ht="14.25" customHeight="1" spans="1:6" x14ac:dyDescent="0.25">
      <c r="A56" s="19">
        <v>45154</v>
      </c>
      <c r="B56" s="20" t="s">
        <v>19</v>
      </c>
      <c r="C56" s="21" t="s">
        <v>29</v>
      </c>
      <c r="D56" s="22">
        <v>8000</v>
      </c>
      <c r="E56" s="22"/>
      <c r="F56" s="23">
        <f t="shared" si="1"/>
        <v>4101472.727850002</v>
      </c>
    </row>
    <row r="57" ht="14.25" customHeight="1" spans="1:6" x14ac:dyDescent="0.25">
      <c r="A57" s="19">
        <v>45154</v>
      </c>
      <c r="B57" s="20" t="s">
        <v>21</v>
      </c>
      <c r="C57" s="21"/>
      <c r="D57" s="22"/>
      <c r="E57" s="22">
        <f>(D56*0.005)+10</f>
        <v>50</v>
      </c>
      <c r="F57" s="23">
        <f t="shared" si="1"/>
        <v>4101422.727850002</v>
      </c>
    </row>
    <row r="58" ht="14.25" customHeight="1" spans="1:6" x14ac:dyDescent="0.25">
      <c r="A58" s="19">
        <v>45156</v>
      </c>
      <c r="B58" s="20" t="s">
        <v>22</v>
      </c>
      <c r="C58" s="21" t="s">
        <v>20</v>
      </c>
      <c r="D58" s="22"/>
      <c r="E58" s="22">
        <v>187000</v>
      </c>
      <c r="F58" s="23">
        <f t="shared" si="1"/>
        <v>3914422.727850002</v>
      </c>
    </row>
    <row r="59" ht="14.25" customHeight="1" spans="1:6" x14ac:dyDescent="0.25">
      <c r="A59" s="19">
        <v>45156</v>
      </c>
      <c r="B59" s="20" t="s">
        <v>19</v>
      </c>
      <c r="C59" s="21" t="s">
        <v>67</v>
      </c>
      <c r="D59" s="22">
        <v>140000</v>
      </c>
      <c r="E59" s="22"/>
      <c r="F59" s="23">
        <f t="shared" si="1"/>
        <v>4054422.727850002</v>
      </c>
    </row>
    <row r="60" ht="14.25" customHeight="1" spans="1:6" x14ac:dyDescent="0.25">
      <c r="A60" s="19">
        <v>45156</v>
      </c>
      <c r="B60" s="20" t="s">
        <v>21</v>
      </c>
      <c r="C60" s="21"/>
      <c r="D60" s="22"/>
      <c r="E60" s="22">
        <f>(D59*0.005)+10</f>
        <v>710</v>
      </c>
      <c r="F60" s="23">
        <f t="shared" si="1"/>
        <v>4053712.727850002</v>
      </c>
    </row>
    <row r="61" ht="14.25" customHeight="1" spans="1:6" x14ac:dyDescent="0.25">
      <c r="A61" s="19">
        <v>45159</v>
      </c>
      <c r="B61" s="20" t="s">
        <v>22</v>
      </c>
      <c r="C61" s="21" t="s">
        <v>20</v>
      </c>
      <c r="D61" s="22"/>
      <c r="E61" s="22">
        <v>24500</v>
      </c>
      <c r="F61" s="23">
        <f t="shared" si="1"/>
        <v>4029212.727850002</v>
      </c>
    </row>
    <row r="62" ht="14.25" customHeight="1" spans="1:6" x14ac:dyDescent="0.25">
      <c r="A62" s="19">
        <v>45160</v>
      </c>
      <c r="B62" s="20" t="s">
        <v>22</v>
      </c>
      <c r="C62" s="21" t="s">
        <v>20</v>
      </c>
      <c r="D62" s="22"/>
      <c r="E62" s="22">
        <v>12000</v>
      </c>
      <c r="F62" s="23">
        <f t="shared" si="1"/>
        <v>4017212.727850002</v>
      </c>
    </row>
    <row r="63" ht="14.25" customHeight="1" spans="1:6" x14ac:dyDescent="0.25">
      <c r="A63" s="19">
        <v>45161</v>
      </c>
      <c r="B63" s="20" t="s">
        <v>22</v>
      </c>
      <c r="C63" s="21" t="s">
        <v>20</v>
      </c>
      <c r="D63" s="22"/>
      <c r="E63" s="22">
        <v>15500</v>
      </c>
      <c r="F63" s="23">
        <f t="shared" si="1"/>
        <v>4001712.727850002</v>
      </c>
    </row>
    <row r="64" ht="14.25" customHeight="1" spans="1:6" x14ac:dyDescent="0.25">
      <c r="A64" s="19">
        <v>45162</v>
      </c>
      <c r="B64" s="20" t="s">
        <v>19</v>
      </c>
      <c r="C64" s="21" t="s">
        <v>32</v>
      </c>
      <c r="D64" s="22">
        <v>6000</v>
      </c>
      <c r="E64" s="22"/>
      <c r="F64" s="23">
        <f t="shared" si="1"/>
        <v>4007712.727850002</v>
      </c>
    </row>
    <row r="65" ht="14.25" customHeight="1" spans="1:6" x14ac:dyDescent="0.25">
      <c r="A65" s="19">
        <v>45162</v>
      </c>
      <c r="B65" s="20" t="s">
        <v>21</v>
      </c>
      <c r="C65" s="21"/>
      <c r="D65" s="22"/>
      <c r="E65" s="22">
        <f>(D64*0.005)+10</f>
        <v>40</v>
      </c>
      <c r="F65" s="23">
        <f t="shared" si="1"/>
        <v>4007672.727850002</v>
      </c>
    </row>
    <row r="66" ht="14.25" customHeight="1" spans="1:6" x14ac:dyDescent="0.25">
      <c r="A66" s="19">
        <v>45162</v>
      </c>
      <c r="B66" s="20" t="s">
        <v>19</v>
      </c>
      <c r="C66" s="21" t="s">
        <v>64</v>
      </c>
      <c r="D66" s="22">
        <v>6774</v>
      </c>
      <c r="E66" s="22"/>
      <c r="F66" s="23">
        <f t="shared" si="1"/>
        <v>4014446.727850002</v>
      </c>
    </row>
    <row r="67" ht="14.25" customHeight="1" spans="1:6" x14ac:dyDescent="0.25">
      <c r="A67" s="19">
        <v>45162</v>
      </c>
      <c r="B67" s="20" t="s">
        <v>21</v>
      </c>
      <c r="C67" s="21"/>
      <c r="D67" s="22"/>
      <c r="E67" s="22">
        <f>(D66*0.005)+10</f>
        <v>43.87</v>
      </c>
      <c r="F67" s="23">
        <f t="shared" si="1"/>
        <v>4014402.8578500017</v>
      </c>
    </row>
    <row r="68" ht="14.25" customHeight="1" spans="1:6" x14ac:dyDescent="0.25">
      <c r="A68" s="19">
        <v>45163</v>
      </c>
      <c r="B68" s="20" t="s">
        <v>19</v>
      </c>
      <c r="C68" s="21" t="s">
        <v>68</v>
      </c>
      <c r="D68" s="22">
        <v>5700</v>
      </c>
      <c r="E68" s="22"/>
      <c r="F68" s="23">
        <f t="shared" si="1"/>
        <v>4020102.8578500017</v>
      </c>
    </row>
    <row r="69" ht="14.25" customHeight="1" spans="1:6" x14ac:dyDescent="0.25">
      <c r="A69" s="19">
        <v>45163</v>
      </c>
      <c r="B69" s="20" t="s">
        <v>21</v>
      </c>
      <c r="C69" s="21"/>
      <c r="D69" s="22"/>
      <c r="E69" s="22">
        <f>(D68*0.005)+10</f>
        <v>38.5</v>
      </c>
      <c r="F69" s="23">
        <f t="shared" si="1"/>
        <v>4020064.3578500017</v>
      </c>
    </row>
    <row r="70" ht="14.25" customHeight="1" spans="1:6" x14ac:dyDescent="0.25">
      <c r="A70" s="19">
        <v>45163</v>
      </c>
      <c r="B70" s="20" t="s">
        <v>19</v>
      </c>
      <c r="C70" s="21" t="s">
        <v>68</v>
      </c>
      <c r="D70" s="22">
        <v>800</v>
      </c>
      <c r="E70" s="22"/>
      <c r="F70" s="23">
        <f t="shared" si="1"/>
        <v>4020864.3578500017</v>
      </c>
    </row>
    <row r="71" ht="14.25" customHeight="1" spans="1:6" x14ac:dyDescent="0.25">
      <c r="A71" s="19">
        <v>45163</v>
      </c>
      <c r="B71" s="20" t="s">
        <v>21</v>
      </c>
      <c r="C71" s="21"/>
      <c r="D71" s="22"/>
      <c r="E71" s="22">
        <f>(D70*0.005)+10</f>
        <v>14</v>
      </c>
      <c r="F71" s="23">
        <f t="shared" si="1"/>
        <v>4020850.3578500017</v>
      </c>
    </row>
    <row r="72" ht="14.25" customHeight="1" spans="1:6" x14ac:dyDescent="0.25">
      <c r="A72" s="19">
        <v>45163</v>
      </c>
      <c r="B72" s="20" t="s">
        <v>22</v>
      </c>
      <c r="C72" s="21" t="s">
        <v>20</v>
      </c>
      <c r="D72" s="22"/>
      <c r="E72" s="22">
        <v>23000</v>
      </c>
      <c r="F72" s="23">
        <f t="shared" si="1"/>
        <v>3997850.3578500017</v>
      </c>
    </row>
    <row r="73" ht="14.25" customHeight="1" spans="1:6" x14ac:dyDescent="0.25">
      <c r="A73" s="19">
        <v>45163</v>
      </c>
      <c r="B73" s="20" t="s">
        <v>19</v>
      </c>
      <c r="C73" s="21" t="s">
        <v>26</v>
      </c>
      <c r="D73" s="22">
        <v>6000</v>
      </c>
      <c r="E73" s="22"/>
      <c r="F73" s="23">
        <f t="shared" si="1"/>
        <v>4003850.3578500017</v>
      </c>
    </row>
    <row r="74" ht="14.25" customHeight="1" spans="1:6" x14ac:dyDescent="0.25">
      <c r="A74" s="19">
        <v>45163</v>
      </c>
      <c r="B74" s="20" t="s">
        <v>21</v>
      </c>
      <c r="C74" s="21"/>
      <c r="D74" s="22"/>
      <c r="E74" s="22">
        <f>(D73*0.005)+10</f>
        <v>40</v>
      </c>
      <c r="F74" s="23">
        <f t="shared" si="1"/>
        <v>4003810.3578500017</v>
      </c>
    </row>
    <row r="75" ht="14.25" customHeight="1" spans="1:6" x14ac:dyDescent="0.25">
      <c r="A75" s="19">
        <v>45166</v>
      </c>
      <c r="B75" s="20" t="s">
        <v>19</v>
      </c>
      <c r="C75" s="21" t="s">
        <v>69</v>
      </c>
      <c r="D75" s="22">
        <v>140000</v>
      </c>
      <c r="E75" s="22"/>
      <c r="F75" s="23">
        <f t="shared" si="1"/>
        <v>4143810.3578500017</v>
      </c>
    </row>
    <row r="76" ht="14.25" customHeight="1" spans="1:6" x14ac:dyDescent="0.25">
      <c r="A76" s="19">
        <v>45166</v>
      </c>
      <c r="B76" s="20" t="s">
        <v>21</v>
      </c>
      <c r="C76" s="21"/>
      <c r="D76" s="22"/>
      <c r="E76" s="22">
        <f>(D75*0.005)+10</f>
        <v>710</v>
      </c>
      <c r="F76" s="23">
        <f t="shared" si="1"/>
        <v>4143100.3578500017</v>
      </c>
    </row>
    <row r="77" ht="14.25" customHeight="1" spans="1:6" x14ac:dyDescent="0.25">
      <c r="A77" s="19">
        <v>45167</v>
      </c>
      <c r="B77" s="20" t="s">
        <v>19</v>
      </c>
      <c r="C77" s="21" t="s">
        <v>70</v>
      </c>
      <c r="D77" s="22">
        <v>15000</v>
      </c>
      <c r="E77" s="22"/>
      <c r="F77" s="23">
        <f t="shared" si="1"/>
        <v>4158100.3578500017</v>
      </c>
    </row>
    <row r="78" ht="14.25" customHeight="1" spans="1:6" x14ac:dyDescent="0.25">
      <c r="A78" s="19">
        <v>45167</v>
      </c>
      <c r="B78" s="20" t="s">
        <v>21</v>
      </c>
      <c r="C78" s="21"/>
      <c r="D78" s="22"/>
      <c r="E78" s="22">
        <f>(D77*0.005)+10</f>
        <v>85</v>
      </c>
      <c r="F78" s="23">
        <f t="shared" si="1"/>
        <v>4158015.3578500017</v>
      </c>
    </row>
    <row r="79" ht="14.25" customHeight="1" spans="1:6" x14ac:dyDescent="0.25">
      <c r="A79" s="19">
        <v>45167</v>
      </c>
      <c r="B79" s="20" t="s">
        <v>19</v>
      </c>
      <c r="C79" s="21" t="s">
        <v>20</v>
      </c>
      <c r="D79" s="22">
        <v>9000</v>
      </c>
      <c r="E79" s="22"/>
      <c r="F79" s="23">
        <f t="shared" si="1"/>
        <v>4167015.3578500017</v>
      </c>
    </row>
    <row r="80" ht="14.25" customHeight="1" spans="1:6" x14ac:dyDescent="0.25">
      <c r="A80" s="19">
        <v>45167</v>
      </c>
      <c r="B80" s="20" t="s">
        <v>21</v>
      </c>
      <c r="C80" s="21"/>
      <c r="D80" s="22"/>
      <c r="E80" s="22">
        <f>(D79*0.005)+10</f>
        <v>55</v>
      </c>
      <c r="F80" s="23">
        <f t="shared" si="1"/>
        <v>4166960.3578500017</v>
      </c>
    </row>
    <row r="81" ht="14.25" customHeight="1" spans="1:6" x14ac:dyDescent="0.25">
      <c r="A81" s="19">
        <v>45167</v>
      </c>
      <c r="B81" s="20" t="s">
        <v>19</v>
      </c>
      <c r="C81" s="21" t="s">
        <v>42</v>
      </c>
      <c r="D81" s="22">
        <v>30724.28</v>
      </c>
      <c r="E81" s="22"/>
      <c r="F81" s="23">
        <f t="shared" si="1"/>
        <v>4197684.637850001</v>
      </c>
    </row>
    <row r="82" ht="14.25" customHeight="1" spans="1:6" x14ac:dyDescent="0.25">
      <c r="A82" s="19">
        <v>45167</v>
      </c>
      <c r="B82" s="20" t="s">
        <v>21</v>
      </c>
      <c r="C82" s="21"/>
      <c r="D82" s="22"/>
      <c r="E82" s="22">
        <f>(D81*0.005)+10</f>
        <v>163.6214</v>
      </c>
      <c r="F82" s="23">
        <f t="shared" si="1"/>
        <v>4197521.016450002</v>
      </c>
    </row>
    <row r="83" ht="14.25" customHeight="1" spans="1:6" x14ac:dyDescent="0.25">
      <c r="A83" s="19">
        <v>45168</v>
      </c>
      <c r="B83" s="20" t="s">
        <v>22</v>
      </c>
      <c r="C83" s="21" t="s">
        <v>20</v>
      </c>
      <c r="D83" s="22"/>
      <c r="E83" s="22">
        <v>228000</v>
      </c>
      <c r="F83" s="23">
        <f t="shared" si="1"/>
        <v>3969521.016450002</v>
      </c>
    </row>
    <row r="84" ht="14.25" customHeight="1" spans="1:6" x14ac:dyDescent="0.25">
      <c r="A84" s="19">
        <v>45168</v>
      </c>
      <c r="B84" s="20" t="s">
        <v>19</v>
      </c>
      <c r="C84" s="21" t="s">
        <v>65</v>
      </c>
      <c r="D84" s="22">
        <v>3707.01</v>
      </c>
      <c r="E84" s="22"/>
      <c r="F84" s="23">
        <f t="shared" si="1"/>
        <v>3973228.0264500016</v>
      </c>
    </row>
    <row r="85" ht="14.25" customHeight="1" spans="1:6" x14ac:dyDescent="0.25">
      <c r="A85" s="19">
        <v>45168</v>
      </c>
      <c r="B85" s="20" t="s">
        <v>21</v>
      </c>
      <c r="C85" s="21"/>
      <c r="D85" s="22"/>
      <c r="E85" s="22">
        <f>(D84*0.005)+10</f>
        <v>28.535050000000002</v>
      </c>
      <c r="F85" s="23">
        <f t="shared" si="1"/>
        <v>3973199.4914000016</v>
      </c>
    </row>
    <row r="86" ht="14.25" customHeight="1" spans="1:6" x14ac:dyDescent="0.25">
      <c r="A86" s="19">
        <v>45169</v>
      </c>
      <c r="B86" s="20" t="s">
        <v>19</v>
      </c>
      <c r="C86" s="21" t="s">
        <v>71</v>
      </c>
      <c r="D86" s="22">
        <v>20000</v>
      </c>
      <c r="E86" s="22"/>
      <c r="F86" s="23">
        <f t="shared" si="1"/>
        <v>3993199.4914000016</v>
      </c>
    </row>
    <row r="87" ht="14.25" customHeight="1" spans="1:6" x14ac:dyDescent="0.25">
      <c r="A87" s="19">
        <v>45169</v>
      </c>
      <c r="B87" s="20" t="s">
        <v>21</v>
      </c>
      <c r="C87" s="21"/>
      <c r="D87" s="22"/>
      <c r="E87" s="22">
        <f>(D86*0.005)+10</f>
        <v>110</v>
      </c>
      <c r="F87" s="23">
        <f t="shared" si="1"/>
        <v>3993089.4914000016</v>
      </c>
    </row>
    <row r="88" ht="14.25" customHeight="1" spans="1:6" x14ac:dyDescent="0.25">
      <c r="A88" s="19">
        <v>45169</v>
      </c>
      <c r="B88" s="20" t="s">
        <v>19</v>
      </c>
      <c r="C88" s="21" t="s">
        <v>49</v>
      </c>
      <c r="D88" s="22">
        <v>5000</v>
      </c>
      <c r="E88" s="22"/>
      <c r="F88" s="23">
        <f t="shared" si="1"/>
        <v>3998089.4914000016</v>
      </c>
    </row>
    <row r="89" ht="14.25" customHeight="1" spans="1:6" x14ac:dyDescent="0.25">
      <c r="A89" s="19">
        <v>45169</v>
      </c>
      <c r="B89" s="20" t="s">
        <v>21</v>
      </c>
      <c r="C89" s="21"/>
      <c r="D89" s="22"/>
      <c r="E89" s="22">
        <f>(D88*0.005)+10</f>
        <v>35</v>
      </c>
      <c r="F89" s="23">
        <f t="shared" si="1"/>
        <v>3998054.4914000016</v>
      </c>
    </row>
    <row r="90" ht="14.25" customHeight="1" spans="1:6" x14ac:dyDescent="0.25">
      <c r="A90" s="19">
        <v>45169</v>
      </c>
      <c r="B90" s="20" t="s">
        <v>22</v>
      </c>
      <c r="C90" s="21" t="s">
        <v>20</v>
      </c>
      <c r="D90" s="22"/>
      <c r="E90" s="22">
        <v>18000</v>
      </c>
      <c r="F90" s="23">
        <f t="shared" si="1"/>
        <v>3980054.4914000016</v>
      </c>
    </row>
    <row r="91" ht="14.25" customHeight="1" spans="1:6" x14ac:dyDescent="0.25">
      <c r="A91" s="19">
        <v>45169</v>
      </c>
      <c r="B91" s="20" t="s">
        <v>19</v>
      </c>
      <c r="C91" s="21" t="s">
        <v>51</v>
      </c>
      <c r="D91" s="22">
        <v>10000</v>
      </c>
      <c r="E91" s="22"/>
      <c r="F91" s="23">
        <f t="shared" si="1"/>
        <v>3990054.4914000016</v>
      </c>
    </row>
    <row r="92" ht="14.25" customHeight="1" spans="1:6" x14ac:dyDescent="0.25">
      <c r="A92" s="19">
        <v>45169</v>
      </c>
      <c r="B92" s="20" t="s">
        <v>21</v>
      </c>
      <c r="C92" s="21"/>
      <c r="D92" s="22"/>
      <c r="E92" s="22">
        <f>(D91*0.005)+10</f>
        <v>60</v>
      </c>
      <c r="F92" s="23">
        <f t="shared" si="1"/>
        <v>3989994.4914000016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3989994.4914000016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3989994.4914000016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3989994.4914000016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3989994.4914000016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3989994.4914000016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3989994.4914000016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3989994.4914000016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3989994.4914000016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3989994.4914000016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3989994.4914000016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3989994.4914000016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3989994.4914000016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3989994.4914000016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3989994.4914000016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3989994.4914000016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3989994.4914000016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3989994.4914000016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3989994.4914000016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3989994.4914000016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3989994.4914000016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3989994.4914000016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3989994.4914000016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3989994.4914000016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3989994.4914000016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3989994.4914000016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3989994.4914000016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3989994.4914000016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3989994.4914000016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3989994.4914000016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3989994.4914000016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3989994.4914000016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3989994.4914000016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3989994.4914000016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3989994.4914000016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3989994.4914000016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3989994.4914000016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3989994.4914000016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3989994.4914000016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3989994.4914000016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3989994.4914000016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3989994.4914000016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3989994.4914000016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3989994.4914000016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3989994.4914000016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3989994.4914000016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3989994.4914000016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3989994.4914000016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3989994.4914000016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3989994.4914000016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3989994.4914000016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3989994.4914000016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3989994.4914000016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3989994.4914000016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3989994.4914000016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3989994.4914000016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3989994.4914000016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3989994.4914000016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3989994.4914000016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3989994.4914000016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3989994.4914000016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3989994.4914000016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3989994.4914000016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3989994.4914000016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3989994.4914000016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3989994.4914000016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3989994.4914000016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3989994.4914000016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3989994.4914000016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3989994.4914000016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3989994.4914000016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3989994.4914000016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3989994.4914000016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3989994.4914000016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3989994.4914000016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3989994.4914000016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3989994.4914000016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3989994.4914000016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3989994.4914000016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3989994.4914000016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3989994.4914000016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3989994.4914000016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3989994.4914000016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3989994.4914000016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3989994.4914000016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3989994.4914000016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3989994.4914000016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3989994.4914000016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3989994.4914000016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3989994.4914000016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3989994.4914000016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3989994.4914000016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3989994.4914000016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3989994.4914000016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3989994.4914000016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3989994.4914000016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3989994.4914000016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3989994.4914000016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3989994.4914000016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3989994.4914000016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3989994.4914000016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3989994.4914000016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3989994.4914000016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3989994.4914000016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3989994.4914000016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3989994.4914000016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3989994.4914000016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3989994.4914000016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3989994.4914000016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3989994.4914000016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3989994.4914000016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3989994.4914000016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3989994.4914000016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3989994.4914000016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3989994.4914000016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3989994.4914000016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3989994.4914000016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3989994.4914000016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3989994.4914000016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3989994.4914000016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3989994.4914000016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3989994.4914000016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3989994.4914000016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3989994.4914000016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3989994.4914000016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3989994.4914000016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3989994.4914000016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3989994.4914000016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3989994.4914000016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3989994.4914000016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3989994.4914000016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3989994.4914000016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3989994.4914000016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3989994.4914000016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3989994.4914000016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3989994.4914000016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3989994.4914000016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3989994.4914000016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3989994.4914000016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3989994.4914000016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3989994.4914000016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3989994.4914000016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3989994.4914000016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3989994.4914000016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3989994.4914000016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3989994.4914000016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3989994.4914000016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3989994.4914000016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3989994.4914000016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3989994.4914000016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3989994.4914000016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3989994.4914000016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3989994.4914000016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3989994.4914000016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3989994.4914000016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3989994.4914000016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3989994.4914000016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3989994.4914000016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3989994.4914000016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3989994.4914000016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3989994.4914000016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3989994.4914000016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3989994.4914000016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3989994.4914000016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3989994.4914000016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3989994.4914000016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3989994.4914000016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3989994.4914000016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3989994.4914000016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3989994.4914000016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3989994.4914000016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3989994.4914000016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3989994.4914000016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3989994.4914000016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3989994.4914000016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3989994.4914000016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3989994.4914000016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3989994.4914000016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3989994.4914000016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3989994.4914000016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3989994.4914000016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3989994.4914000016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3989994.4914000016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3989994.4914000016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3989994.4914000016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3989994.4914000016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3989994.4914000016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3989994.4914000016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3989994.4914000016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3989994.4914000016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3989994.4914000016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3989994.4914000016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3989994.4914000016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3989994.4914000016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3989994.4914000016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3989994.4914000016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3989994.4914000016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3989994.4914000016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3989994.4914000016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3989994.4914000016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3989994.4914000016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3989994.4914000016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3989994.4914000016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3989994.4914000016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3989994.4914000016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3989994.4914000016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3989994.4914000016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3989994.4914000016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3989994.4914000016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3989994.4914000016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3989994.4914000016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3989994.4914000016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3989994.4914000016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3989994.4914000016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3989994.4914000016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3989994.4914000016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3989994.4914000016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3989994.4914000016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3989994.4914000016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3989994.4914000016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3989994.4914000016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3989994.4914000016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3989994.4914000016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3989994.4914000016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3989994.4914000016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3989994.4914000016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3989994.4914000016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3989994.4914000016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3989994.4914000016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3989994.4914000016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3989994.4914000016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3989994.4914000016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3989994.4914000016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3989994.4914000016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3989994.4914000016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3989994.4914000016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3989994.4914000016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3989994.4914000016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3989994.4914000016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3989994.4914000016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3989994.4914000016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3989994.4914000016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3989994.4914000016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3989994.4914000016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3989994.4914000016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3989994.4914000016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3989994.4914000016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3989994.4914000016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3989994.4914000016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3989994.4914000016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3989994.4914000016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3989994.4914000016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3989994.4914000016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3989994.4914000016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3989994.4914000016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3989994.4914000016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3989994.4914000016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3989994.4914000016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3989994.4914000016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3989994.4914000016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3989994.4914000016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3989994.4914000016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3989994.4914000016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3989994.4914000016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3989994.4914000016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3989994.4914000016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3989994.4914000016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3989994.4914000016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3989994.4914000016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3989994.4914000016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3989994.4914000016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3989994.4914000016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3989994.4914000016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3989994.4914000016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3989994.4914000016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3989994.4914000016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3989994.4914000016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3989994.4914000016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3989994.4914000016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3989994.4914000016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3989994.4914000016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3989994.4914000016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3989994.4914000016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3989994.4914000016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3989994.4914000016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3989994.4914000016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3989994.4914000016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3989994.4914000016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3989994.4914000016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3989994.4914000016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3989994.4914000016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3989994.4914000016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3989994.4914000016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3989994.4914000016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3989994.4914000016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3989994.4914000016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3989994.4914000016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3989994.4914000016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3989994.4914000016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3989994.4914000016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3989994.4914000016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3989994.4914000016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3989994.4914000016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3989994.4914000016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3989994.4914000016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3989994.4914000016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3989994.4914000016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3989994.4914000016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3989994.4914000016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3989994.4914000016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3989994.4914000016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3989994.4914000016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3989994.4914000016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3989994.4914000016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3989994.4914000016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3989994.4914000016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3989994.4914000016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3989994.4914000016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3989994.4914000016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3989994.4914000016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3989994.4914000016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3989994.4914000016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3989994.4914000016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3989994.4914000016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3989994.4914000016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3989994.4914000016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3989994.4914000016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3989994.4914000016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3989994.4914000016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3989994.4914000016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3989994.4914000016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3989994.4914000016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3989994.4914000016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3989994.4914000016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3989994.4914000016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3989994.4914000016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3989994.4914000016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3989994.4914000016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3989994.4914000016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3989994.4914000016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3989994.4914000016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3989994.4914000016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3989994.4914000016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3989994.4914000016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3989994.4914000016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3989994.4914000016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3989994.4914000016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3989994.4914000016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3989994.4914000016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3989994.4914000016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3989994.4914000016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3989994.4914000016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3989994.4914000016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3989994.4914000016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3989994.4914000016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3989994.4914000016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3989994.4914000016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3989994.4914000016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3989994.4914000016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3989994.4914000016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3989994.4914000016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3989994.4914000016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3989994.4914000016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3989994.4914000016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3989994.4914000016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3989994.4914000016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3989994.4914000016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3989994.4914000016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3989994.4914000016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3989994.4914000016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3989994.4914000016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3989994.4914000016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3989994.4914000016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3989994.4914000016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3989994.4914000016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3989994.4914000016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3989994.4914000016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3989994.4914000016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3989994.4914000016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3989994.4914000016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3989994.4914000016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3989994.4914000016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3989994.4914000016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3989994.4914000016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3989994.4914000016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3989994.4914000016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3989994.4914000016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3989994.4914000016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3989994.4914000016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3989994.4914000016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3989994.4914000016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3989994.4914000016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3989994.4914000016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3989994.4914000016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3989994.4914000016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3989994.4914000016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3989994.4914000016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3989994.4914000016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3989994.4914000016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3989994.4914000016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3989994.4914000016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3989994.4914000016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3989994.4914000016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3989994.4914000016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3989994.4914000016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3989994.4914000016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3989994.4914000016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3989994.4914000016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3989994.4914000016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3989994.4914000016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3989994.4914000016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3989994.4914000016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3989994.4914000016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3989994.4914000016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3989994.4914000016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3989994.4914000016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3989994.4914000016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3989994.4914000016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3989994.4914000016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3989994.4914000016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3989994.4914000016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3989994.4914000016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3989994.4914000016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3989994.4914000016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3989994.4914000016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3989994.4914000016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3989994.4914000016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3989994.4914000016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3989994.4914000016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3989994.4914000016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3989994.4914000016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3989994.4914000016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3989994.4914000016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3989994.4914000016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3989994.4914000016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3989994.4914000016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3989994.4914000016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3989994.4914000016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3989994.4914000016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3989994.4914000016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3989994.4914000016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3989994.4914000016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3989994.4914000016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3989994.4914000016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3989994.4914000016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3989994.4914000016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3989994.4914000016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3989994.4914000016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3989994.4914000016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3989994.4914000016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3989994.4914000016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3989994.4914000016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3989994.4914000016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3989994.4914000016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3989994.4914000016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3989994.4914000016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3989994.4914000016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3989994.4914000016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3989994.4914000016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3989994.4914000016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3989994.4914000016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3989994.4914000016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3989994.4914000016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3989994.4914000016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3989994.4914000016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3989994.4914000016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3989994.4914000016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3989994.4914000016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3989994.4914000016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3989994.4914000016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3989994.4914000016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3989994.4914000016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3989994.4914000016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3989994.4914000016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3989994.4914000016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3989994.4914000016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3989994.4914000016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3989994.4914000016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3989994.4914000016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3989994.4914000016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3989994.4914000016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3989994.4914000016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3989994.4914000016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3989994.4914000016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3989994.4914000016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3989994.4914000016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3989994.4914000016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3989994.4914000016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3989994.4914000016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3989994.4914000016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3989994.4914000016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3989994.4914000016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3989994.4914000016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3989994.4914000016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3989994.4914000016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3989994.4914000016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3989994.4914000016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3989994.4914000016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3989994.4914000016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3989994.4914000016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3989994.4914000016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3989994.4914000016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3989994.4914000016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3989994.4914000016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3989994.4914000016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3989994.4914000016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3989994.4914000016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3989994.4914000016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3989994.4914000016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3989994.4914000016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3989994.4914000016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3989994.4914000016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3989994.4914000016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3989994.4914000016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3989994.4914000016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3989994.4914000016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3989994.4914000016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3989994.4914000016</v>
      </c>
    </row>
  </sheetData>
  <autoFilter ref="A8:F609"/>
  <mergeCells count="2">
    <mergeCell ref="A2:F2"/>
    <mergeCell ref="D5:E5"/>
  </mergeCells>
  <conditionalFormatting sqref="F6">
    <cfRule type="cellIs" dxfId="28" priority="1" operator="lessThan">
      <formula>0</formula>
    </cfRule>
  </conditionalFormatting>
  <conditionalFormatting sqref="F9:F581">
    <cfRule type="cellIs" dxfId="29" priority="2" operator="greaterThan">
      <formula>0</formula>
    </cfRule>
  </conditionalFormatting>
  <conditionalFormatting sqref="F9:F609">
    <cfRule type="cellIs" dxfId="30" priority="3" operator="lessThan">
      <formula>0</formula>
    </cfRule>
  </conditionalFormatting>
  <conditionalFormatting sqref="F11:F609 F6">
    <cfRule type="cellIs" dxfId="31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Agosto2023!F6</f>
        <v>3989994.4914000016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1112642.9999999998</v>
      </c>
      <c r="E6" s="12">
        <f t="shared" si="0"/>
        <v>951483.2249999999</v>
      </c>
      <c r="F6" s="13">
        <f>F609</f>
        <v>4151154.266400001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45170</v>
      </c>
      <c r="B9" s="20" t="s">
        <v>19</v>
      </c>
      <c r="C9" s="21" t="s">
        <v>70</v>
      </c>
      <c r="D9" s="22">
        <v>13125</v>
      </c>
      <c r="E9" s="22"/>
      <c r="F9" s="23">
        <f>D9-E9+D5</f>
        <v>4003119.4914000016</v>
      </c>
    </row>
    <row r="10" ht="14.25" customHeight="1" spans="1:6" x14ac:dyDescent="0.25">
      <c r="A10" s="19">
        <v>45170</v>
      </c>
      <c r="B10" s="20" t="s">
        <v>21</v>
      </c>
      <c r="C10" s="21"/>
      <c r="D10" s="22"/>
      <c r="E10" s="22">
        <f>(D9*0.005)+10</f>
        <v>75.625</v>
      </c>
      <c r="F10" s="23">
        <f t="shared" ref="F10:F264" si="1">D10-E10+F9</f>
        <v>4003043.8664000016</v>
      </c>
    </row>
    <row r="11" ht="14.25" customHeight="1" spans="1:6" x14ac:dyDescent="0.25">
      <c r="A11" s="19">
        <v>45172</v>
      </c>
      <c r="B11" s="20" t="s">
        <v>25</v>
      </c>
      <c r="C11" s="21" t="s">
        <v>34</v>
      </c>
      <c r="D11" s="22"/>
      <c r="E11" s="22">
        <v>1500</v>
      </c>
      <c r="F11" s="23">
        <f t="shared" si="1"/>
        <v>4001543.8664000016</v>
      </c>
    </row>
    <row r="12" ht="14.25" customHeight="1" spans="1:6" x14ac:dyDescent="0.25">
      <c r="A12" s="19">
        <v>45172</v>
      </c>
      <c r="B12" s="20" t="s">
        <v>35</v>
      </c>
      <c r="C12" s="21" t="s">
        <v>36</v>
      </c>
      <c r="D12" s="22"/>
      <c r="E12" s="22">
        <v>420</v>
      </c>
      <c r="F12" s="23">
        <f t="shared" si="1"/>
        <v>4001123.8664000016</v>
      </c>
    </row>
    <row r="13" ht="14.25" customHeight="1" spans="1:6" x14ac:dyDescent="0.25">
      <c r="A13" s="19">
        <v>45173</v>
      </c>
      <c r="B13" s="20" t="s">
        <v>19</v>
      </c>
      <c r="C13" s="21" t="s">
        <v>20</v>
      </c>
      <c r="D13" s="22">
        <v>50000</v>
      </c>
      <c r="E13" s="22"/>
      <c r="F13" s="23">
        <f t="shared" si="1"/>
        <v>4051123.8664000016</v>
      </c>
    </row>
    <row r="14" ht="14.25" customHeight="1" spans="1:6" x14ac:dyDescent="0.25">
      <c r="A14" s="19">
        <v>45173</v>
      </c>
      <c r="B14" s="20" t="s">
        <v>21</v>
      </c>
      <c r="C14" s="21"/>
      <c r="D14" s="22"/>
      <c r="E14" s="22">
        <f>(D13*0.005)+10</f>
        <v>260</v>
      </c>
      <c r="F14" s="23">
        <f t="shared" si="1"/>
        <v>4050863.8664000016</v>
      </c>
    </row>
    <row r="15" ht="14.25" customHeight="1" spans="1:6" x14ac:dyDescent="0.25">
      <c r="A15" s="19">
        <v>45174</v>
      </c>
      <c r="B15" s="20" t="s">
        <v>19</v>
      </c>
      <c r="C15" s="21" t="s">
        <v>44</v>
      </c>
      <c r="D15" s="22">
        <v>90000</v>
      </c>
      <c r="E15" s="22"/>
      <c r="F15" s="23">
        <f t="shared" si="1"/>
        <v>4140863.8664000016</v>
      </c>
    </row>
    <row r="16" ht="14.25" customHeight="1" spans="1:6" x14ac:dyDescent="0.25">
      <c r="A16" s="19">
        <v>45174</v>
      </c>
      <c r="B16" s="20" t="s">
        <v>21</v>
      </c>
      <c r="C16" s="21"/>
      <c r="D16" s="22"/>
      <c r="E16" s="22">
        <f>(D15*0.005)+10</f>
        <v>460</v>
      </c>
      <c r="F16" s="23">
        <f t="shared" si="1"/>
        <v>4140403.8664000016</v>
      </c>
    </row>
    <row r="17" ht="14.25" customHeight="1" spans="1:6" x14ac:dyDescent="0.25">
      <c r="A17" s="19">
        <v>45174</v>
      </c>
      <c r="B17" s="20" t="s">
        <v>19</v>
      </c>
      <c r="C17" s="21" t="s">
        <v>67</v>
      </c>
      <c r="D17" s="22">
        <v>120000</v>
      </c>
      <c r="E17" s="22"/>
      <c r="F17" s="23">
        <f t="shared" si="1"/>
        <v>4260403.866400002</v>
      </c>
    </row>
    <row r="18" ht="14.25" customHeight="1" spans="1:6" x14ac:dyDescent="0.25">
      <c r="A18" s="19">
        <v>45174</v>
      </c>
      <c r="B18" s="20" t="s">
        <v>21</v>
      </c>
      <c r="C18" s="21"/>
      <c r="D18" s="22"/>
      <c r="E18" s="22">
        <f>(D17*0.005)+10</f>
        <v>610</v>
      </c>
      <c r="F18" s="23">
        <f t="shared" si="1"/>
        <v>4259793.866400002</v>
      </c>
    </row>
    <row r="19" ht="14.25" customHeight="1" spans="1:6" x14ac:dyDescent="0.25">
      <c r="A19" s="19">
        <v>45174</v>
      </c>
      <c r="B19" s="20" t="s">
        <v>22</v>
      </c>
      <c r="C19" s="21" t="s">
        <v>20</v>
      </c>
      <c r="D19" s="22"/>
      <c r="E19" s="22">
        <v>186000</v>
      </c>
      <c r="F19" s="23">
        <f t="shared" si="1"/>
        <v>4073793.8664000016</v>
      </c>
    </row>
    <row r="20" ht="14.25" customHeight="1" spans="1:6" x14ac:dyDescent="0.25">
      <c r="A20" s="19">
        <v>45174</v>
      </c>
      <c r="B20" s="20" t="s">
        <v>22</v>
      </c>
      <c r="C20" s="21" t="s">
        <v>20</v>
      </c>
      <c r="D20" s="22"/>
      <c r="E20" s="22">
        <v>1000</v>
      </c>
      <c r="F20" s="23">
        <f t="shared" si="1"/>
        <v>4072793.8664000016</v>
      </c>
    </row>
    <row r="21" ht="14.25" customHeight="1" spans="1:6" x14ac:dyDescent="0.25">
      <c r="A21" s="19">
        <v>45175</v>
      </c>
      <c r="B21" s="20" t="s">
        <v>22</v>
      </c>
      <c r="C21" s="21" t="s">
        <v>20</v>
      </c>
      <c r="D21" s="22"/>
      <c r="E21" s="22">
        <v>81000</v>
      </c>
      <c r="F21" s="23">
        <f t="shared" si="1"/>
        <v>3991793.8664000016</v>
      </c>
    </row>
    <row r="22" ht="14.25" customHeight="1" spans="1:6" x14ac:dyDescent="0.25">
      <c r="A22" s="19">
        <v>45175</v>
      </c>
      <c r="B22" s="20" t="s">
        <v>22</v>
      </c>
      <c r="C22" s="21" t="s">
        <v>20</v>
      </c>
      <c r="D22" s="22"/>
      <c r="E22" s="22">
        <v>73000</v>
      </c>
      <c r="F22" s="23">
        <f t="shared" si="1"/>
        <v>3918793.8664000016</v>
      </c>
    </row>
    <row r="23" ht="14.25" customHeight="1" spans="1:6" x14ac:dyDescent="0.25">
      <c r="A23" s="19">
        <v>45175</v>
      </c>
      <c r="B23" s="20" t="s">
        <v>25</v>
      </c>
      <c r="C23" s="21" t="s">
        <v>28</v>
      </c>
      <c r="D23" s="22"/>
      <c r="E23" s="22">
        <v>1500</v>
      </c>
      <c r="F23" s="23">
        <f t="shared" si="1"/>
        <v>3917293.8664000016</v>
      </c>
    </row>
    <row r="24" ht="14.25" customHeight="1" spans="1:6" x14ac:dyDescent="0.25">
      <c r="A24" s="19">
        <v>45177</v>
      </c>
      <c r="B24" s="20" t="s">
        <v>19</v>
      </c>
      <c r="C24" s="21" t="s">
        <v>39</v>
      </c>
      <c r="D24" s="22">
        <v>154450.08</v>
      </c>
      <c r="E24" s="22"/>
      <c r="F24" s="23">
        <f t="shared" si="1"/>
        <v>4071743.9464000016</v>
      </c>
    </row>
    <row r="25" ht="14.25" customHeight="1" spans="1:6" x14ac:dyDescent="0.25">
      <c r="A25" s="19">
        <v>45177</v>
      </c>
      <c r="B25" s="20" t="s">
        <v>21</v>
      </c>
      <c r="C25" s="21"/>
      <c r="D25" s="22"/>
      <c r="E25" s="22">
        <f>(D24*0.005)+10</f>
        <v>782.2503999999999</v>
      </c>
      <c r="F25" s="23">
        <f t="shared" si="1"/>
        <v>4070961.696000002</v>
      </c>
    </row>
    <row r="26" ht="14.25" customHeight="1" spans="1:6" x14ac:dyDescent="0.25">
      <c r="A26" s="19">
        <v>45177</v>
      </c>
      <c r="B26" s="20" t="s">
        <v>19</v>
      </c>
      <c r="C26" s="21" t="s">
        <v>40</v>
      </c>
      <c r="D26" s="22">
        <v>203313.03</v>
      </c>
      <c r="E26" s="22"/>
      <c r="F26" s="23">
        <f t="shared" si="1"/>
        <v>4274274.726000002</v>
      </c>
    </row>
    <row r="27" ht="14.25" customHeight="1" spans="1:6" x14ac:dyDescent="0.25">
      <c r="A27" s="19">
        <v>45177</v>
      </c>
      <c r="B27" s="20" t="s">
        <v>21</v>
      </c>
      <c r="C27" s="21"/>
      <c r="D27" s="22"/>
      <c r="E27" s="22">
        <f>(D26*0.005)+10</f>
        <v>1026.56515</v>
      </c>
      <c r="F27" s="23">
        <f t="shared" si="1"/>
        <v>4273248.1608500015</v>
      </c>
    </row>
    <row r="28" ht="14.25" customHeight="1" spans="1:6" x14ac:dyDescent="0.25">
      <c r="A28" s="19">
        <v>45177</v>
      </c>
      <c r="B28" s="20" t="s">
        <v>19</v>
      </c>
      <c r="C28" s="21" t="s">
        <v>38</v>
      </c>
      <c r="D28" s="22">
        <v>25171.69</v>
      </c>
      <c r="E28" s="22"/>
      <c r="F28" s="23">
        <f t="shared" si="1"/>
        <v>4298419.850850002</v>
      </c>
    </row>
    <row r="29" ht="14.25" customHeight="1" spans="1:6" x14ac:dyDescent="0.25">
      <c r="A29" s="19">
        <v>45177</v>
      </c>
      <c r="B29" s="20" t="s">
        <v>21</v>
      </c>
      <c r="C29" s="21"/>
      <c r="D29" s="22"/>
      <c r="E29" s="22">
        <f>(D28*0.005)+10</f>
        <v>135.85845</v>
      </c>
      <c r="F29" s="23">
        <f t="shared" si="1"/>
        <v>4298283.992400002</v>
      </c>
    </row>
    <row r="30" ht="14.25" customHeight="1" spans="1:6" x14ac:dyDescent="0.25">
      <c r="A30" s="19">
        <v>45180</v>
      </c>
      <c r="B30" s="20" t="s">
        <v>19</v>
      </c>
      <c r="C30" s="21" t="s">
        <v>56</v>
      </c>
      <c r="D30" s="22">
        <v>140650</v>
      </c>
      <c r="E30" s="22"/>
      <c r="F30" s="23">
        <f t="shared" si="1"/>
        <v>4438933.992400002</v>
      </c>
    </row>
    <row r="31" ht="14.25" customHeight="1" spans="1:6" x14ac:dyDescent="0.25">
      <c r="A31" s="19">
        <v>45180</v>
      </c>
      <c r="B31" s="20" t="s">
        <v>21</v>
      </c>
      <c r="C31" s="21"/>
      <c r="D31" s="22"/>
      <c r="E31" s="22">
        <f>(D30*0.005)+10</f>
        <v>713.25</v>
      </c>
      <c r="F31" s="23">
        <f t="shared" si="1"/>
        <v>4438220.742400002</v>
      </c>
    </row>
    <row r="32" ht="14.25" customHeight="1" spans="1:6" x14ac:dyDescent="0.25">
      <c r="A32" s="19">
        <v>45180</v>
      </c>
      <c r="B32" s="20" t="s">
        <v>22</v>
      </c>
      <c r="C32" s="21" t="s">
        <v>20</v>
      </c>
      <c r="D32" s="22"/>
      <c r="E32" s="22">
        <v>113000</v>
      </c>
      <c r="F32" s="23">
        <f t="shared" si="1"/>
        <v>4325220.742400002</v>
      </c>
    </row>
    <row r="33" ht="14.25" customHeight="1" spans="1:6" x14ac:dyDescent="0.25">
      <c r="A33" s="19">
        <v>45181</v>
      </c>
      <c r="B33" s="20" t="s">
        <v>19</v>
      </c>
      <c r="C33" s="21" t="s">
        <v>42</v>
      </c>
      <c r="D33" s="22">
        <v>147854</v>
      </c>
      <c r="E33" s="22"/>
      <c r="F33" s="23">
        <f t="shared" si="1"/>
        <v>4473074.742400002</v>
      </c>
    </row>
    <row r="34" ht="14.25" customHeight="1" spans="1:6" x14ac:dyDescent="0.25">
      <c r="A34" s="19">
        <v>45181</v>
      </c>
      <c r="B34" s="20" t="s">
        <v>21</v>
      </c>
      <c r="C34" s="21"/>
      <c r="D34" s="22"/>
      <c r="E34" s="22">
        <f>(D33*0.005)+10</f>
        <v>749.27</v>
      </c>
      <c r="F34" s="23">
        <f t="shared" si="1"/>
        <v>4472325.472400002</v>
      </c>
    </row>
    <row r="35" ht="14.25" customHeight="1" spans="1:6" x14ac:dyDescent="0.25">
      <c r="A35" s="19">
        <v>45181</v>
      </c>
      <c r="B35" s="20" t="s">
        <v>19</v>
      </c>
      <c r="C35" s="21" t="s">
        <v>46</v>
      </c>
      <c r="D35" s="22">
        <v>12000</v>
      </c>
      <c r="E35" s="22"/>
      <c r="F35" s="23">
        <f t="shared" si="1"/>
        <v>4484325.472400002</v>
      </c>
    </row>
    <row r="36" ht="14.25" customHeight="1" spans="1:6" x14ac:dyDescent="0.25">
      <c r="A36" s="19">
        <v>45181</v>
      </c>
      <c r="B36" s="20" t="s">
        <v>21</v>
      </c>
      <c r="C36" s="21"/>
      <c r="D36" s="22"/>
      <c r="E36" s="22">
        <f>(D35*0.005)+10</f>
        <v>70</v>
      </c>
      <c r="F36" s="23">
        <f t="shared" si="1"/>
        <v>4484255.472400002</v>
      </c>
    </row>
    <row r="37" ht="14.25" customHeight="1" spans="1:6" x14ac:dyDescent="0.25">
      <c r="A37" s="19">
        <v>45182</v>
      </c>
      <c r="B37" s="20" t="s">
        <v>22</v>
      </c>
      <c r="C37" s="21" t="s">
        <v>20</v>
      </c>
      <c r="D37" s="22"/>
      <c r="E37" s="22">
        <v>34000</v>
      </c>
      <c r="F37" s="23">
        <f t="shared" si="1"/>
        <v>4450255.472400002</v>
      </c>
    </row>
    <row r="38" ht="14.25" customHeight="1" spans="1:6" x14ac:dyDescent="0.25">
      <c r="A38" s="19">
        <v>45183</v>
      </c>
      <c r="B38" s="20" t="s">
        <v>22</v>
      </c>
      <c r="C38" s="21" t="s">
        <v>20</v>
      </c>
      <c r="D38" s="22"/>
      <c r="E38" s="22">
        <v>20000</v>
      </c>
      <c r="F38" s="23">
        <f t="shared" si="1"/>
        <v>4430255.472400002</v>
      </c>
    </row>
    <row r="39" ht="14.25" customHeight="1" spans="1:6" x14ac:dyDescent="0.25">
      <c r="A39" s="19">
        <v>45184</v>
      </c>
      <c r="B39" s="20" t="s">
        <v>22</v>
      </c>
      <c r="C39" s="21" t="s">
        <v>20</v>
      </c>
      <c r="D39" s="22"/>
      <c r="E39" s="22">
        <v>37500</v>
      </c>
      <c r="F39" s="23">
        <f t="shared" si="1"/>
        <v>4392755.472400002</v>
      </c>
    </row>
    <row r="40" ht="14.25" customHeight="1" spans="1:6" x14ac:dyDescent="0.25">
      <c r="A40" s="19">
        <v>45184</v>
      </c>
      <c r="B40" s="20" t="s">
        <v>19</v>
      </c>
      <c r="C40" s="21" t="s">
        <v>72</v>
      </c>
      <c r="D40" s="22">
        <v>23333.33</v>
      </c>
      <c r="E40" s="22"/>
      <c r="F40" s="23">
        <f t="shared" si="1"/>
        <v>4416088.802400002</v>
      </c>
    </row>
    <row r="41" ht="14.25" customHeight="1" spans="1:6" x14ac:dyDescent="0.25">
      <c r="A41" s="19">
        <v>45184</v>
      </c>
      <c r="B41" s="20" t="s">
        <v>21</v>
      </c>
      <c r="C41" s="21"/>
      <c r="D41" s="22"/>
      <c r="E41" s="22">
        <f>(D40*0.005)+10</f>
        <v>126.66665</v>
      </c>
      <c r="F41" s="23">
        <f t="shared" si="1"/>
        <v>4415962.135750002</v>
      </c>
    </row>
    <row r="42" ht="14.25" customHeight="1" spans="1:6" x14ac:dyDescent="0.25">
      <c r="A42" s="19">
        <v>45187</v>
      </c>
      <c r="B42" s="20" t="s">
        <v>22</v>
      </c>
      <c r="C42" s="21" t="s">
        <v>20</v>
      </c>
      <c r="D42" s="22"/>
      <c r="E42" s="22">
        <v>82000</v>
      </c>
      <c r="F42" s="23">
        <f t="shared" si="1"/>
        <v>4333962.135750002</v>
      </c>
    </row>
    <row r="43" ht="14.25" customHeight="1" spans="1:6" x14ac:dyDescent="0.25">
      <c r="A43" s="19">
        <v>45188</v>
      </c>
      <c r="B43" s="20" t="s">
        <v>19</v>
      </c>
      <c r="C43" s="21" t="s">
        <v>73</v>
      </c>
      <c r="D43" s="22">
        <v>11000</v>
      </c>
      <c r="E43" s="22"/>
      <c r="F43" s="23">
        <f t="shared" si="1"/>
        <v>4344962.135750002</v>
      </c>
    </row>
    <row r="44" ht="14.25" customHeight="1" spans="1:6" x14ac:dyDescent="0.25">
      <c r="A44" s="19">
        <v>45188</v>
      </c>
      <c r="B44" s="20" t="s">
        <v>21</v>
      </c>
      <c r="C44" s="21"/>
      <c r="D44" s="22"/>
      <c r="E44" s="22">
        <f>(D43*0.005)+10</f>
        <v>65</v>
      </c>
      <c r="F44" s="23">
        <f t="shared" si="1"/>
        <v>4344897.135750002</v>
      </c>
    </row>
    <row r="45" ht="14.25" customHeight="1" spans="1:6" x14ac:dyDescent="0.25">
      <c r="A45" s="19">
        <v>45189</v>
      </c>
      <c r="B45" s="20" t="s">
        <v>22</v>
      </c>
      <c r="C45" s="21" t="s">
        <v>20</v>
      </c>
      <c r="D45" s="22"/>
      <c r="E45" s="22">
        <v>125300</v>
      </c>
      <c r="F45" s="23">
        <f t="shared" si="1"/>
        <v>4219597.135750002</v>
      </c>
    </row>
    <row r="46" ht="14.25" customHeight="1" spans="1:6" x14ac:dyDescent="0.25">
      <c r="A46" s="19">
        <v>45189</v>
      </c>
      <c r="B46" s="20" t="s">
        <v>19</v>
      </c>
      <c r="C46" s="21" t="s">
        <v>30</v>
      </c>
      <c r="D46" s="22">
        <v>11466.67</v>
      </c>
      <c r="E46" s="22"/>
      <c r="F46" s="23">
        <f t="shared" si="1"/>
        <v>4231063.805750002</v>
      </c>
    </row>
    <row r="47" ht="14.25" customHeight="1" spans="1:6" x14ac:dyDescent="0.25">
      <c r="A47" s="19">
        <v>45189</v>
      </c>
      <c r="B47" s="20" t="s">
        <v>21</v>
      </c>
      <c r="C47" s="21"/>
      <c r="D47" s="22"/>
      <c r="E47" s="22">
        <f>(D46*0.005)+10</f>
        <v>67.33335</v>
      </c>
      <c r="F47" s="23">
        <f t="shared" si="1"/>
        <v>4230996.472400002</v>
      </c>
    </row>
    <row r="48" ht="14.25" customHeight="1" spans="1:6" x14ac:dyDescent="0.25">
      <c r="A48" s="19">
        <v>45190</v>
      </c>
      <c r="B48" s="20" t="s">
        <v>19</v>
      </c>
      <c r="C48" s="21" t="s">
        <v>65</v>
      </c>
      <c r="D48" s="22">
        <v>3707.01</v>
      </c>
      <c r="E48" s="22"/>
      <c r="F48" s="23">
        <f t="shared" si="1"/>
        <v>4234703.482400002</v>
      </c>
    </row>
    <row r="49" ht="14.25" customHeight="1" spans="1:6" x14ac:dyDescent="0.25">
      <c r="A49" s="19">
        <v>45190</v>
      </c>
      <c r="B49" s="20" t="s">
        <v>21</v>
      </c>
      <c r="C49" s="21"/>
      <c r="D49" s="22"/>
      <c r="E49" s="22">
        <f>(D48*0.005)+10</f>
        <v>28.535050000000002</v>
      </c>
      <c r="F49" s="23">
        <f t="shared" si="1"/>
        <v>4234674.947350002</v>
      </c>
    </row>
    <row r="50" ht="14.25" customHeight="1" spans="1:6" x14ac:dyDescent="0.25">
      <c r="A50" s="19">
        <v>45191</v>
      </c>
      <c r="B50" s="20" t="s">
        <v>22</v>
      </c>
      <c r="C50" s="21" t="s">
        <v>20</v>
      </c>
      <c r="D50" s="22"/>
      <c r="E50" s="22">
        <v>16500</v>
      </c>
      <c r="F50" s="23">
        <f t="shared" si="1"/>
        <v>4218174.947350002</v>
      </c>
    </row>
    <row r="51" ht="14.25" customHeight="1" spans="1:6" x14ac:dyDescent="0.25">
      <c r="A51" s="19">
        <v>45194</v>
      </c>
      <c r="B51" s="20" t="s">
        <v>19</v>
      </c>
      <c r="C51" s="21" t="s">
        <v>63</v>
      </c>
      <c r="D51" s="22">
        <v>20000</v>
      </c>
      <c r="E51" s="22"/>
      <c r="F51" s="23">
        <f t="shared" si="1"/>
        <v>4238174.947350002</v>
      </c>
    </row>
    <row r="52" ht="14.25" customHeight="1" spans="1:6" x14ac:dyDescent="0.25">
      <c r="A52" s="19">
        <v>45194</v>
      </c>
      <c r="B52" s="20" t="s">
        <v>21</v>
      </c>
      <c r="C52" s="21"/>
      <c r="D52" s="22"/>
      <c r="E52" s="22">
        <f>(D51*0.005)+10</f>
        <v>110</v>
      </c>
      <c r="F52" s="23">
        <f t="shared" si="1"/>
        <v>4238064.947350002</v>
      </c>
    </row>
    <row r="53" ht="14.25" customHeight="1" spans="1:6" x14ac:dyDescent="0.25">
      <c r="A53" s="19">
        <v>45194</v>
      </c>
      <c r="B53" s="20" t="s">
        <v>22</v>
      </c>
      <c r="C53" s="21" t="s">
        <v>20</v>
      </c>
      <c r="D53" s="22"/>
      <c r="E53" s="22">
        <v>23000</v>
      </c>
      <c r="F53" s="23">
        <f t="shared" si="1"/>
        <v>4215064.947350002</v>
      </c>
    </row>
    <row r="54" ht="14.25" customHeight="1" spans="1:6" x14ac:dyDescent="0.25">
      <c r="A54" s="19">
        <v>45195</v>
      </c>
      <c r="B54" s="20" t="s">
        <v>22</v>
      </c>
      <c r="C54" s="21" t="s">
        <v>20</v>
      </c>
      <c r="D54" s="22"/>
      <c r="E54" s="22">
        <v>1500</v>
      </c>
      <c r="F54" s="23">
        <f t="shared" si="1"/>
        <v>4213564.947350002</v>
      </c>
    </row>
    <row r="55" ht="14.25" customHeight="1" spans="1:6" x14ac:dyDescent="0.25">
      <c r="A55" s="19">
        <v>45195</v>
      </c>
      <c r="B55" s="20" t="s">
        <v>19</v>
      </c>
      <c r="C55" s="21" t="s">
        <v>42</v>
      </c>
      <c r="D55" s="22">
        <v>9552.72</v>
      </c>
      <c r="E55" s="22"/>
      <c r="F55" s="23">
        <f t="shared" si="1"/>
        <v>4223117.667350002</v>
      </c>
    </row>
    <row r="56" ht="14.25" customHeight="1" spans="1:6" x14ac:dyDescent="0.25">
      <c r="A56" s="19">
        <v>45195</v>
      </c>
      <c r="B56" s="20" t="s">
        <v>21</v>
      </c>
      <c r="C56" s="21"/>
      <c r="D56" s="22"/>
      <c r="E56" s="22">
        <f>(D55*0.005)+10</f>
        <v>57.7636</v>
      </c>
      <c r="F56" s="23">
        <f t="shared" si="1"/>
        <v>4223059.903750001</v>
      </c>
    </row>
    <row r="57" ht="14.25" customHeight="1" spans="1:6" x14ac:dyDescent="0.25">
      <c r="A57" s="19">
        <v>45197</v>
      </c>
      <c r="B57" s="20" t="s">
        <v>19</v>
      </c>
      <c r="C57" s="21" t="s">
        <v>74</v>
      </c>
      <c r="D57" s="22">
        <v>45000</v>
      </c>
      <c r="E57" s="22"/>
      <c r="F57" s="23">
        <f t="shared" si="1"/>
        <v>4268059.903750001</v>
      </c>
    </row>
    <row r="58" ht="14.25" customHeight="1" spans="1:6" x14ac:dyDescent="0.25">
      <c r="A58" s="19">
        <v>45197</v>
      </c>
      <c r="B58" s="20" t="s">
        <v>21</v>
      </c>
      <c r="C58" s="21"/>
      <c r="D58" s="22"/>
      <c r="E58" s="22">
        <f>(D57*0.005)+10</f>
        <v>235</v>
      </c>
      <c r="F58" s="23">
        <f t="shared" si="1"/>
        <v>4267824.903750001</v>
      </c>
    </row>
    <row r="59" ht="14.25" customHeight="1" spans="1:6" x14ac:dyDescent="0.25">
      <c r="A59" s="19">
        <v>45197</v>
      </c>
      <c r="B59" s="20" t="s">
        <v>19</v>
      </c>
      <c r="C59" s="21" t="s">
        <v>42</v>
      </c>
      <c r="D59" s="22">
        <v>21247.55</v>
      </c>
      <c r="E59" s="22"/>
      <c r="F59" s="23">
        <f t="shared" si="1"/>
        <v>4289072.453750001</v>
      </c>
    </row>
    <row r="60" ht="14.25" customHeight="1" spans="1:6" x14ac:dyDescent="0.25">
      <c r="A60" s="19">
        <v>45197</v>
      </c>
      <c r="B60" s="20" t="s">
        <v>21</v>
      </c>
      <c r="C60" s="21"/>
      <c r="D60" s="22"/>
      <c r="E60" s="22">
        <f>(D59*0.005)+10</f>
        <v>116.23775</v>
      </c>
      <c r="F60" s="23">
        <f t="shared" si="1"/>
        <v>4288956.216000001</v>
      </c>
    </row>
    <row r="61" ht="14.25" customHeight="1" spans="1:6" x14ac:dyDescent="0.25">
      <c r="A61" s="19">
        <v>45198</v>
      </c>
      <c r="B61" s="20" t="s">
        <v>22</v>
      </c>
      <c r="C61" s="21" t="s">
        <v>20</v>
      </c>
      <c r="D61" s="22"/>
      <c r="E61" s="22">
        <v>147000</v>
      </c>
      <c r="F61" s="23">
        <f t="shared" si="1"/>
        <v>4141956.216000001</v>
      </c>
    </row>
    <row r="62" ht="14.25" customHeight="1" spans="1:6" x14ac:dyDescent="0.25">
      <c r="A62" s="19">
        <v>45198</v>
      </c>
      <c r="B62" s="20" t="s">
        <v>22</v>
      </c>
      <c r="C62" s="21" t="s">
        <v>20</v>
      </c>
      <c r="D62" s="22"/>
      <c r="E62" s="22">
        <v>1500</v>
      </c>
      <c r="F62" s="23">
        <f t="shared" si="1"/>
        <v>4140456.216000001</v>
      </c>
    </row>
    <row r="63" ht="14.25" customHeight="1" spans="1:6" x14ac:dyDescent="0.25">
      <c r="A63" s="19">
        <v>45198</v>
      </c>
      <c r="B63" s="20" t="s">
        <v>19</v>
      </c>
      <c r="C63" s="21" t="s">
        <v>51</v>
      </c>
      <c r="D63" s="22">
        <v>10000</v>
      </c>
      <c r="E63" s="22"/>
      <c r="F63" s="23">
        <f t="shared" si="1"/>
        <v>4150456.216000001</v>
      </c>
    </row>
    <row r="64" ht="14.25" customHeight="1" spans="1:6" x14ac:dyDescent="0.25">
      <c r="A64" s="19">
        <v>45198</v>
      </c>
      <c r="B64" s="20" t="s">
        <v>21</v>
      </c>
      <c r="C64" s="21"/>
      <c r="D64" s="22"/>
      <c r="E64" s="22">
        <f>(D63*0.005)+10</f>
        <v>60</v>
      </c>
      <c r="F64" s="23">
        <f t="shared" si="1"/>
        <v>4150396.216000001</v>
      </c>
    </row>
    <row r="65" ht="14.25" customHeight="1" spans="1:6" x14ac:dyDescent="0.25">
      <c r="A65" s="19">
        <v>45198</v>
      </c>
      <c r="B65" s="20" t="s">
        <v>19</v>
      </c>
      <c r="C65" s="21" t="s">
        <v>24</v>
      </c>
      <c r="D65" s="22">
        <v>771.92</v>
      </c>
      <c r="E65" s="22"/>
      <c r="F65" s="23">
        <f t="shared" si="1"/>
        <v>4151168.136000001</v>
      </c>
    </row>
    <row r="66" ht="14.25" customHeight="1" spans="1:6" x14ac:dyDescent="0.25">
      <c r="A66" s="19">
        <v>45198</v>
      </c>
      <c r="B66" s="20" t="s">
        <v>21</v>
      </c>
      <c r="C66" s="21"/>
      <c r="D66" s="22"/>
      <c r="E66" s="22">
        <f>(D65*0.005)+10</f>
        <v>13.8596</v>
      </c>
      <c r="F66" s="23">
        <f t="shared" si="1"/>
        <v>4151154.276400001</v>
      </c>
    </row>
    <row r="67" ht="14.25" customHeight="1" spans="1:6" x14ac:dyDescent="0.25">
      <c r="A67" s="19">
        <v>45198</v>
      </c>
      <c r="B67" s="20" t="s">
        <v>41</v>
      </c>
      <c r="C67" s="21"/>
      <c r="D67" s="22"/>
      <c r="E67" s="22">
        <v>0.01</v>
      </c>
      <c r="F67" s="23">
        <f t="shared" si="1"/>
        <v>4151154.266400001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4151154.266400001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4151154.266400001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4151154.266400001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4151154.266400001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4151154.266400001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4151154.266400001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4151154.266400001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4151154.266400001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4151154.266400001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4151154.266400001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4151154.266400001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4151154.266400001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4151154.266400001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4151154.266400001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4151154.266400001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4151154.266400001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4151154.266400001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4151154.266400001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4151154.266400001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4151154.266400001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4151154.266400001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4151154.266400001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4151154.266400001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4151154.266400001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4151154.266400001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4151154.266400001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4151154.266400001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4151154.266400001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4151154.266400001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4151154.266400001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4151154.266400001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4151154.266400001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4151154.266400001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4151154.266400001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4151154.266400001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4151154.266400001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4151154.266400001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4151154.266400001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4151154.266400001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4151154.266400001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4151154.266400001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4151154.266400001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4151154.266400001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4151154.266400001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4151154.266400001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4151154.266400001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4151154.266400001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4151154.266400001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4151154.266400001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4151154.266400001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4151154.266400001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4151154.266400001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4151154.266400001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4151154.266400001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4151154.266400001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4151154.266400001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4151154.266400001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4151154.266400001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4151154.266400001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4151154.266400001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4151154.266400001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4151154.266400001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4151154.266400001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4151154.266400001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4151154.266400001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4151154.266400001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4151154.266400001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4151154.266400001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4151154.266400001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4151154.266400001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4151154.266400001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4151154.266400001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4151154.266400001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4151154.266400001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4151154.266400001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4151154.266400001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4151154.266400001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4151154.266400001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4151154.266400001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4151154.266400001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4151154.266400001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4151154.266400001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4151154.266400001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4151154.266400001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4151154.266400001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4151154.266400001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4151154.266400001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4151154.266400001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4151154.266400001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4151154.266400001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4151154.266400001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4151154.266400001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4151154.266400001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4151154.266400001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4151154.266400001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4151154.266400001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4151154.266400001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4151154.266400001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4151154.266400001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4151154.266400001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4151154.266400001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4151154.266400001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4151154.266400001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4151154.266400001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4151154.266400001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4151154.266400001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4151154.266400001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4151154.266400001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4151154.266400001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4151154.266400001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4151154.266400001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4151154.266400001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4151154.266400001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4151154.266400001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4151154.266400001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4151154.266400001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4151154.266400001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4151154.266400001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4151154.266400001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4151154.266400001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4151154.266400001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4151154.266400001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4151154.266400001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4151154.266400001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4151154.266400001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4151154.266400001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4151154.266400001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4151154.266400001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4151154.266400001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4151154.266400001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4151154.266400001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4151154.266400001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4151154.266400001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4151154.266400001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4151154.266400001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4151154.266400001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4151154.266400001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4151154.266400001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4151154.266400001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4151154.266400001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4151154.266400001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4151154.266400001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4151154.266400001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4151154.266400001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4151154.266400001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4151154.266400001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4151154.266400001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4151154.266400001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4151154.266400001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4151154.266400001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4151154.266400001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4151154.266400001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4151154.266400001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4151154.266400001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4151154.266400001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4151154.266400001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4151154.266400001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4151154.266400001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4151154.266400001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4151154.266400001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4151154.266400001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4151154.266400001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4151154.266400001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4151154.266400001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4151154.266400001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4151154.266400001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4151154.266400001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4151154.266400001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4151154.266400001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4151154.266400001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4151154.266400001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4151154.266400001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4151154.266400001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4151154.266400001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4151154.266400001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4151154.266400001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4151154.266400001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4151154.266400001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4151154.266400001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4151154.266400001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4151154.266400001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4151154.266400001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4151154.266400001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4151154.266400001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4151154.266400001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4151154.266400001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4151154.266400001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4151154.266400001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4151154.266400001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4151154.266400001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4151154.266400001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4151154.266400001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4151154.266400001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4151154.266400001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4151154.266400001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4151154.266400001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4151154.266400001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4151154.266400001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4151154.266400001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4151154.266400001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4151154.266400001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4151154.266400001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4151154.266400001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4151154.266400001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4151154.266400001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4151154.266400001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4151154.266400001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4151154.266400001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4151154.266400001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4151154.266400001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4151154.266400001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4151154.266400001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4151154.266400001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4151154.266400001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4151154.266400001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4151154.266400001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4151154.266400001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4151154.266400001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4151154.266400001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4151154.266400001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4151154.266400001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4151154.266400001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4151154.266400001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4151154.266400001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4151154.266400001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4151154.266400001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4151154.266400001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4151154.266400001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4151154.266400001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4151154.266400001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4151154.266400001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4151154.266400001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4151154.266400001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4151154.266400001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4151154.266400001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4151154.266400001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4151154.266400001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4151154.266400001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4151154.266400001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4151154.266400001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4151154.266400001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4151154.266400001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4151154.266400001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4151154.266400001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4151154.266400001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4151154.266400001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4151154.266400001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4151154.266400001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4151154.266400001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4151154.266400001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4151154.266400001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4151154.266400001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4151154.266400001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4151154.266400001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4151154.266400001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4151154.266400001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4151154.266400001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4151154.266400001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4151154.266400001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4151154.266400001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4151154.266400001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4151154.266400001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4151154.266400001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4151154.266400001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4151154.266400001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4151154.266400001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4151154.266400001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4151154.266400001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4151154.266400001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4151154.266400001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4151154.266400001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4151154.266400001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4151154.266400001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4151154.266400001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4151154.266400001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4151154.266400001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4151154.266400001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4151154.266400001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4151154.266400001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4151154.266400001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4151154.266400001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4151154.266400001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4151154.266400001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4151154.266400001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4151154.266400001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4151154.266400001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4151154.266400001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4151154.266400001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4151154.266400001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4151154.266400001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4151154.266400001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4151154.266400001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4151154.266400001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4151154.266400001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4151154.266400001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4151154.266400001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4151154.266400001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4151154.266400001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4151154.266400001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4151154.266400001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4151154.266400001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4151154.266400001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4151154.266400001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4151154.266400001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4151154.266400001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4151154.266400001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4151154.266400001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4151154.266400001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4151154.266400001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4151154.266400001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4151154.266400001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4151154.266400001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4151154.266400001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4151154.266400001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4151154.266400001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4151154.266400001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4151154.266400001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4151154.266400001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4151154.266400001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4151154.266400001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4151154.266400001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4151154.266400001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4151154.266400001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4151154.266400001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4151154.266400001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4151154.266400001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4151154.266400001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4151154.266400001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4151154.266400001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4151154.266400001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4151154.266400001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4151154.266400001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4151154.266400001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4151154.266400001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4151154.266400001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4151154.266400001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4151154.266400001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4151154.266400001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4151154.266400001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4151154.266400001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4151154.266400001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4151154.266400001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4151154.266400001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4151154.266400001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4151154.266400001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4151154.266400001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4151154.266400001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4151154.266400001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4151154.266400001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4151154.266400001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4151154.266400001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4151154.266400001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4151154.266400001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4151154.266400001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4151154.266400001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4151154.266400001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4151154.266400001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4151154.266400001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4151154.266400001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4151154.266400001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4151154.266400001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4151154.266400001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4151154.266400001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4151154.266400001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4151154.266400001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4151154.266400001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4151154.266400001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4151154.266400001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4151154.266400001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4151154.266400001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4151154.266400001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4151154.266400001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4151154.266400001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4151154.266400001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4151154.266400001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4151154.266400001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4151154.266400001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4151154.266400001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4151154.266400001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4151154.266400001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4151154.266400001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4151154.266400001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4151154.266400001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4151154.266400001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4151154.266400001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4151154.266400001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4151154.266400001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4151154.266400001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4151154.266400001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4151154.266400001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4151154.266400001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4151154.266400001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4151154.266400001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4151154.266400001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4151154.266400001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4151154.266400001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4151154.266400001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4151154.266400001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4151154.266400001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4151154.266400001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4151154.266400001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4151154.266400001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4151154.266400001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4151154.266400001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4151154.266400001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4151154.266400001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4151154.266400001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4151154.266400001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4151154.266400001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4151154.266400001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4151154.266400001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4151154.266400001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4151154.266400001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4151154.266400001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4151154.266400001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4151154.266400001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4151154.266400001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4151154.266400001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4151154.266400001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4151154.266400001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4151154.266400001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4151154.266400001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4151154.266400001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4151154.266400001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4151154.266400001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4151154.266400001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4151154.266400001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4151154.266400001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4151154.266400001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4151154.266400001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4151154.266400001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4151154.266400001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4151154.266400001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4151154.266400001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4151154.266400001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4151154.266400001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4151154.266400001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4151154.266400001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4151154.266400001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4151154.266400001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4151154.266400001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4151154.266400001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4151154.266400001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4151154.266400001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4151154.266400001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4151154.266400001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4151154.266400001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4151154.266400001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4151154.266400001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4151154.266400001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4151154.266400001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4151154.266400001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4151154.266400001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4151154.266400001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4151154.266400001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4151154.266400001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4151154.266400001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4151154.266400001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4151154.266400001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4151154.266400001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4151154.266400001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4151154.266400001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4151154.266400001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4151154.266400001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4151154.266400001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4151154.266400001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4151154.266400001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4151154.266400001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4151154.266400001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4151154.266400001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4151154.266400001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4151154.266400001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4151154.266400001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4151154.266400001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4151154.266400001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4151154.266400001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4151154.266400001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4151154.266400001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4151154.266400001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4151154.266400001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4151154.266400001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4151154.266400001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4151154.266400001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4151154.266400001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4151154.266400001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4151154.266400001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4151154.266400001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4151154.266400001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4151154.266400001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4151154.266400001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4151154.266400001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4151154.266400001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4151154.266400001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4151154.266400001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4151154.266400001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4151154.266400001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4151154.266400001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4151154.266400001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4151154.266400001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4151154.266400001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4151154.266400001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4151154.266400001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4151154.266400001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4151154.266400001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4151154.266400001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4151154.266400001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4151154.266400001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4151154.266400001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4151154.266400001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4151154.266400001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4151154.266400001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4151154.266400001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4151154.266400001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4151154.266400001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4151154.266400001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4151154.266400001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4151154.266400001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4151154.266400001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4151154.266400001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4151154.266400001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4151154.266400001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4151154.266400001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4151154.266400001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4151154.266400001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4151154.266400001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4151154.266400001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4151154.266400001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4151154.266400001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4151154.266400001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4151154.266400001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4151154.266400001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4151154.266400001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4151154.266400001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4151154.266400001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4151154.266400001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4151154.266400001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4151154.266400001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4151154.266400001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4151154.266400001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4151154.266400001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4151154.266400001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4151154.266400001</v>
      </c>
    </row>
  </sheetData>
  <autoFilter ref="A8:F609"/>
  <mergeCells count="2">
    <mergeCell ref="A2:F2"/>
    <mergeCell ref="D5:E5"/>
  </mergeCells>
  <conditionalFormatting sqref="F6">
    <cfRule type="cellIs" dxfId="32" priority="1" operator="lessThan">
      <formula>0</formula>
    </cfRule>
  </conditionalFormatting>
  <conditionalFormatting sqref="F9:F581">
    <cfRule type="cellIs" dxfId="33" priority="2" operator="greaterThan">
      <formula>0</formula>
    </cfRule>
  </conditionalFormatting>
  <conditionalFormatting sqref="F9:F609">
    <cfRule type="cellIs" dxfId="34" priority="3" operator="lessThan">
      <formula>0</formula>
    </cfRule>
  </conditionalFormatting>
  <conditionalFormatting sqref="F11:F609 F6">
    <cfRule type="cellIs" dxfId="35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Setembro2023!F6</f>
        <v>4151154.266400001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1738820.8399999999</v>
      </c>
      <c r="E6" s="12">
        <f t="shared" si="0"/>
        <v>2615004.1141999997</v>
      </c>
      <c r="F6" s="13">
        <f>F609</f>
        <v>3274970.992200001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45200</v>
      </c>
      <c r="B9" s="20" t="s">
        <v>25</v>
      </c>
      <c r="C9" s="21" t="s">
        <v>34</v>
      </c>
      <c r="D9" s="22"/>
      <c r="E9" s="22">
        <v>1500</v>
      </c>
      <c r="F9" s="23">
        <f>D9-E9+D5</f>
        <v>4149654.266400001</v>
      </c>
    </row>
    <row r="10" ht="14.25" customHeight="1" spans="1:6" x14ac:dyDescent="0.25">
      <c r="A10" s="19">
        <v>45200</v>
      </c>
      <c r="B10" s="20" t="s">
        <v>35</v>
      </c>
      <c r="C10" s="21" t="s">
        <v>36</v>
      </c>
      <c r="D10" s="22"/>
      <c r="E10" s="22">
        <v>300</v>
      </c>
      <c r="F10" s="23">
        <f t="shared" ref="F10:F264" si="1">D10-E10+F9</f>
        <v>4149354.266400001</v>
      </c>
    </row>
    <row r="11" ht="14.25" customHeight="1" spans="1:6" x14ac:dyDescent="0.25">
      <c r="A11" s="19">
        <v>45201</v>
      </c>
      <c r="B11" s="20" t="s">
        <v>22</v>
      </c>
      <c r="C11" s="21" t="s">
        <v>20</v>
      </c>
      <c r="D11" s="22"/>
      <c r="E11" s="22">
        <v>9500</v>
      </c>
      <c r="F11" s="23">
        <f t="shared" si="1"/>
        <v>4139854.266400001</v>
      </c>
    </row>
    <row r="12" ht="14.25" customHeight="1" spans="1:6" x14ac:dyDescent="0.25">
      <c r="A12" s="19">
        <v>45202</v>
      </c>
      <c r="B12" s="20" t="s">
        <v>22</v>
      </c>
      <c r="C12" s="21" t="s">
        <v>20</v>
      </c>
      <c r="D12" s="22"/>
      <c r="E12" s="22">
        <v>12000</v>
      </c>
      <c r="F12" s="23">
        <f t="shared" si="1"/>
        <v>4127854.266400001</v>
      </c>
    </row>
    <row r="13" ht="14.25" customHeight="1" spans="1:6" x14ac:dyDescent="0.25">
      <c r="A13" s="19">
        <v>45203</v>
      </c>
      <c r="B13" s="20" t="s">
        <v>22</v>
      </c>
      <c r="C13" s="21" t="s">
        <v>20</v>
      </c>
      <c r="D13" s="22"/>
      <c r="E13" s="22">
        <v>184000</v>
      </c>
      <c r="F13" s="23">
        <f t="shared" si="1"/>
        <v>3943854.266400001</v>
      </c>
    </row>
    <row r="14" ht="14.25" customHeight="1" spans="1:6" x14ac:dyDescent="0.25">
      <c r="A14" s="19">
        <v>45204</v>
      </c>
      <c r="B14" s="20" t="s">
        <v>19</v>
      </c>
      <c r="C14" s="21" t="s">
        <v>44</v>
      </c>
      <c r="D14" s="22">
        <v>90000</v>
      </c>
      <c r="E14" s="22"/>
      <c r="F14" s="23">
        <f t="shared" si="1"/>
        <v>4033854.266400001</v>
      </c>
    </row>
    <row r="15" ht="14.25" customHeight="1" spans="1:6" x14ac:dyDescent="0.25">
      <c r="A15" s="19">
        <v>45204</v>
      </c>
      <c r="B15" s="20" t="s">
        <v>21</v>
      </c>
      <c r="C15" s="21"/>
      <c r="D15" s="22"/>
      <c r="E15" s="22">
        <f>(D14*0.005)+10</f>
        <v>460</v>
      </c>
      <c r="F15" s="23">
        <f t="shared" si="1"/>
        <v>4033394.266400001</v>
      </c>
    </row>
    <row r="16" ht="14.25" customHeight="1" spans="1:6" x14ac:dyDescent="0.25">
      <c r="A16" s="19">
        <v>45204</v>
      </c>
      <c r="B16" s="20" t="s">
        <v>22</v>
      </c>
      <c r="C16" s="21" t="s">
        <v>20</v>
      </c>
      <c r="D16" s="22"/>
      <c r="E16" s="22">
        <v>1000</v>
      </c>
      <c r="F16" s="23">
        <f t="shared" si="1"/>
        <v>4032394.266400001</v>
      </c>
    </row>
    <row r="17" ht="14.25" customHeight="1" spans="1:6" x14ac:dyDescent="0.25">
      <c r="A17" s="19">
        <v>45204</v>
      </c>
      <c r="B17" s="20" t="s">
        <v>25</v>
      </c>
      <c r="C17" s="21" t="s">
        <v>28</v>
      </c>
      <c r="D17" s="22"/>
      <c r="E17" s="22">
        <v>1500</v>
      </c>
      <c r="F17" s="23">
        <f t="shared" si="1"/>
        <v>4030894.266400001</v>
      </c>
    </row>
    <row r="18" ht="14.25" customHeight="1" spans="1:6" x14ac:dyDescent="0.25">
      <c r="A18" s="19">
        <v>45205</v>
      </c>
      <c r="B18" s="20" t="s">
        <v>22</v>
      </c>
      <c r="C18" s="21" t="s">
        <v>20</v>
      </c>
      <c r="D18" s="22"/>
      <c r="E18" s="22">
        <v>38000</v>
      </c>
      <c r="F18" s="23">
        <f t="shared" si="1"/>
        <v>3992894.266400001</v>
      </c>
    </row>
    <row r="19" ht="14.25" customHeight="1" spans="1:6" x14ac:dyDescent="0.25">
      <c r="A19" s="19">
        <v>45205</v>
      </c>
      <c r="B19" s="20" t="s">
        <v>22</v>
      </c>
      <c r="C19" s="21" t="s">
        <v>20</v>
      </c>
      <c r="D19" s="22"/>
      <c r="E19" s="22">
        <v>26800</v>
      </c>
      <c r="F19" s="23">
        <f t="shared" si="1"/>
        <v>3966094.266400001</v>
      </c>
    </row>
    <row r="20" ht="14.25" customHeight="1" spans="1:6" x14ac:dyDescent="0.25">
      <c r="A20" s="19">
        <v>45208</v>
      </c>
      <c r="B20" s="20" t="s">
        <v>22</v>
      </c>
      <c r="C20" s="21" t="s">
        <v>20</v>
      </c>
      <c r="D20" s="22"/>
      <c r="E20" s="22">
        <v>309000</v>
      </c>
      <c r="F20" s="23">
        <f t="shared" si="1"/>
        <v>3657094.266400001</v>
      </c>
    </row>
    <row r="21" ht="14.25" customHeight="1" spans="1:6" x14ac:dyDescent="0.25">
      <c r="A21" s="19">
        <v>45208</v>
      </c>
      <c r="B21" s="20" t="s">
        <v>19</v>
      </c>
      <c r="C21" s="21" t="s">
        <v>42</v>
      </c>
      <c r="D21" s="22">
        <v>152524</v>
      </c>
      <c r="E21" s="22"/>
      <c r="F21" s="23">
        <f t="shared" si="1"/>
        <v>3809618.266400001</v>
      </c>
    </row>
    <row r="22" ht="14.25" customHeight="1" spans="1:6" x14ac:dyDescent="0.25">
      <c r="A22" s="19">
        <v>45208</v>
      </c>
      <c r="B22" s="20" t="s">
        <v>21</v>
      </c>
      <c r="C22" s="21"/>
      <c r="D22" s="22"/>
      <c r="E22" s="22">
        <f>(D21*0.005)+10</f>
        <v>772.62</v>
      </c>
      <c r="F22" s="23">
        <f t="shared" si="1"/>
        <v>3808845.646400001</v>
      </c>
    </row>
    <row r="23" ht="14.25" customHeight="1" spans="1:6" x14ac:dyDescent="0.25">
      <c r="A23" s="19">
        <v>45209</v>
      </c>
      <c r="B23" s="20" t="s">
        <v>19</v>
      </c>
      <c r="C23" s="21" t="s">
        <v>75</v>
      </c>
      <c r="D23" s="22">
        <v>40000</v>
      </c>
      <c r="E23" s="22"/>
      <c r="F23" s="23">
        <f t="shared" si="1"/>
        <v>3848845.646400001</v>
      </c>
    </row>
    <row r="24" ht="14.25" customHeight="1" spans="1:6" x14ac:dyDescent="0.25">
      <c r="A24" s="19">
        <v>45209</v>
      </c>
      <c r="B24" s="20" t="s">
        <v>21</v>
      </c>
      <c r="C24" s="21"/>
      <c r="D24" s="22"/>
      <c r="E24" s="22">
        <f>(D23*0.005)+10</f>
        <v>210</v>
      </c>
      <c r="F24" s="23">
        <f t="shared" si="1"/>
        <v>3848635.646400001</v>
      </c>
    </row>
    <row r="25" ht="14.25" customHeight="1" spans="1:6" x14ac:dyDescent="0.25">
      <c r="A25" s="19">
        <v>45209</v>
      </c>
      <c r="B25" s="20" t="s">
        <v>22</v>
      </c>
      <c r="C25" s="21" t="s">
        <v>20</v>
      </c>
      <c r="D25" s="22"/>
      <c r="E25" s="22">
        <v>276000</v>
      </c>
      <c r="F25" s="23">
        <f t="shared" si="1"/>
        <v>3572635.646400001</v>
      </c>
    </row>
    <row r="26" ht="14.25" customHeight="1" spans="1:6" x14ac:dyDescent="0.25">
      <c r="A26" s="19">
        <v>45209</v>
      </c>
      <c r="B26" s="20" t="s">
        <v>19</v>
      </c>
      <c r="C26" s="21" t="s">
        <v>46</v>
      </c>
      <c r="D26" s="22">
        <v>12000</v>
      </c>
      <c r="E26" s="22"/>
      <c r="F26" s="23">
        <f t="shared" si="1"/>
        <v>3584635.646400001</v>
      </c>
    </row>
    <row r="27" ht="14.25" customHeight="1" spans="1:6" x14ac:dyDescent="0.25">
      <c r="A27" s="19">
        <v>45209</v>
      </c>
      <c r="B27" s="20" t="s">
        <v>21</v>
      </c>
      <c r="C27" s="21"/>
      <c r="D27" s="22"/>
      <c r="E27" s="22">
        <f>(D26*0.005)+10</f>
        <v>70</v>
      </c>
      <c r="F27" s="23">
        <f t="shared" si="1"/>
        <v>3584565.646400001</v>
      </c>
    </row>
    <row r="28" ht="14.25" customHeight="1" spans="1:6" x14ac:dyDescent="0.25">
      <c r="A28" s="19">
        <v>45209</v>
      </c>
      <c r="B28" s="20" t="s">
        <v>19</v>
      </c>
      <c r="C28" s="21" t="s">
        <v>39</v>
      </c>
      <c r="D28" s="22">
        <v>148110.22</v>
      </c>
      <c r="E28" s="22"/>
      <c r="F28" s="23">
        <f t="shared" si="1"/>
        <v>3732675.866400001</v>
      </c>
    </row>
    <row r="29" ht="14.25" customHeight="1" spans="1:6" x14ac:dyDescent="0.25">
      <c r="A29" s="19">
        <v>45209</v>
      </c>
      <c r="B29" s="20" t="s">
        <v>21</v>
      </c>
      <c r="C29" s="21"/>
      <c r="D29" s="22"/>
      <c r="E29" s="22">
        <f>(D28*0.005)+10</f>
        <v>750.5511</v>
      </c>
      <c r="F29" s="23">
        <f t="shared" si="1"/>
        <v>3731925.3153000013</v>
      </c>
    </row>
    <row r="30" ht="14.25" customHeight="1" spans="1:6" x14ac:dyDescent="0.25">
      <c r="A30" s="19">
        <v>45209</v>
      </c>
      <c r="B30" s="20" t="s">
        <v>19</v>
      </c>
      <c r="C30" s="21" t="s">
        <v>40</v>
      </c>
      <c r="D30" s="22">
        <v>209326.27</v>
      </c>
      <c r="E30" s="22"/>
      <c r="F30" s="23">
        <f t="shared" si="1"/>
        <v>3941251.5853000013</v>
      </c>
    </row>
    <row r="31" ht="14.25" customHeight="1" spans="1:6" x14ac:dyDescent="0.25">
      <c r="A31" s="19">
        <v>45209</v>
      </c>
      <c r="B31" s="20" t="s">
        <v>21</v>
      </c>
      <c r="C31" s="21"/>
      <c r="D31" s="22"/>
      <c r="E31" s="22">
        <f>(D30*0.005)+10</f>
        <v>1056.6313499999999</v>
      </c>
      <c r="F31" s="23">
        <f t="shared" si="1"/>
        <v>3940194.9539500014</v>
      </c>
    </row>
    <row r="32" ht="14.25" customHeight="1" spans="1:6" x14ac:dyDescent="0.25">
      <c r="A32" s="19">
        <v>45209</v>
      </c>
      <c r="B32" s="20" t="s">
        <v>22</v>
      </c>
      <c r="C32" s="21" t="s">
        <v>20</v>
      </c>
      <c r="D32" s="22"/>
      <c r="E32" s="22">
        <v>495000</v>
      </c>
      <c r="F32" s="23">
        <f t="shared" si="1"/>
        <v>3445194.9539500014</v>
      </c>
    </row>
    <row r="33" ht="14.25" customHeight="1" spans="1:6" x14ac:dyDescent="0.25">
      <c r="A33" s="19">
        <v>45210</v>
      </c>
      <c r="B33" s="20" t="s">
        <v>19</v>
      </c>
      <c r="C33" s="21" t="s">
        <v>38</v>
      </c>
      <c r="D33" s="22">
        <v>23689.39</v>
      </c>
      <c r="E33" s="22"/>
      <c r="F33" s="23">
        <f t="shared" si="1"/>
        <v>3468884.3439500015</v>
      </c>
    </row>
    <row r="34" ht="14.25" customHeight="1" spans="1:6" x14ac:dyDescent="0.25">
      <c r="A34" s="19">
        <v>45210</v>
      </c>
      <c r="B34" s="20" t="s">
        <v>21</v>
      </c>
      <c r="C34" s="21"/>
      <c r="D34" s="22"/>
      <c r="E34" s="22">
        <f>(D33*0.005)+10</f>
        <v>128.44695000000002</v>
      </c>
      <c r="F34" s="23">
        <f t="shared" si="1"/>
        <v>3468755.8970000017</v>
      </c>
    </row>
    <row r="35" ht="14.25" customHeight="1" spans="1:6" x14ac:dyDescent="0.25">
      <c r="A35" s="19">
        <v>45210</v>
      </c>
      <c r="B35" s="20" t="s">
        <v>22</v>
      </c>
      <c r="C35" s="21" t="s">
        <v>20</v>
      </c>
      <c r="D35" s="22"/>
      <c r="E35" s="22">
        <v>392000</v>
      </c>
      <c r="F35" s="23">
        <f t="shared" si="1"/>
        <v>3076755.8970000017</v>
      </c>
    </row>
    <row r="36" ht="14.25" customHeight="1" spans="1:6" x14ac:dyDescent="0.25">
      <c r="A36" s="19">
        <v>45215</v>
      </c>
      <c r="B36" s="20" t="s">
        <v>22</v>
      </c>
      <c r="C36" s="21" t="s">
        <v>20</v>
      </c>
      <c r="D36" s="22"/>
      <c r="E36" s="22">
        <v>434000</v>
      </c>
      <c r="F36" s="23">
        <f t="shared" si="1"/>
        <v>2642755.8970000017</v>
      </c>
    </row>
    <row r="37" ht="14.25" customHeight="1" spans="1:6" x14ac:dyDescent="0.25">
      <c r="A37" s="19">
        <v>45215</v>
      </c>
      <c r="B37" s="20" t="s">
        <v>19</v>
      </c>
      <c r="C37" s="21" t="s">
        <v>72</v>
      </c>
      <c r="D37" s="22">
        <v>11433.32</v>
      </c>
      <c r="E37" s="22"/>
      <c r="F37" s="23">
        <f t="shared" si="1"/>
        <v>2654189.2170000016</v>
      </c>
    </row>
    <row r="38" ht="14.25" customHeight="1" spans="1:6" x14ac:dyDescent="0.25">
      <c r="A38" s="19">
        <v>45215</v>
      </c>
      <c r="B38" s="20" t="s">
        <v>21</v>
      </c>
      <c r="C38" s="21"/>
      <c r="D38" s="22"/>
      <c r="E38" s="22">
        <f>(D37*0.005)+10</f>
        <v>67.1666</v>
      </c>
      <c r="F38" s="23">
        <f t="shared" si="1"/>
        <v>2654122.0504000015</v>
      </c>
    </row>
    <row r="39" ht="14.25" customHeight="1" spans="1:6" x14ac:dyDescent="0.25">
      <c r="A39" s="19">
        <v>45217</v>
      </c>
      <c r="B39" s="20" t="s">
        <v>22</v>
      </c>
      <c r="C39" s="21" t="s">
        <v>20</v>
      </c>
      <c r="D39" s="22"/>
      <c r="E39" s="22">
        <v>86000</v>
      </c>
      <c r="F39" s="23">
        <f t="shared" si="1"/>
        <v>2568122.0504000015</v>
      </c>
    </row>
    <row r="40" ht="14.25" customHeight="1" spans="1:6" x14ac:dyDescent="0.25">
      <c r="A40" s="19">
        <v>45217</v>
      </c>
      <c r="B40" s="20" t="s">
        <v>19</v>
      </c>
      <c r="C40" s="21" t="s">
        <v>76</v>
      </c>
      <c r="D40" s="22">
        <v>22500</v>
      </c>
      <c r="E40" s="22"/>
      <c r="F40" s="23">
        <f t="shared" si="1"/>
        <v>2590622.0504000015</v>
      </c>
    </row>
    <row r="41" ht="14.25" customHeight="1" spans="1:6" x14ac:dyDescent="0.25">
      <c r="A41" s="19">
        <v>45217</v>
      </c>
      <c r="B41" s="20" t="s">
        <v>21</v>
      </c>
      <c r="C41" s="21"/>
      <c r="D41" s="22"/>
      <c r="E41" s="22">
        <f>(D40*0.005)+10</f>
        <v>122.5</v>
      </c>
      <c r="F41" s="23">
        <f t="shared" si="1"/>
        <v>2590499.5504000015</v>
      </c>
    </row>
    <row r="42" ht="14.25" customHeight="1" spans="1:6" x14ac:dyDescent="0.25">
      <c r="A42" s="19">
        <v>45218</v>
      </c>
      <c r="B42" s="20" t="s">
        <v>22</v>
      </c>
      <c r="C42" s="21" t="s">
        <v>20</v>
      </c>
      <c r="D42" s="22"/>
      <c r="E42" s="22">
        <v>10000</v>
      </c>
      <c r="F42" s="23">
        <f t="shared" si="1"/>
        <v>2580499.5504000015</v>
      </c>
    </row>
    <row r="43" ht="14.25" customHeight="1" spans="1:6" x14ac:dyDescent="0.25">
      <c r="A43" s="19">
        <v>45218</v>
      </c>
      <c r="B43" s="20" t="s">
        <v>19</v>
      </c>
      <c r="C43" s="21" t="s">
        <v>77</v>
      </c>
      <c r="D43" s="22">
        <v>43994.13</v>
      </c>
      <c r="E43" s="22"/>
      <c r="F43" s="23">
        <f t="shared" si="1"/>
        <v>2624493.6804000014</v>
      </c>
    </row>
    <row r="44" ht="14.25" customHeight="1" spans="1:6" x14ac:dyDescent="0.25">
      <c r="A44" s="19">
        <v>45218</v>
      </c>
      <c r="B44" s="20" t="s">
        <v>21</v>
      </c>
      <c r="C44" s="21"/>
      <c r="D44" s="22"/>
      <c r="E44" s="22">
        <f>(D43*0.005)+10</f>
        <v>229.97064999999998</v>
      </c>
      <c r="F44" s="23">
        <f t="shared" si="1"/>
        <v>2624263.7097500013</v>
      </c>
    </row>
    <row r="45" ht="14.25" customHeight="1" spans="1:6" x14ac:dyDescent="0.25">
      <c r="A45" s="19">
        <v>45219</v>
      </c>
      <c r="B45" s="20" t="s">
        <v>22</v>
      </c>
      <c r="C45" s="21" t="s">
        <v>20</v>
      </c>
      <c r="D45" s="22"/>
      <c r="E45" s="22">
        <v>57500</v>
      </c>
      <c r="F45" s="23">
        <f t="shared" si="1"/>
        <v>2566763.7097500013</v>
      </c>
    </row>
    <row r="46" ht="14.25" customHeight="1" spans="1:6" x14ac:dyDescent="0.25">
      <c r="A46" s="19">
        <v>45219</v>
      </c>
      <c r="B46" s="20" t="s">
        <v>22</v>
      </c>
      <c r="C46" s="21" t="s">
        <v>20</v>
      </c>
      <c r="D46" s="22"/>
      <c r="E46" s="22">
        <v>69000</v>
      </c>
      <c r="F46" s="23">
        <f t="shared" si="1"/>
        <v>2497763.7097500013</v>
      </c>
    </row>
    <row r="47" ht="14.25" customHeight="1" spans="1:6" x14ac:dyDescent="0.25">
      <c r="A47" s="19">
        <v>45219</v>
      </c>
      <c r="B47" s="20" t="s">
        <v>19</v>
      </c>
      <c r="C47" s="21" t="s">
        <v>78</v>
      </c>
      <c r="D47" s="22">
        <v>10707.01</v>
      </c>
      <c r="E47" s="22"/>
      <c r="F47" s="23">
        <f t="shared" si="1"/>
        <v>2508470.719750001</v>
      </c>
    </row>
    <row r="48" ht="14.25" customHeight="1" spans="1:6" x14ac:dyDescent="0.25">
      <c r="A48" s="19">
        <v>45219</v>
      </c>
      <c r="B48" s="20" t="s">
        <v>21</v>
      </c>
      <c r="C48" s="25"/>
      <c r="D48" s="22"/>
      <c r="E48" s="22">
        <f>(D47*0.005)+10</f>
        <v>63.535050000000005</v>
      </c>
      <c r="F48" s="23">
        <f t="shared" si="1"/>
        <v>2508407.184700001</v>
      </c>
    </row>
    <row r="49" ht="14.25" customHeight="1" spans="1:6" x14ac:dyDescent="0.25">
      <c r="A49" s="19">
        <v>45222</v>
      </c>
      <c r="B49" s="20" t="s">
        <v>19</v>
      </c>
      <c r="C49" s="21" t="s">
        <v>20</v>
      </c>
      <c r="D49" s="22">
        <v>25000</v>
      </c>
      <c r="E49" s="22"/>
      <c r="F49" s="23">
        <f t="shared" si="1"/>
        <v>2533407.184700001</v>
      </c>
    </row>
    <row r="50" ht="14.25" customHeight="1" spans="1:6" x14ac:dyDescent="0.25">
      <c r="A50" s="19">
        <v>45222</v>
      </c>
      <c r="B50" s="20" t="s">
        <v>21</v>
      </c>
      <c r="C50" s="25"/>
      <c r="D50" s="22"/>
      <c r="E50" s="22">
        <f>(D49*0.005)+10</f>
        <v>135</v>
      </c>
      <c r="F50" s="23">
        <f t="shared" si="1"/>
        <v>2533272.184700001</v>
      </c>
    </row>
    <row r="51" ht="14.25" customHeight="1" spans="1:6" x14ac:dyDescent="0.25">
      <c r="A51" s="19">
        <v>45223</v>
      </c>
      <c r="B51" s="20" t="s">
        <v>22</v>
      </c>
      <c r="C51" s="21" t="s">
        <v>20</v>
      </c>
      <c r="D51" s="22"/>
      <c r="E51" s="22">
        <v>11000</v>
      </c>
      <c r="F51" s="23">
        <f t="shared" si="1"/>
        <v>2522272.184700001</v>
      </c>
    </row>
    <row r="52" ht="14.25" customHeight="1" spans="1:6" x14ac:dyDescent="0.25">
      <c r="A52" s="19">
        <v>45224</v>
      </c>
      <c r="B52" s="20" t="s">
        <v>22</v>
      </c>
      <c r="C52" s="21" t="s">
        <v>20</v>
      </c>
      <c r="D52" s="22"/>
      <c r="E52" s="22">
        <v>30000</v>
      </c>
      <c r="F52" s="23">
        <f t="shared" si="1"/>
        <v>2492272.184700001</v>
      </c>
    </row>
    <row r="53" ht="14.25" customHeight="1" spans="1:6" x14ac:dyDescent="0.25">
      <c r="A53" s="19">
        <v>45225</v>
      </c>
      <c r="B53" s="20" t="s">
        <v>19</v>
      </c>
      <c r="C53" s="21" t="s">
        <v>79</v>
      </c>
      <c r="D53" s="22">
        <v>149284.86</v>
      </c>
      <c r="E53" s="22"/>
      <c r="F53" s="23">
        <f t="shared" si="1"/>
        <v>2641557.044700001</v>
      </c>
    </row>
    <row r="54" ht="14.25" customHeight="1" spans="1:6" x14ac:dyDescent="0.25">
      <c r="A54" s="19">
        <v>45225</v>
      </c>
      <c r="B54" s="20" t="s">
        <v>21</v>
      </c>
      <c r="C54" s="25"/>
      <c r="D54" s="22"/>
      <c r="E54" s="22">
        <f>(D53*0.005)+10</f>
        <v>756.4242999999999</v>
      </c>
      <c r="F54" s="23">
        <f t="shared" si="1"/>
        <v>2640800.620400001</v>
      </c>
    </row>
    <row r="55" ht="14.25" customHeight="1" spans="1:6" x14ac:dyDescent="0.25">
      <c r="A55" s="19">
        <v>45225</v>
      </c>
      <c r="B55" s="20" t="s">
        <v>19</v>
      </c>
      <c r="C55" s="21" t="s">
        <v>79</v>
      </c>
      <c r="D55" s="22">
        <v>151248.15</v>
      </c>
      <c r="E55" s="22"/>
      <c r="F55" s="23">
        <f t="shared" si="1"/>
        <v>2792048.7704000007</v>
      </c>
    </row>
    <row r="56" ht="14.25" customHeight="1" spans="1:6" x14ac:dyDescent="0.25">
      <c r="A56" s="19">
        <v>45225</v>
      </c>
      <c r="B56" s="20" t="s">
        <v>21</v>
      </c>
      <c r="C56" s="25"/>
      <c r="D56" s="22"/>
      <c r="E56" s="22">
        <f>(D55*0.005)+10</f>
        <v>766.2407499999999</v>
      </c>
      <c r="F56" s="23">
        <f t="shared" si="1"/>
        <v>2791282.529650001</v>
      </c>
    </row>
    <row r="57" ht="14.25" customHeight="1" spans="1:6" x14ac:dyDescent="0.25">
      <c r="A57" s="19">
        <v>45225</v>
      </c>
      <c r="B57" s="20" t="s">
        <v>19</v>
      </c>
      <c r="C57" s="21" t="s">
        <v>79</v>
      </c>
      <c r="D57" s="22">
        <v>147652.74</v>
      </c>
      <c r="E57" s="22"/>
      <c r="F57" s="23">
        <f t="shared" si="1"/>
        <v>2938935.269650001</v>
      </c>
    </row>
    <row r="58" ht="14.25" customHeight="1" spans="1:6" x14ac:dyDescent="0.25">
      <c r="A58" s="19">
        <v>45225</v>
      </c>
      <c r="B58" s="20" t="s">
        <v>21</v>
      </c>
      <c r="C58" s="25"/>
      <c r="D58" s="22"/>
      <c r="E58" s="22">
        <f>(D57*0.005)+10</f>
        <v>748.2637</v>
      </c>
      <c r="F58" s="23">
        <f t="shared" si="1"/>
        <v>2938187.005950001</v>
      </c>
    </row>
    <row r="59" ht="14.25" customHeight="1" spans="1:6" x14ac:dyDescent="0.25">
      <c r="A59" s="19">
        <v>45225</v>
      </c>
      <c r="B59" s="20" t="s">
        <v>19</v>
      </c>
      <c r="C59" s="21" t="s">
        <v>79</v>
      </c>
      <c r="D59" s="22">
        <v>413330.07</v>
      </c>
      <c r="E59" s="22"/>
      <c r="F59" s="23">
        <f t="shared" si="1"/>
        <v>3351517.075950001</v>
      </c>
    </row>
    <row r="60" ht="14.25" customHeight="1" spans="1:6" x14ac:dyDescent="0.25">
      <c r="A60" s="19">
        <v>45225</v>
      </c>
      <c r="B60" s="20" t="s">
        <v>21</v>
      </c>
      <c r="C60" s="25"/>
      <c r="D60" s="22"/>
      <c r="E60" s="22">
        <f>(D59*0.005)+10</f>
        <v>2076.65035</v>
      </c>
      <c r="F60" s="23">
        <f t="shared" si="1"/>
        <v>3349440.425600001</v>
      </c>
    </row>
    <row r="61" ht="14.25" customHeight="1" spans="1:6" x14ac:dyDescent="0.25">
      <c r="A61" s="19">
        <v>45226</v>
      </c>
      <c r="B61" s="20" t="s">
        <v>19</v>
      </c>
      <c r="C61" s="21" t="s">
        <v>42</v>
      </c>
      <c r="D61" s="22">
        <v>9951.21</v>
      </c>
      <c r="E61" s="22"/>
      <c r="F61" s="23">
        <f t="shared" si="1"/>
        <v>3359391.635600001</v>
      </c>
    </row>
    <row r="62" ht="14.25" customHeight="1" spans="1:6" x14ac:dyDescent="0.25">
      <c r="A62" s="19">
        <v>45226</v>
      </c>
      <c r="B62" s="20" t="s">
        <v>21</v>
      </c>
      <c r="C62" s="25"/>
      <c r="D62" s="22"/>
      <c r="E62" s="22">
        <f>(D61*0.005)+10</f>
        <v>59.756049999999995</v>
      </c>
      <c r="F62" s="23">
        <f t="shared" si="1"/>
        <v>3359331.879550001</v>
      </c>
    </row>
    <row r="63" ht="14.25" customHeight="1" spans="1:6" x14ac:dyDescent="0.25">
      <c r="A63" s="19">
        <v>45226</v>
      </c>
      <c r="B63" s="20" t="s">
        <v>19</v>
      </c>
      <c r="C63" s="21" t="s">
        <v>20</v>
      </c>
      <c r="D63" s="22">
        <v>48000</v>
      </c>
      <c r="E63" s="22"/>
      <c r="F63" s="23">
        <f t="shared" si="1"/>
        <v>3407331.879550001</v>
      </c>
    </row>
    <row r="64" ht="14.25" customHeight="1" spans="1:6" x14ac:dyDescent="0.25">
      <c r="A64" s="19">
        <v>45226</v>
      </c>
      <c r="B64" s="20" t="s">
        <v>21</v>
      </c>
      <c r="C64" s="25"/>
      <c r="D64" s="22"/>
      <c r="E64" s="22">
        <f>(D63*0.005)+10</f>
        <v>250</v>
      </c>
      <c r="F64" s="23">
        <f t="shared" si="1"/>
        <v>3407081.879550001</v>
      </c>
    </row>
    <row r="65" ht="14.25" customHeight="1" spans="1:6" x14ac:dyDescent="0.25">
      <c r="A65" s="19">
        <v>45226</v>
      </c>
      <c r="B65" s="20" t="s">
        <v>19</v>
      </c>
      <c r="C65" s="21" t="s">
        <v>30</v>
      </c>
      <c r="D65" s="22">
        <v>8000</v>
      </c>
      <c r="E65" s="22"/>
      <c r="F65" s="23">
        <f t="shared" si="1"/>
        <v>3415081.879550001</v>
      </c>
    </row>
    <row r="66" ht="14.25" customHeight="1" spans="1:6" x14ac:dyDescent="0.25">
      <c r="A66" s="19">
        <v>45226</v>
      </c>
      <c r="B66" s="20" t="s">
        <v>21</v>
      </c>
      <c r="C66" s="25"/>
      <c r="D66" s="22"/>
      <c r="E66" s="22">
        <f>(D65*0.005)+10</f>
        <v>50</v>
      </c>
      <c r="F66" s="23">
        <f t="shared" si="1"/>
        <v>3415031.879550001</v>
      </c>
    </row>
    <row r="67" ht="14.25" customHeight="1" spans="1:6" x14ac:dyDescent="0.25">
      <c r="A67" s="19">
        <v>45229</v>
      </c>
      <c r="B67" s="20" t="s">
        <v>41</v>
      </c>
      <c r="C67" s="21"/>
      <c r="D67" s="22"/>
      <c r="E67" s="22">
        <v>0.01</v>
      </c>
      <c r="F67" s="23">
        <f t="shared" si="1"/>
        <v>3415031.8695500013</v>
      </c>
    </row>
    <row r="68" ht="14.25" customHeight="1" spans="1:6" x14ac:dyDescent="0.25">
      <c r="A68" s="19">
        <v>45229</v>
      </c>
      <c r="B68" s="20" t="s">
        <v>19</v>
      </c>
      <c r="C68" s="21" t="s">
        <v>42</v>
      </c>
      <c r="D68" s="22">
        <v>21297.55</v>
      </c>
      <c r="E68" s="22"/>
      <c r="F68" s="23">
        <f t="shared" si="1"/>
        <v>3436329.419550001</v>
      </c>
    </row>
    <row r="69" ht="14.25" customHeight="1" spans="1:6" x14ac:dyDescent="0.25">
      <c r="A69" s="19">
        <v>45229</v>
      </c>
      <c r="B69" s="20" t="s">
        <v>21</v>
      </c>
      <c r="C69" s="25"/>
      <c r="D69" s="22"/>
      <c r="E69" s="22">
        <f>(D68*0.005)+10</f>
        <v>116.48775</v>
      </c>
      <c r="F69" s="23">
        <f t="shared" si="1"/>
        <v>3436212.9318000013</v>
      </c>
    </row>
    <row r="70" ht="14.25" customHeight="1" spans="1:6" x14ac:dyDescent="0.25">
      <c r="A70" s="19">
        <v>45229</v>
      </c>
      <c r="B70" s="20" t="s">
        <v>22</v>
      </c>
      <c r="C70" s="21" t="s">
        <v>20</v>
      </c>
      <c r="D70" s="22"/>
      <c r="E70" s="22">
        <v>161000</v>
      </c>
      <c r="F70" s="23">
        <f t="shared" si="1"/>
        <v>3275212.9318000013</v>
      </c>
    </row>
    <row r="71" ht="14.25" customHeight="1" spans="1:6" x14ac:dyDescent="0.25">
      <c r="A71" s="19">
        <v>45230</v>
      </c>
      <c r="B71" s="20" t="s">
        <v>19</v>
      </c>
      <c r="C71" s="21" t="s">
        <v>24</v>
      </c>
      <c r="D71" s="22">
        <v>771.92</v>
      </c>
      <c r="E71" s="22"/>
      <c r="F71" s="23">
        <f t="shared" si="1"/>
        <v>3275984.851800001</v>
      </c>
    </row>
    <row r="72" ht="14.25" customHeight="1" spans="1:6" x14ac:dyDescent="0.25">
      <c r="A72" s="19">
        <v>45230</v>
      </c>
      <c r="B72" s="20" t="s">
        <v>21</v>
      </c>
      <c r="C72" s="25"/>
      <c r="D72" s="22"/>
      <c r="E72" s="22">
        <f>(D71*0.005)+10</f>
        <v>13.8596</v>
      </c>
      <c r="F72" s="23">
        <f t="shared" si="1"/>
        <v>3275970.992200001</v>
      </c>
    </row>
    <row r="73" ht="14.25" customHeight="1" spans="1:6" x14ac:dyDescent="0.25">
      <c r="A73" s="19">
        <v>45230</v>
      </c>
      <c r="B73" s="20" t="s">
        <v>22</v>
      </c>
      <c r="C73" s="21" t="s">
        <v>20</v>
      </c>
      <c r="D73" s="22"/>
      <c r="E73" s="22">
        <v>1000</v>
      </c>
      <c r="F73" s="23">
        <f t="shared" si="1"/>
        <v>3274970.992200001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3274970.992200001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3274970.992200001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3274970.992200001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3274970.992200001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3274970.992200001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3274970.992200001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3274970.992200001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3274970.992200001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3274970.992200001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3274970.992200001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3274970.992200001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3274970.992200001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3274970.992200001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3274970.992200001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3274970.992200001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3274970.992200001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3274970.992200001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3274970.992200001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3274970.992200001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3274970.992200001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3274970.992200001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3274970.992200001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3274970.992200001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3274970.992200001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3274970.992200001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3274970.992200001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3274970.992200001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3274970.992200001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3274970.992200001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3274970.992200001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3274970.992200001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3274970.992200001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3274970.992200001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3274970.992200001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3274970.992200001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3274970.992200001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3274970.992200001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3274970.992200001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3274970.992200001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3274970.992200001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3274970.992200001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3274970.992200001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3274970.992200001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3274970.992200001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3274970.992200001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3274970.992200001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3274970.992200001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3274970.992200001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3274970.992200001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3274970.992200001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3274970.992200001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3274970.992200001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3274970.992200001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3274970.992200001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3274970.992200001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3274970.992200001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3274970.992200001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3274970.992200001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3274970.992200001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3274970.992200001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3274970.992200001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3274970.992200001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3274970.992200001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3274970.992200001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3274970.992200001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3274970.992200001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3274970.992200001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3274970.992200001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3274970.992200001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3274970.992200001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3274970.992200001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3274970.992200001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3274970.992200001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3274970.992200001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3274970.992200001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3274970.992200001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3274970.992200001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3274970.992200001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3274970.992200001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3274970.992200001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3274970.992200001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3274970.992200001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3274970.992200001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3274970.992200001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3274970.992200001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3274970.992200001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3274970.992200001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3274970.992200001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3274970.992200001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3274970.992200001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3274970.992200001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3274970.992200001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3274970.992200001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3274970.992200001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3274970.992200001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3274970.992200001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3274970.992200001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3274970.992200001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3274970.992200001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3274970.992200001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3274970.992200001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3274970.992200001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3274970.992200001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3274970.992200001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3274970.992200001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3274970.992200001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3274970.992200001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3274970.992200001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3274970.992200001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3274970.992200001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3274970.992200001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3274970.992200001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3274970.992200001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3274970.992200001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3274970.992200001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3274970.992200001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3274970.992200001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3274970.992200001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3274970.992200001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3274970.992200001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3274970.992200001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3274970.992200001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3274970.992200001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3274970.992200001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3274970.992200001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3274970.992200001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3274970.992200001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3274970.992200001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3274970.992200001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3274970.992200001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3274970.992200001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3274970.992200001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3274970.992200001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3274970.992200001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3274970.992200001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3274970.992200001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3274970.992200001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3274970.992200001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3274970.992200001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3274970.992200001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3274970.992200001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3274970.992200001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3274970.992200001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3274970.992200001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3274970.992200001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3274970.992200001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3274970.992200001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3274970.992200001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3274970.992200001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3274970.992200001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3274970.992200001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3274970.992200001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3274970.992200001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3274970.992200001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3274970.992200001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3274970.992200001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3274970.992200001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3274970.992200001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3274970.992200001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3274970.992200001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3274970.992200001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3274970.992200001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3274970.992200001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3274970.992200001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3274970.992200001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3274970.992200001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3274970.992200001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3274970.992200001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3274970.992200001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3274970.992200001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3274970.992200001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3274970.992200001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3274970.992200001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3274970.992200001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3274970.992200001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3274970.992200001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3274970.992200001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3274970.992200001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3274970.992200001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3274970.992200001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3274970.992200001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3274970.992200001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3274970.992200001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3274970.992200001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3274970.992200001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3274970.992200001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3274970.992200001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3274970.992200001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3274970.992200001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3274970.992200001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3274970.992200001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3274970.992200001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3274970.992200001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3274970.992200001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3274970.992200001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3274970.992200001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3274970.992200001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3274970.992200001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3274970.992200001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3274970.992200001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3274970.992200001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3274970.992200001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3274970.992200001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3274970.992200001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3274970.992200001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3274970.992200001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3274970.992200001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3274970.992200001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3274970.992200001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3274970.992200001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3274970.992200001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3274970.992200001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3274970.992200001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3274970.992200001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3274970.992200001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3274970.992200001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3274970.992200001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3274970.992200001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3274970.992200001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3274970.992200001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3274970.992200001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3274970.992200001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3274970.992200001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3274970.992200001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3274970.992200001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3274970.992200001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3274970.992200001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3274970.992200001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3274970.992200001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3274970.992200001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3274970.992200001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3274970.992200001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3274970.992200001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3274970.992200001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3274970.992200001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3274970.992200001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3274970.992200001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3274970.992200001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3274970.992200001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3274970.992200001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3274970.992200001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3274970.992200001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3274970.992200001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3274970.992200001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3274970.992200001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3274970.992200001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3274970.992200001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3274970.992200001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3274970.992200001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3274970.992200001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3274970.992200001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3274970.992200001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3274970.992200001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3274970.992200001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3274970.992200001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3274970.992200001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3274970.992200001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3274970.992200001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3274970.992200001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3274970.992200001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3274970.992200001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3274970.992200001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3274970.992200001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3274970.992200001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3274970.992200001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3274970.992200001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3274970.992200001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3274970.992200001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3274970.992200001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3274970.992200001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3274970.992200001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3274970.992200001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3274970.992200001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3274970.992200001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3274970.992200001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3274970.992200001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3274970.992200001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3274970.992200001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3274970.992200001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3274970.992200001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3274970.992200001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3274970.992200001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3274970.992200001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3274970.992200001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3274970.992200001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3274970.992200001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3274970.992200001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3274970.992200001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3274970.992200001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3274970.992200001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3274970.992200001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3274970.992200001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3274970.992200001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3274970.992200001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3274970.992200001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3274970.992200001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3274970.992200001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3274970.992200001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3274970.992200001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3274970.992200001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3274970.992200001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3274970.992200001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3274970.992200001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3274970.992200001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3274970.992200001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3274970.992200001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3274970.992200001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3274970.992200001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3274970.992200001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3274970.992200001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3274970.992200001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3274970.992200001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3274970.992200001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3274970.992200001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3274970.992200001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3274970.992200001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3274970.992200001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3274970.992200001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3274970.992200001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3274970.992200001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3274970.992200001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3274970.992200001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3274970.992200001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3274970.992200001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3274970.992200001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3274970.992200001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3274970.992200001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3274970.992200001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3274970.992200001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3274970.992200001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3274970.992200001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3274970.992200001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3274970.992200001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3274970.992200001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3274970.992200001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3274970.992200001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3274970.992200001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3274970.992200001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3274970.992200001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3274970.992200001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3274970.992200001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3274970.992200001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3274970.992200001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3274970.992200001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3274970.992200001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3274970.992200001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3274970.992200001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3274970.992200001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3274970.992200001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3274970.992200001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3274970.992200001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3274970.992200001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3274970.992200001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3274970.992200001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3274970.992200001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3274970.992200001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3274970.992200001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3274970.992200001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3274970.992200001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3274970.992200001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3274970.992200001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3274970.992200001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3274970.992200001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3274970.992200001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3274970.992200001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3274970.992200001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3274970.992200001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3274970.992200001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3274970.992200001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3274970.992200001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3274970.992200001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3274970.992200001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3274970.992200001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3274970.992200001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3274970.992200001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3274970.992200001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3274970.992200001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3274970.992200001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3274970.992200001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3274970.992200001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3274970.992200001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3274970.992200001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3274970.992200001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3274970.992200001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3274970.992200001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3274970.992200001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3274970.992200001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3274970.992200001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3274970.992200001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3274970.992200001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3274970.992200001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3274970.992200001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3274970.992200001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3274970.992200001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3274970.992200001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3274970.992200001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3274970.992200001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3274970.992200001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3274970.992200001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3274970.992200001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3274970.992200001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3274970.992200001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3274970.992200001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3274970.992200001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3274970.992200001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3274970.992200001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3274970.992200001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3274970.992200001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3274970.992200001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3274970.992200001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3274970.992200001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3274970.992200001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3274970.992200001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3274970.992200001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3274970.992200001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3274970.992200001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3274970.992200001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3274970.992200001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3274970.992200001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3274970.992200001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3274970.992200001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3274970.992200001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3274970.992200001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3274970.992200001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3274970.992200001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3274970.992200001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3274970.992200001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3274970.992200001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3274970.992200001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3274970.992200001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3274970.992200001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3274970.992200001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3274970.992200001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3274970.992200001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3274970.992200001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3274970.992200001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3274970.992200001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3274970.992200001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3274970.992200001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3274970.992200001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3274970.992200001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3274970.992200001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3274970.992200001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3274970.992200001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3274970.992200001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3274970.992200001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3274970.992200001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3274970.992200001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3274970.992200001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3274970.992200001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3274970.992200001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3274970.992200001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3274970.992200001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3274970.992200001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3274970.992200001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3274970.992200001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3274970.992200001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3274970.992200001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3274970.992200001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3274970.992200001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3274970.992200001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3274970.992200001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3274970.992200001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3274970.992200001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3274970.992200001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3274970.992200001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3274970.992200001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3274970.992200001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3274970.992200001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3274970.992200001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3274970.992200001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3274970.992200001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3274970.992200001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3274970.992200001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3274970.992200001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3274970.992200001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3274970.992200001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3274970.992200001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3274970.992200001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3274970.992200001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3274970.992200001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3274970.992200001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3274970.992200001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3274970.992200001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3274970.992200001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3274970.992200001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3274970.992200001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3274970.992200001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3274970.992200001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3274970.992200001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3274970.992200001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3274970.992200001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3274970.992200001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3274970.992200001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3274970.992200001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3274970.992200001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3274970.992200001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3274970.992200001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3274970.992200001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3274970.992200001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3274970.992200001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3274970.992200001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3274970.992200001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3274970.992200001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3274970.992200001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3274970.992200001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3274970.992200001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3274970.992200001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3274970.992200001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3274970.992200001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3274970.992200001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3274970.992200001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3274970.992200001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3274970.992200001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3274970.992200001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3274970.992200001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3274970.992200001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3274970.992200001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3274970.992200001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3274970.992200001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3274970.992200001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3274970.992200001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3274970.992200001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3274970.992200001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3274970.992200001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3274970.992200001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3274970.992200001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3274970.992200001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3274970.992200001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3274970.992200001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3274970.992200001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3274970.992200001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3274970.992200001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3274970.992200001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3274970.992200001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3274970.992200001</v>
      </c>
    </row>
  </sheetData>
  <autoFilter ref="A8:F609"/>
  <mergeCells count="2">
    <mergeCell ref="A2:F2"/>
    <mergeCell ref="D5:E5"/>
  </mergeCells>
  <conditionalFormatting sqref="F6">
    <cfRule type="cellIs" dxfId="36" priority="1" operator="lessThan">
      <formula>0</formula>
    </cfRule>
  </conditionalFormatting>
  <conditionalFormatting sqref="F9:F581">
    <cfRule type="cellIs" dxfId="37" priority="2" operator="greaterThan">
      <formula>0</formula>
    </cfRule>
  </conditionalFormatting>
  <conditionalFormatting sqref="F9:F609">
    <cfRule type="cellIs" dxfId="38" priority="3" operator="lessThan">
      <formula>0</formula>
    </cfRule>
  </conditionalFormatting>
  <conditionalFormatting sqref="F11:F609 F6">
    <cfRule type="cellIs" dxfId="39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Outubro2023!F6</f>
        <v>3274970.992200001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643484.6900000001</v>
      </c>
      <c r="E6" s="12">
        <f t="shared" si="0"/>
        <v>607857.4234000001</v>
      </c>
      <c r="F6" s="13">
        <f>F609</f>
        <v>3310598.2588000004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45231</v>
      </c>
      <c r="B9" s="20" t="s">
        <v>25</v>
      </c>
      <c r="C9" s="21" t="s">
        <v>34</v>
      </c>
      <c r="D9" s="22"/>
      <c r="E9" s="22">
        <v>1500</v>
      </c>
      <c r="F9" s="23">
        <f>D9-E9+D5</f>
        <v>3273470.992200001</v>
      </c>
    </row>
    <row r="10" ht="14.25" customHeight="1" spans="1:6" x14ac:dyDescent="0.25">
      <c r="A10" s="19">
        <v>45231</v>
      </c>
      <c r="B10" s="20" t="s">
        <v>35</v>
      </c>
      <c r="C10" s="21" t="s">
        <v>36</v>
      </c>
      <c r="D10" s="22"/>
      <c r="E10" s="22">
        <v>380</v>
      </c>
      <c r="F10" s="23">
        <f t="shared" ref="F10:F264" si="1">D10-E10+F9</f>
        <v>3273090.992200001</v>
      </c>
    </row>
    <row r="11" ht="14.25" customHeight="1" spans="1:6" x14ac:dyDescent="0.25">
      <c r="A11" s="19">
        <v>45231</v>
      </c>
      <c r="B11" s="20" t="s">
        <v>19</v>
      </c>
      <c r="C11" s="21" t="s">
        <v>80</v>
      </c>
      <c r="D11" s="22">
        <v>25000</v>
      </c>
      <c r="E11" s="22"/>
      <c r="F11" s="23">
        <f t="shared" si="1"/>
        <v>3298090.992200001</v>
      </c>
    </row>
    <row r="12" ht="14.25" customHeight="1" spans="1:6" x14ac:dyDescent="0.25">
      <c r="A12" s="19">
        <v>45231</v>
      </c>
      <c r="B12" s="20" t="s">
        <v>21</v>
      </c>
      <c r="C12" s="21"/>
      <c r="D12" s="22"/>
      <c r="E12" s="22">
        <f>(D11*0.005)+10</f>
        <v>135</v>
      </c>
      <c r="F12" s="23">
        <f t="shared" si="1"/>
        <v>3297955.992200001</v>
      </c>
    </row>
    <row r="13" ht="14.25" customHeight="1" spans="1:6" x14ac:dyDescent="0.25">
      <c r="A13" s="19">
        <v>45231</v>
      </c>
      <c r="B13" s="20" t="s">
        <v>22</v>
      </c>
      <c r="C13" s="21" t="s">
        <v>20</v>
      </c>
      <c r="D13" s="22"/>
      <c r="E13" s="22">
        <v>500</v>
      </c>
      <c r="F13" s="23">
        <f t="shared" si="1"/>
        <v>3297455.992200001</v>
      </c>
    </row>
    <row r="14" ht="14.25" customHeight="1" spans="1:6" x14ac:dyDescent="0.25">
      <c r="A14" s="19">
        <v>45231</v>
      </c>
      <c r="B14" s="20" t="s">
        <v>19</v>
      </c>
      <c r="C14" s="21" t="s">
        <v>51</v>
      </c>
      <c r="D14" s="22">
        <v>10000</v>
      </c>
      <c r="E14" s="22"/>
      <c r="F14" s="23">
        <f t="shared" si="1"/>
        <v>3307455.992200001</v>
      </c>
    </row>
    <row r="15" ht="14.25" customHeight="1" spans="1:6" x14ac:dyDescent="0.25">
      <c r="A15" s="19">
        <v>45231</v>
      </c>
      <c r="B15" s="20" t="s">
        <v>21</v>
      </c>
      <c r="C15" s="21"/>
      <c r="D15" s="22"/>
      <c r="E15" s="22">
        <f>(D14*0.005)+10</f>
        <v>60</v>
      </c>
      <c r="F15" s="23">
        <f t="shared" si="1"/>
        <v>3307395.992200001</v>
      </c>
    </row>
    <row r="16" ht="14.25" customHeight="1" spans="1:6" x14ac:dyDescent="0.25">
      <c r="A16" s="19">
        <v>45233</v>
      </c>
      <c r="B16" s="20" t="s">
        <v>22</v>
      </c>
      <c r="C16" s="21" t="s">
        <v>20</v>
      </c>
      <c r="D16" s="22"/>
      <c r="E16" s="22">
        <v>114000</v>
      </c>
      <c r="F16" s="23">
        <f t="shared" si="1"/>
        <v>3193395.992200001</v>
      </c>
    </row>
    <row r="17" ht="14.25" customHeight="1" spans="1:6" x14ac:dyDescent="0.25">
      <c r="A17" s="19">
        <v>45233</v>
      </c>
      <c r="B17" s="20" t="s">
        <v>25</v>
      </c>
      <c r="C17" s="21" t="s">
        <v>28</v>
      </c>
      <c r="D17" s="22"/>
      <c r="E17" s="22">
        <v>1500</v>
      </c>
      <c r="F17" s="23">
        <f t="shared" si="1"/>
        <v>3191895.992200001</v>
      </c>
    </row>
    <row r="18" ht="14.25" customHeight="1" spans="1:6" x14ac:dyDescent="0.25">
      <c r="A18" s="19">
        <v>45236</v>
      </c>
      <c r="B18" s="20" t="s">
        <v>19</v>
      </c>
      <c r="C18" s="21" t="s">
        <v>44</v>
      </c>
      <c r="D18" s="22">
        <v>90000</v>
      </c>
      <c r="E18" s="22"/>
      <c r="F18" s="23">
        <f t="shared" si="1"/>
        <v>3281895.992200001</v>
      </c>
    </row>
    <row r="19" ht="14.25" customHeight="1" spans="1:6" x14ac:dyDescent="0.25">
      <c r="A19" s="19">
        <v>45236</v>
      </c>
      <c r="B19" s="20" t="s">
        <v>21</v>
      </c>
      <c r="C19" s="21"/>
      <c r="D19" s="22"/>
      <c r="E19" s="22">
        <f>(D18*0.005)+10</f>
        <v>460</v>
      </c>
      <c r="F19" s="23">
        <f t="shared" si="1"/>
        <v>3281435.992200001</v>
      </c>
    </row>
    <row r="20" ht="14.25" customHeight="1" spans="1:6" x14ac:dyDescent="0.25">
      <c r="A20" s="19">
        <v>45236</v>
      </c>
      <c r="B20" s="20" t="s">
        <v>22</v>
      </c>
      <c r="C20" s="21" t="s">
        <v>20</v>
      </c>
      <c r="D20" s="22"/>
      <c r="E20" s="22">
        <v>18500</v>
      </c>
      <c r="F20" s="23">
        <f t="shared" si="1"/>
        <v>3262935.992200001</v>
      </c>
    </row>
    <row r="21" ht="14.25" customHeight="1" spans="1:6" x14ac:dyDescent="0.25">
      <c r="A21" s="19">
        <v>45236</v>
      </c>
      <c r="B21" s="20" t="s">
        <v>22</v>
      </c>
      <c r="C21" s="21" t="s">
        <v>20</v>
      </c>
      <c r="D21" s="22"/>
      <c r="E21" s="22">
        <v>5800</v>
      </c>
      <c r="F21" s="23">
        <f t="shared" si="1"/>
        <v>3257135.992200001</v>
      </c>
    </row>
    <row r="22" ht="14.25" customHeight="1" spans="1:6" x14ac:dyDescent="0.25">
      <c r="A22" s="19">
        <v>45237</v>
      </c>
      <c r="B22" s="20" t="s">
        <v>22</v>
      </c>
      <c r="C22" s="21" t="s">
        <v>20</v>
      </c>
      <c r="D22" s="22"/>
      <c r="E22" s="22">
        <v>12000</v>
      </c>
      <c r="F22" s="23">
        <f t="shared" si="1"/>
        <v>3245135.992200001</v>
      </c>
    </row>
    <row r="23" ht="14.25" customHeight="1" spans="1:6" x14ac:dyDescent="0.25">
      <c r="A23" s="19">
        <v>45238</v>
      </c>
      <c r="B23" s="20" t="s">
        <v>19</v>
      </c>
      <c r="C23" s="21" t="s">
        <v>27</v>
      </c>
      <c r="D23" s="22">
        <v>152544</v>
      </c>
      <c r="E23" s="22"/>
      <c r="F23" s="23">
        <f t="shared" si="1"/>
        <v>3397679.992200001</v>
      </c>
    </row>
    <row r="24" ht="14.25" customHeight="1" spans="1:6" x14ac:dyDescent="0.25">
      <c r="A24" s="19">
        <v>45238</v>
      </c>
      <c r="B24" s="20" t="s">
        <v>21</v>
      </c>
      <c r="C24" s="21"/>
      <c r="D24" s="22"/>
      <c r="E24" s="22">
        <f>(D23*0.005)+10</f>
        <v>772.72</v>
      </c>
      <c r="F24" s="23">
        <f t="shared" si="1"/>
        <v>3396907.272200001</v>
      </c>
    </row>
    <row r="25" ht="14.25" customHeight="1" spans="1:6" x14ac:dyDescent="0.25">
      <c r="A25" s="19">
        <v>45238</v>
      </c>
      <c r="B25" s="20" t="s">
        <v>19</v>
      </c>
      <c r="C25" s="21" t="s">
        <v>39</v>
      </c>
      <c r="D25" s="22">
        <v>74445.38</v>
      </c>
      <c r="E25" s="22"/>
      <c r="F25" s="23">
        <f t="shared" si="1"/>
        <v>3471352.652200001</v>
      </c>
    </row>
    <row r="26" ht="14.25" customHeight="1" spans="1:6" x14ac:dyDescent="0.25">
      <c r="A26" s="19">
        <v>45238</v>
      </c>
      <c r="B26" s="20" t="s">
        <v>21</v>
      </c>
      <c r="C26" s="21"/>
      <c r="D26" s="22"/>
      <c r="E26" s="22">
        <f>(D25*0.005)+10</f>
        <v>382.22690000000006</v>
      </c>
      <c r="F26" s="23">
        <f t="shared" si="1"/>
        <v>3470970.4253000007</v>
      </c>
    </row>
    <row r="27" ht="14.25" customHeight="1" spans="1:6" x14ac:dyDescent="0.25">
      <c r="A27" s="19">
        <v>45238</v>
      </c>
      <c r="B27" s="20" t="s">
        <v>19</v>
      </c>
      <c r="C27" s="21" t="s">
        <v>40</v>
      </c>
      <c r="D27" s="22">
        <v>179372.93</v>
      </c>
      <c r="E27" s="22"/>
      <c r="F27" s="23">
        <f t="shared" si="1"/>
        <v>3650343.355300001</v>
      </c>
    </row>
    <row r="28" ht="14.25" customHeight="1" spans="1:6" x14ac:dyDescent="0.25">
      <c r="A28" s="19">
        <v>45238</v>
      </c>
      <c r="B28" s="20" t="s">
        <v>21</v>
      </c>
      <c r="C28" s="21"/>
      <c r="D28" s="22"/>
      <c r="E28" s="22">
        <f>(D27*0.005)+10</f>
        <v>906.86465</v>
      </c>
      <c r="F28" s="23">
        <f t="shared" si="1"/>
        <v>3649436.490650001</v>
      </c>
    </row>
    <row r="29" ht="14.25" customHeight="1" spans="1:6" x14ac:dyDescent="0.25">
      <c r="A29" s="19">
        <v>45239</v>
      </c>
      <c r="B29" s="20" t="s">
        <v>19</v>
      </c>
      <c r="C29" s="21" t="s">
        <v>38</v>
      </c>
      <c r="D29" s="22">
        <v>11660.46</v>
      </c>
      <c r="E29" s="22"/>
      <c r="F29" s="23">
        <f t="shared" si="1"/>
        <v>3661096.950650001</v>
      </c>
    </row>
    <row r="30" ht="14.25" customHeight="1" spans="1:6" x14ac:dyDescent="0.25">
      <c r="A30" s="19">
        <v>45239</v>
      </c>
      <c r="B30" s="20" t="s">
        <v>21</v>
      </c>
      <c r="C30" s="21"/>
      <c r="D30" s="22"/>
      <c r="E30" s="22">
        <f>(D29*0.005)+10</f>
        <v>68.3023</v>
      </c>
      <c r="F30" s="23">
        <f t="shared" si="1"/>
        <v>3661028.648350001</v>
      </c>
    </row>
    <row r="31" ht="14.25" customHeight="1" spans="1:6" x14ac:dyDescent="0.25">
      <c r="A31" s="19">
        <v>45240</v>
      </c>
      <c r="B31" s="20" t="s">
        <v>19</v>
      </c>
      <c r="C31" s="21" t="s">
        <v>46</v>
      </c>
      <c r="D31" s="22">
        <v>12000</v>
      </c>
      <c r="E31" s="22"/>
      <c r="F31" s="23">
        <f t="shared" si="1"/>
        <v>3673028.648350001</v>
      </c>
    </row>
    <row r="32" ht="14.25" customHeight="1" spans="1:6" x14ac:dyDescent="0.25">
      <c r="A32" s="19">
        <v>45240</v>
      </c>
      <c r="B32" s="20" t="s">
        <v>21</v>
      </c>
      <c r="C32" s="21"/>
      <c r="D32" s="22"/>
      <c r="E32" s="22">
        <f>(D31*0.005)+10</f>
        <v>70</v>
      </c>
      <c r="F32" s="23">
        <f t="shared" si="1"/>
        <v>3672958.648350001</v>
      </c>
    </row>
    <row r="33" ht="14.25" customHeight="1" spans="1:6" x14ac:dyDescent="0.25">
      <c r="A33" s="19">
        <v>45240</v>
      </c>
      <c r="B33" s="20" t="s">
        <v>22</v>
      </c>
      <c r="C33" s="21" t="s">
        <v>20</v>
      </c>
      <c r="D33" s="22"/>
      <c r="E33" s="22">
        <v>103000</v>
      </c>
      <c r="F33" s="23">
        <f t="shared" si="1"/>
        <v>3569958.648350001</v>
      </c>
    </row>
    <row r="34" ht="14.25" customHeight="1" spans="1:6" x14ac:dyDescent="0.25">
      <c r="A34" s="19">
        <v>45244</v>
      </c>
      <c r="B34" s="20" t="s">
        <v>22</v>
      </c>
      <c r="C34" s="21" t="s">
        <v>20</v>
      </c>
      <c r="D34" s="22"/>
      <c r="E34" s="22">
        <v>7000</v>
      </c>
      <c r="F34" s="23">
        <f t="shared" si="1"/>
        <v>3562958.648350001</v>
      </c>
    </row>
    <row r="35" ht="14.25" customHeight="1" spans="1:6" x14ac:dyDescent="0.25">
      <c r="A35" s="19">
        <v>45246</v>
      </c>
      <c r="B35" s="20" t="s">
        <v>19</v>
      </c>
      <c r="C35" s="21" t="s">
        <v>81</v>
      </c>
      <c r="D35" s="22">
        <v>8.77</v>
      </c>
      <c r="E35" s="22"/>
      <c r="F35" s="23">
        <f t="shared" si="1"/>
        <v>3562967.418350001</v>
      </c>
    </row>
    <row r="36" ht="14.25" customHeight="1" spans="1:6" x14ac:dyDescent="0.25">
      <c r="A36" s="19">
        <v>45246</v>
      </c>
      <c r="B36" s="20" t="s">
        <v>21</v>
      </c>
      <c r="C36" s="21"/>
      <c r="D36" s="22"/>
      <c r="E36" s="22">
        <f>(D35*0.005)+10</f>
        <v>10.04385</v>
      </c>
      <c r="F36" s="23">
        <f t="shared" si="1"/>
        <v>3562957.374500001</v>
      </c>
    </row>
    <row r="37" ht="14.25" customHeight="1" spans="1:6" x14ac:dyDescent="0.25">
      <c r="A37" s="19">
        <v>45247</v>
      </c>
      <c r="B37" s="20" t="s">
        <v>22</v>
      </c>
      <c r="C37" s="21" t="s">
        <v>20</v>
      </c>
      <c r="D37" s="22"/>
      <c r="E37" s="22">
        <v>54000</v>
      </c>
      <c r="F37" s="23">
        <f t="shared" si="1"/>
        <v>3508957.374500001</v>
      </c>
    </row>
    <row r="38" ht="14.25" customHeight="1" spans="1:6" x14ac:dyDescent="0.25">
      <c r="A38" s="19">
        <v>45247</v>
      </c>
      <c r="B38" s="20" t="s">
        <v>41</v>
      </c>
      <c r="C38" s="21"/>
      <c r="D38" s="22">
        <v>0.01</v>
      </c>
      <c r="E38" s="22"/>
      <c r="F38" s="23">
        <f t="shared" si="1"/>
        <v>3508957.3845000006</v>
      </c>
    </row>
    <row r="39" ht="14.25" customHeight="1" spans="1:6" x14ac:dyDescent="0.25">
      <c r="A39" s="19">
        <v>45247</v>
      </c>
      <c r="B39" s="20" t="s">
        <v>22</v>
      </c>
      <c r="C39" s="21" t="s">
        <v>20</v>
      </c>
      <c r="D39" s="22"/>
      <c r="E39" s="22">
        <v>1000</v>
      </c>
      <c r="F39" s="23">
        <f t="shared" si="1"/>
        <v>3507957.3845000006</v>
      </c>
    </row>
    <row r="40" ht="14.25" customHeight="1" spans="1:6" x14ac:dyDescent="0.25">
      <c r="A40" s="19">
        <v>45250</v>
      </c>
      <c r="B40" s="20" t="s">
        <v>19</v>
      </c>
      <c r="C40" s="21" t="s">
        <v>78</v>
      </c>
      <c r="D40" s="22">
        <v>10707.01</v>
      </c>
      <c r="E40" s="22"/>
      <c r="F40" s="23">
        <f t="shared" si="1"/>
        <v>3518664.3945000004</v>
      </c>
    </row>
    <row r="41" ht="14.25" customHeight="1" spans="1:6" x14ac:dyDescent="0.25">
      <c r="A41" s="19">
        <v>45250</v>
      </c>
      <c r="B41" s="20" t="s">
        <v>21</v>
      </c>
      <c r="C41" s="21"/>
      <c r="D41" s="22"/>
      <c r="E41" s="22">
        <f>(D40*0.005)+10</f>
        <v>63.535050000000005</v>
      </c>
      <c r="F41" s="23">
        <f t="shared" si="1"/>
        <v>3518600.8594500003</v>
      </c>
    </row>
    <row r="42" ht="14.25" customHeight="1" spans="1:6" x14ac:dyDescent="0.25">
      <c r="A42" s="19">
        <v>45251</v>
      </c>
      <c r="B42" s="20" t="s">
        <v>22</v>
      </c>
      <c r="C42" s="21" t="s">
        <v>20</v>
      </c>
      <c r="D42" s="22"/>
      <c r="E42" s="22">
        <v>81000</v>
      </c>
      <c r="F42" s="23">
        <f t="shared" si="1"/>
        <v>3437600.8594500003</v>
      </c>
    </row>
    <row r="43" ht="14.25" customHeight="1" spans="1:6" x14ac:dyDescent="0.25">
      <c r="A43" s="19">
        <v>45251</v>
      </c>
      <c r="B43" s="20" t="s">
        <v>19</v>
      </c>
      <c r="C43" s="21" t="s">
        <v>82</v>
      </c>
      <c r="D43" s="22">
        <v>7000</v>
      </c>
      <c r="E43" s="22"/>
      <c r="F43" s="23">
        <f t="shared" si="1"/>
        <v>3444600.8594500003</v>
      </c>
    </row>
    <row r="44" ht="14.25" customHeight="1" spans="1:6" x14ac:dyDescent="0.25">
      <c r="A44" s="19">
        <v>45251</v>
      </c>
      <c r="B44" s="20" t="s">
        <v>21</v>
      </c>
      <c r="C44" s="21"/>
      <c r="D44" s="22"/>
      <c r="E44" s="22">
        <f>(D43*0.005)+10</f>
        <v>45</v>
      </c>
      <c r="F44" s="23">
        <f t="shared" si="1"/>
        <v>3444555.8594500003</v>
      </c>
    </row>
    <row r="45" ht="14.25" customHeight="1" spans="1:6" x14ac:dyDescent="0.25">
      <c r="A45" s="19">
        <v>45253</v>
      </c>
      <c r="B45" s="20" t="s">
        <v>19</v>
      </c>
      <c r="C45" s="21" t="s">
        <v>50</v>
      </c>
      <c r="D45" s="22">
        <v>8000</v>
      </c>
      <c r="E45" s="22"/>
      <c r="F45" s="23">
        <f t="shared" si="1"/>
        <v>3452555.8594500003</v>
      </c>
    </row>
    <row r="46" ht="14.25" customHeight="1" spans="1:6" x14ac:dyDescent="0.25">
      <c r="A46" s="19">
        <v>45253</v>
      </c>
      <c r="B46" s="20" t="s">
        <v>21</v>
      </c>
      <c r="C46" s="21"/>
      <c r="D46" s="22"/>
      <c r="E46" s="22">
        <f>(D45*0.005)+10</f>
        <v>50</v>
      </c>
      <c r="F46" s="23">
        <f t="shared" si="1"/>
        <v>3452505.8594500003</v>
      </c>
    </row>
    <row r="47" ht="14.25" customHeight="1" spans="1:6" x14ac:dyDescent="0.25">
      <c r="A47" s="19">
        <v>45253</v>
      </c>
      <c r="B47" s="20" t="s">
        <v>19</v>
      </c>
      <c r="C47" s="21" t="s">
        <v>32</v>
      </c>
      <c r="D47" s="22">
        <v>20000</v>
      </c>
      <c r="E47" s="22"/>
      <c r="F47" s="23">
        <f t="shared" si="1"/>
        <v>3472505.8594500003</v>
      </c>
    </row>
    <row r="48" ht="14.25" customHeight="1" spans="1:6" x14ac:dyDescent="0.25">
      <c r="A48" s="19">
        <v>45253</v>
      </c>
      <c r="B48" s="20" t="s">
        <v>21</v>
      </c>
      <c r="C48" s="21"/>
      <c r="D48" s="22"/>
      <c r="E48" s="22">
        <f>(D47*0.005)+10</f>
        <v>110</v>
      </c>
      <c r="F48" s="23">
        <f t="shared" si="1"/>
        <v>3472395.8594500003</v>
      </c>
    </row>
    <row r="49" ht="14.25" customHeight="1" spans="1:6" x14ac:dyDescent="0.25">
      <c r="A49" s="19">
        <v>45254</v>
      </c>
      <c r="B49" s="20" t="s">
        <v>19</v>
      </c>
      <c r="C49" s="21" t="s">
        <v>26</v>
      </c>
      <c r="D49" s="22">
        <v>4500</v>
      </c>
      <c r="E49" s="22"/>
      <c r="F49" s="23">
        <f t="shared" si="1"/>
        <v>3476895.8594500003</v>
      </c>
    </row>
    <row r="50" ht="14.25" customHeight="1" spans="1:6" x14ac:dyDescent="0.25">
      <c r="A50" s="19">
        <v>45254</v>
      </c>
      <c r="B50" s="20" t="s">
        <v>21</v>
      </c>
      <c r="C50" s="21"/>
      <c r="D50" s="22"/>
      <c r="E50" s="22">
        <f>(D49*0.005)+10</f>
        <v>32.5</v>
      </c>
      <c r="F50" s="23">
        <f t="shared" si="1"/>
        <v>3476863.3594500003</v>
      </c>
    </row>
    <row r="51" ht="14.25" customHeight="1" spans="1:6" x14ac:dyDescent="0.25">
      <c r="A51" s="19">
        <v>45257</v>
      </c>
      <c r="B51" s="20" t="s">
        <v>19</v>
      </c>
      <c r="C51" s="21" t="s">
        <v>83</v>
      </c>
      <c r="D51" s="22">
        <v>31003.13</v>
      </c>
      <c r="E51" s="22"/>
      <c r="F51" s="23">
        <f t="shared" si="1"/>
        <v>3507866.48945</v>
      </c>
    </row>
    <row r="52" ht="14.25" customHeight="1" spans="1:6" x14ac:dyDescent="0.25">
      <c r="A52" s="19">
        <v>45257</v>
      </c>
      <c r="B52" s="20" t="s">
        <v>21</v>
      </c>
      <c r="C52" s="21"/>
      <c r="D52" s="22"/>
      <c r="E52" s="22">
        <f>(D51*0.005)+10</f>
        <v>165.01565000000002</v>
      </c>
      <c r="F52" s="23">
        <f t="shared" si="1"/>
        <v>3507701.4738000003</v>
      </c>
    </row>
    <row r="53" ht="14.25" customHeight="1" spans="1:6" x14ac:dyDescent="0.25">
      <c r="A53" s="19">
        <v>45257</v>
      </c>
      <c r="B53" s="20" t="s">
        <v>22</v>
      </c>
      <c r="C53" s="21" t="s">
        <v>20</v>
      </c>
      <c r="D53" s="22"/>
      <c r="E53" s="22">
        <v>21000</v>
      </c>
      <c r="F53" s="23">
        <f t="shared" si="1"/>
        <v>3486701.4738000003</v>
      </c>
    </row>
    <row r="54" ht="14.25" customHeight="1" spans="1:6" x14ac:dyDescent="0.25">
      <c r="A54" s="19">
        <v>45257</v>
      </c>
      <c r="B54" s="20" t="s">
        <v>22</v>
      </c>
      <c r="C54" s="21" t="s">
        <v>20</v>
      </c>
      <c r="D54" s="22"/>
      <c r="E54" s="22">
        <v>6500</v>
      </c>
      <c r="F54" s="23">
        <f t="shared" si="1"/>
        <v>3480201.4738000003</v>
      </c>
    </row>
    <row r="55" ht="14.25" customHeight="1" spans="1:6" x14ac:dyDescent="0.25">
      <c r="A55" s="19">
        <v>45257</v>
      </c>
      <c r="B55" s="20" t="s">
        <v>19</v>
      </c>
      <c r="C55" s="21" t="s">
        <v>20</v>
      </c>
      <c r="D55" s="22">
        <v>7243</v>
      </c>
      <c r="E55" s="22"/>
      <c r="F55" s="23">
        <f t="shared" si="1"/>
        <v>3487444.4738000003</v>
      </c>
    </row>
    <row r="56" ht="14.25" customHeight="1" spans="1:6" x14ac:dyDescent="0.25">
      <c r="A56" s="19">
        <v>45257</v>
      </c>
      <c r="B56" s="20" t="s">
        <v>21</v>
      </c>
      <c r="C56" s="21"/>
      <c r="D56" s="22"/>
      <c r="E56" s="22">
        <f>(D55*0.005)+10</f>
        <v>46.215</v>
      </c>
      <c r="F56" s="23">
        <f t="shared" si="1"/>
        <v>3487398.2588000004</v>
      </c>
    </row>
    <row r="57" ht="14.25" customHeight="1" spans="1:6" x14ac:dyDescent="0.25">
      <c r="A57" s="19">
        <v>45258</v>
      </c>
      <c r="B57" s="20" t="s">
        <v>22</v>
      </c>
      <c r="C57" s="21" t="s">
        <v>20</v>
      </c>
      <c r="D57" s="22"/>
      <c r="E57" s="22">
        <v>1000</v>
      </c>
      <c r="F57" s="23">
        <f t="shared" si="1"/>
        <v>3486398.2588000004</v>
      </c>
    </row>
    <row r="58" ht="14.25" customHeight="1" spans="1:6" x14ac:dyDescent="0.25">
      <c r="A58" s="19">
        <v>45258</v>
      </c>
      <c r="B58" s="20" t="s">
        <v>22</v>
      </c>
      <c r="C58" s="21" t="s">
        <v>20</v>
      </c>
      <c r="D58" s="22"/>
      <c r="E58" s="22">
        <v>10800</v>
      </c>
      <c r="F58" s="23">
        <f t="shared" si="1"/>
        <v>3475598.2588000004</v>
      </c>
    </row>
    <row r="59" ht="14.25" customHeight="1" spans="1:6" x14ac:dyDescent="0.25">
      <c r="A59" s="19">
        <v>45260</v>
      </c>
      <c r="B59" s="20" t="s">
        <v>22</v>
      </c>
      <c r="C59" s="21" t="s">
        <v>20</v>
      </c>
      <c r="D59" s="22"/>
      <c r="E59" s="22">
        <v>164000</v>
      </c>
      <c r="F59" s="23">
        <f t="shared" si="1"/>
        <v>3311598.2588000004</v>
      </c>
    </row>
    <row r="60" ht="14.25" customHeight="1" spans="1:6" x14ac:dyDescent="0.25">
      <c r="A60" s="19">
        <v>45260</v>
      </c>
      <c r="B60" s="20" t="s">
        <v>22</v>
      </c>
      <c r="C60" s="21" t="s">
        <v>20</v>
      </c>
      <c r="D60" s="22"/>
      <c r="E60" s="22">
        <v>1000</v>
      </c>
      <c r="F60" s="23">
        <f t="shared" si="1"/>
        <v>3310598.2588000004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1"/>
        <v>3310598.2588000004</v>
      </c>
    </row>
    <row r="62" ht="14.25" customHeight="1" spans="1:6" x14ac:dyDescent="0.25">
      <c r="A62" s="19"/>
      <c r="B62" s="20"/>
      <c r="C62" s="25"/>
      <c r="D62" s="22"/>
      <c r="E62" s="22"/>
      <c r="F62" s="23">
        <f t="shared" si="1"/>
        <v>3310598.2588000004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1"/>
        <v>3310598.2588000004</v>
      </c>
    </row>
    <row r="64" ht="14.25" customHeight="1" spans="1:6" x14ac:dyDescent="0.25">
      <c r="A64" s="19"/>
      <c r="B64" s="20"/>
      <c r="C64" s="25"/>
      <c r="D64" s="22"/>
      <c r="E64" s="22"/>
      <c r="F64" s="23">
        <f t="shared" si="1"/>
        <v>3310598.2588000004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3310598.2588000004</v>
      </c>
    </row>
    <row r="66" ht="14.25" customHeight="1" spans="1:6" x14ac:dyDescent="0.25">
      <c r="A66" s="19"/>
      <c r="B66" s="20"/>
      <c r="C66" s="25"/>
      <c r="D66" s="22"/>
      <c r="E66" s="22"/>
      <c r="F66" s="23">
        <f t="shared" si="1"/>
        <v>3310598.2588000004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3310598.2588000004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3310598.2588000004</v>
      </c>
    </row>
    <row r="69" ht="14.25" customHeight="1" spans="1:6" x14ac:dyDescent="0.25">
      <c r="A69" s="19"/>
      <c r="B69" s="20"/>
      <c r="C69" s="25"/>
      <c r="D69" s="22"/>
      <c r="E69" s="22"/>
      <c r="F69" s="23">
        <f t="shared" si="1"/>
        <v>3310598.2588000004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3310598.2588000004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3310598.2588000004</v>
      </c>
    </row>
    <row r="72" ht="14.25" customHeight="1" spans="1:6" x14ac:dyDescent="0.25">
      <c r="A72" s="19"/>
      <c r="B72" s="20"/>
      <c r="C72" s="25"/>
      <c r="D72" s="22"/>
      <c r="E72" s="22"/>
      <c r="F72" s="23">
        <f t="shared" si="1"/>
        <v>3310598.2588000004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3310598.2588000004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3310598.2588000004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3310598.2588000004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3310598.2588000004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3310598.2588000004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3310598.2588000004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3310598.2588000004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3310598.2588000004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3310598.2588000004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3310598.2588000004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3310598.2588000004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3310598.2588000004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3310598.2588000004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3310598.2588000004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3310598.2588000004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3310598.2588000004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3310598.2588000004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3310598.2588000004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3310598.2588000004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3310598.2588000004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3310598.2588000004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3310598.2588000004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3310598.2588000004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3310598.2588000004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3310598.2588000004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3310598.2588000004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3310598.2588000004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3310598.2588000004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3310598.2588000004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3310598.2588000004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3310598.2588000004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3310598.2588000004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3310598.2588000004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3310598.2588000004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3310598.2588000004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3310598.2588000004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3310598.2588000004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3310598.2588000004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3310598.2588000004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3310598.2588000004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3310598.2588000004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3310598.2588000004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3310598.2588000004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3310598.2588000004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3310598.2588000004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3310598.2588000004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3310598.2588000004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3310598.2588000004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3310598.2588000004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3310598.2588000004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3310598.2588000004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3310598.2588000004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3310598.2588000004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3310598.2588000004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3310598.2588000004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3310598.2588000004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3310598.2588000004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3310598.2588000004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3310598.2588000004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3310598.2588000004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3310598.2588000004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3310598.2588000004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3310598.2588000004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3310598.2588000004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3310598.2588000004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3310598.2588000004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3310598.2588000004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3310598.2588000004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3310598.2588000004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3310598.2588000004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3310598.2588000004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3310598.2588000004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3310598.2588000004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3310598.2588000004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3310598.2588000004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3310598.2588000004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3310598.2588000004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3310598.2588000004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3310598.2588000004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3310598.2588000004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3310598.2588000004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3310598.2588000004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3310598.2588000004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3310598.2588000004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3310598.2588000004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3310598.2588000004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3310598.2588000004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3310598.2588000004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3310598.2588000004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3310598.2588000004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3310598.2588000004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3310598.2588000004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3310598.2588000004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3310598.2588000004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3310598.2588000004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3310598.2588000004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3310598.2588000004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3310598.2588000004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3310598.2588000004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3310598.2588000004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3310598.2588000004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3310598.2588000004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3310598.2588000004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3310598.2588000004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3310598.2588000004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3310598.2588000004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3310598.2588000004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3310598.2588000004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3310598.2588000004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3310598.2588000004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3310598.2588000004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3310598.2588000004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3310598.2588000004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3310598.2588000004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3310598.2588000004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3310598.2588000004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3310598.2588000004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3310598.2588000004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3310598.2588000004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3310598.2588000004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3310598.2588000004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3310598.2588000004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3310598.2588000004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3310598.2588000004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3310598.2588000004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3310598.2588000004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3310598.2588000004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3310598.2588000004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3310598.2588000004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3310598.2588000004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3310598.2588000004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3310598.2588000004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3310598.2588000004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3310598.2588000004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3310598.2588000004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3310598.2588000004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3310598.2588000004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3310598.2588000004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3310598.2588000004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3310598.2588000004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3310598.2588000004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3310598.2588000004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3310598.2588000004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3310598.2588000004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3310598.2588000004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3310598.2588000004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3310598.2588000004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3310598.2588000004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3310598.2588000004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3310598.2588000004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3310598.2588000004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3310598.2588000004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3310598.2588000004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3310598.2588000004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3310598.2588000004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3310598.2588000004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3310598.2588000004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3310598.2588000004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3310598.2588000004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3310598.2588000004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3310598.2588000004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3310598.2588000004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3310598.2588000004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3310598.2588000004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3310598.2588000004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3310598.2588000004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3310598.2588000004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3310598.2588000004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3310598.2588000004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3310598.2588000004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3310598.2588000004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3310598.2588000004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3310598.2588000004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3310598.2588000004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3310598.2588000004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3310598.2588000004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3310598.2588000004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3310598.2588000004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3310598.2588000004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3310598.2588000004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3310598.2588000004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3310598.2588000004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3310598.2588000004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3310598.2588000004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3310598.2588000004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3310598.2588000004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3310598.2588000004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3310598.2588000004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3310598.2588000004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3310598.2588000004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3310598.2588000004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3310598.2588000004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3310598.2588000004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3310598.2588000004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3310598.2588000004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3310598.2588000004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3310598.2588000004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3310598.2588000004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3310598.2588000004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3310598.2588000004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3310598.2588000004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3310598.2588000004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3310598.2588000004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3310598.2588000004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3310598.2588000004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3310598.2588000004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3310598.2588000004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3310598.2588000004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3310598.2588000004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3310598.2588000004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3310598.2588000004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3310598.2588000004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3310598.2588000004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3310598.2588000004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3310598.2588000004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3310598.2588000004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3310598.2588000004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3310598.2588000004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3310598.2588000004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3310598.2588000004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3310598.2588000004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3310598.2588000004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3310598.2588000004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3310598.2588000004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3310598.2588000004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3310598.2588000004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3310598.2588000004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3310598.2588000004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3310598.2588000004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3310598.2588000004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3310598.2588000004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3310598.2588000004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3310598.2588000004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3310598.2588000004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3310598.2588000004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3310598.2588000004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3310598.2588000004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3310598.2588000004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3310598.2588000004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3310598.2588000004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3310598.2588000004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3310598.2588000004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3310598.2588000004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3310598.2588000004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3310598.2588000004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3310598.2588000004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3310598.2588000004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3310598.2588000004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3310598.2588000004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3310598.2588000004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3310598.2588000004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3310598.2588000004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3310598.2588000004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3310598.2588000004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3310598.2588000004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3310598.2588000004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3310598.2588000004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3310598.2588000004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3310598.2588000004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3310598.2588000004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3310598.2588000004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3310598.2588000004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3310598.2588000004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3310598.2588000004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3310598.2588000004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3310598.2588000004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3310598.2588000004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3310598.2588000004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3310598.2588000004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3310598.2588000004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3310598.2588000004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3310598.2588000004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3310598.2588000004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3310598.2588000004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3310598.2588000004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3310598.2588000004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3310598.2588000004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3310598.2588000004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3310598.2588000004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3310598.2588000004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3310598.2588000004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3310598.2588000004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3310598.2588000004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3310598.2588000004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3310598.2588000004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3310598.2588000004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3310598.2588000004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3310598.2588000004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3310598.2588000004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3310598.2588000004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3310598.2588000004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3310598.2588000004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3310598.2588000004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3310598.2588000004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3310598.2588000004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3310598.2588000004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3310598.2588000004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3310598.2588000004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3310598.2588000004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3310598.2588000004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3310598.2588000004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3310598.2588000004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3310598.2588000004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3310598.2588000004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3310598.2588000004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3310598.2588000004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3310598.2588000004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3310598.2588000004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3310598.2588000004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3310598.2588000004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3310598.2588000004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3310598.2588000004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3310598.2588000004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3310598.2588000004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3310598.2588000004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3310598.2588000004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3310598.2588000004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3310598.2588000004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3310598.2588000004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3310598.2588000004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3310598.2588000004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3310598.2588000004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3310598.2588000004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3310598.2588000004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3310598.2588000004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3310598.2588000004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3310598.2588000004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3310598.2588000004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3310598.2588000004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3310598.2588000004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3310598.2588000004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3310598.2588000004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3310598.2588000004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3310598.2588000004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3310598.2588000004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3310598.2588000004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3310598.2588000004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3310598.2588000004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3310598.2588000004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3310598.2588000004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3310598.2588000004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3310598.2588000004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3310598.2588000004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3310598.2588000004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3310598.2588000004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3310598.2588000004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3310598.2588000004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3310598.2588000004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3310598.2588000004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3310598.2588000004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3310598.2588000004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3310598.2588000004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3310598.2588000004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3310598.2588000004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3310598.2588000004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3310598.2588000004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3310598.2588000004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3310598.2588000004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3310598.2588000004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3310598.2588000004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3310598.2588000004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3310598.2588000004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3310598.2588000004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3310598.2588000004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3310598.2588000004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3310598.2588000004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3310598.2588000004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3310598.2588000004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3310598.2588000004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3310598.2588000004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3310598.2588000004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3310598.2588000004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3310598.2588000004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3310598.2588000004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3310598.2588000004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3310598.2588000004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3310598.2588000004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3310598.2588000004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3310598.2588000004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3310598.2588000004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3310598.2588000004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3310598.2588000004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3310598.2588000004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3310598.2588000004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3310598.2588000004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3310598.2588000004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3310598.2588000004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3310598.2588000004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3310598.2588000004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3310598.2588000004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3310598.2588000004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3310598.2588000004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3310598.2588000004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3310598.2588000004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3310598.2588000004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3310598.2588000004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3310598.2588000004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3310598.2588000004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3310598.2588000004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3310598.2588000004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3310598.2588000004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3310598.2588000004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3310598.2588000004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3310598.2588000004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3310598.2588000004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3310598.2588000004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3310598.2588000004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3310598.2588000004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3310598.2588000004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3310598.2588000004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3310598.2588000004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3310598.2588000004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3310598.2588000004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3310598.2588000004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3310598.2588000004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3310598.2588000004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3310598.2588000004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3310598.2588000004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3310598.2588000004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3310598.2588000004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3310598.2588000004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3310598.2588000004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3310598.2588000004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3310598.2588000004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3310598.2588000004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3310598.2588000004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3310598.2588000004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3310598.2588000004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3310598.2588000004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3310598.2588000004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3310598.2588000004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3310598.2588000004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3310598.2588000004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3310598.2588000004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3310598.2588000004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3310598.2588000004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3310598.2588000004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3310598.2588000004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3310598.2588000004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3310598.2588000004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3310598.2588000004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3310598.2588000004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3310598.2588000004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3310598.2588000004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3310598.2588000004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3310598.2588000004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3310598.2588000004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3310598.2588000004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3310598.2588000004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3310598.2588000004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3310598.2588000004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3310598.2588000004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3310598.2588000004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3310598.2588000004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3310598.2588000004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3310598.2588000004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3310598.2588000004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3310598.2588000004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3310598.2588000004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3310598.2588000004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3310598.2588000004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3310598.2588000004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3310598.2588000004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3310598.2588000004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3310598.2588000004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3310598.2588000004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3310598.2588000004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3310598.2588000004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3310598.2588000004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3310598.2588000004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3310598.2588000004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3310598.2588000004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3310598.2588000004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3310598.2588000004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3310598.2588000004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3310598.2588000004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3310598.2588000004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3310598.2588000004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3310598.2588000004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3310598.2588000004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3310598.2588000004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3310598.2588000004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3310598.2588000004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3310598.2588000004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3310598.2588000004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3310598.2588000004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3310598.2588000004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3310598.2588000004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3310598.2588000004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3310598.2588000004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3310598.2588000004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3310598.2588000004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3310598.2588000004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3310598.2588000004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3310598.2588000004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3310598.2588000004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3310598.2588000004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3310598.2588000004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3310598.2588000004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3310598.2588000004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3310598.2588000004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3310598.2588000004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3310598.2588000004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3310598.2588000004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3310598.2588000004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3310598.2588000004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3310598.2588000004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3310598.2588000004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3310598.2588000004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3310598.2588000004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3310598.2588000004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3310598.2588000004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3310598.2588000004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3310598.2588000004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3310598.2588000004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3310598.2588000004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3310598.2588000004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3310598.2588000004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3310598.2588000004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3310598.2588000004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3310598.2588000004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3310598.2588000004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3310598.2588000004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3310598.2588000004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3310598.2588000004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3310598.2588000004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3310598.2588000004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3310598.2588000004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3310598.2588000004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3310598.2588000004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3310598.2588000004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3310598.2588000004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3310598.2588000004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3310598.2588000004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3310598.2588000004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3310598.2588000004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3310598.2588000004</v>
      </c>
    </row>
  </sheetData>
  <autoFilter ref="A8:F609"/>
  <mergeCells count="2">
    <mergeCell ref="A2:F2"/>
    <mergeCell ref="D5:E5"/>
  </mergeCells>
  <conditionalFormatting sqref="F6">
    <cfRule type="cellIs" dxfId="40" priority="1" operator="lessThan">
      <formula>0</formula>
    </cfRule>
  </conditionalFormatting>
  <conditionalFormatting sqref="F9:F581">
    <cfRule type="cellIs" dxfId="41" priority="2" operator="greaterThan">
      <formula>0</formula>
    </cfRule>
  </conditionalFormatting>
  <conditionalFormatting sqref="F9:F609">
    <cfRule type="cellIs" dxfId="42" priority="3" operator="lessThan">
      <formula>0</formula>
    </cfRule>
  </conditionalFormatting>
  <conditionalFormatting sqref="F11:F609 F6">
    <cfRule type="cellIs" dxfId="43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Novembro2023!F6</f>
        <v>3310598.2588000004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570482.8099999999</v>
      </c>
      <c r="E6" s="12">
        <f t="shared" si="0"/>
        <v>655072.434</v>
      </c>
      <c r="F6" s="13">
        <f>F609</f>
        <v>3226008.6348000006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45261</v>
      </c>
      <c r="B9" s="20" t="s">
        <v>25</v>
      </c>
      <c r="C9" s="21" t="s">
        <v>34</v>
      </c>
      <c r="D9" s="22"/>
      <c r="E9" s="22">
        <v>1500</v>
      </c>
      <c r="F9" s="23">
        <f>D9-E9+D5</f>
        <v>3309098.2588000004</v>
      </c>
    </row>
    <row r="10" ht="14.25" customHeight="1" spans="1:6" x14ac:dyDescent="0.25">
      <c r="A10" s="19">
        <v>45261</v>
      </c>
      <c r="B10" s="20" t="s">
        <v>35</v>
      </c>
      <c r="C10" s="21" t="s">
        <v>36</v>
      </c>
      <c r="D10" s="22"/>
      <c r="E10" s="22">
        <v>320</v>
      </c>
      <c r="F10" s="23">
        <f t="shared" ref="F10:F264" si="1">D10-E10+F9</f>
        <v>3308778.2588000004</v>
      </c>
    </row>
    <row r="11" ht="14.25" customHeight="1" spans="1:6" x14ac:dyDescent="0.25">
      <c r="A11" s="19">
        <v>45264</v>
      </c>
      <c r="B11" s="20" t="s">
        <v>22</v>
      </c>
      <c r="C11" s="21" t="s">
        <v>20</v>
      </c>
      <c r="D11" s="22"/>
      <c r="E11" s="22">
        <v>108000</v>
      </c>
      <c r="F11" s="23">
        <f t="shared" si="1"/>
        <v>3200778.2588000004</v>
      </c>
    </row>
    <row r="12" ht="14.25" customHeight="1" spans="1:6" x14ac:dyDescent="0.25">
      <c r="A12" s="19">
        <v>45264</v>
      </c>
      <c r="B12" s="20" t="s">
        <v>22</v>
      </c>
      <c r="C12" s="21" t="s">
        <v>20</v>
      </c>
      <c r="D12" s="22"/>
      <c r="E12" s="22">
        <v>14000</v>
      </c>
      <c r="F12" s="23">
        <f t="shared" si="1"/>
        <v>3186778.2588000004</v>
      </c>
    </row>
    <row r="13" ht="14.25" customHeight="1" spans="1:6" x14ac:dyDescent="0.25">
      <c r="A13" s="19">
        <v>45267</v>
      </c>
      <c r="B13" s="20" t="s">
        <v>19</v>
      </c>
      <c r="C13" s="21" t="s">
        <v>44</v>
      </c>
      <c r="D13" s="22">
        <v>90000</v>
      </c>
      <c r="E13" s="22"/>
      <c r="F13" s="23">
        <f t="shared" si="1"/>
        <v>3276778.2588000004</v>
      </c>
    </row>
    <row r="14" ht="14.25" customHeight="1" spans="1:6" x14ac:dyDescent="0.25">
      <c r="A14" s="19">
        <v>45267</v>
      </c>
      <c r="B14" s="20" t="s">
        <v>21</v>
      </c>
      <c r="C14" s="21"/>
      <c r="D14" s="22"/>
      <c r="E14" s="22">
        <f>(D13*0.005)+10</f>
        <v>460</v>
      </c>
      <c r="F14" s="23">
        <f t="shared" si="1"/>
        <v>3276318.2588000004</v>
      </c>
    </row>
    <row r="15" ht="14.25" customHeight="1" spans="1:6" x14ac:dyDescent="0.25">
      <c r="A15" s="19">
        <v>45267</v>
      </c>
      <c r="B15" s="20" t="s">
        <v>19</v>
      </c>
      <c r="C15" s="21" t="s">
        <v>84</v>
      </c>
      <c r="D15" s="22">
        <v>40000</v>
      </c>
      <c r="E15" s="22"/>
      <c r="F15" s="23">
        <f t="shared" si="1"/>
        <v>3316318.2588000004</v>
      </c>
    </row>
    <row r="16" ht="14.25" customHeight="1" spans="1:6" x14ac:dyDescent="0.25">
      <c r="A16" s="19">
        <v>45267</v>
      </c>
      <c r="B16" s="20" t="s">
        <v>21</v>
      </c>
      <c r="C16" s="21"/>
      <c r="D16" s="22"/>
      <c r="E16" s="22">
        <f>(D15*0.005)+10</f>
        <v>210</v>
      </c>
      <c r="F16" s="23">
        <f t="shared" si="1"/>
        <v>3316108.2588000004</v>
      </c>
    </row>
    <row r="17" ht="14.25" customHeight="1" spans="1:6" x14ac:dyDescent="0.25">
      <c r="A17" s="19">
        <v>45267</v>
      </c>
      <c r="B17" s="20" t="s">
        <v>22</v>
      </c>
      <c r="C17" s="21" t="s">
        <v>20</v>
      </c>
      <c r="D17" s="22"/>
      <c r="E17" s="22">
        <v>31500</v>
      </c>
      <c r="F17" s="23">
        <f t="shared" si="1"/>
        <v>3284608.2588000004</v>
      </c>
    </row>
    <row r="18" ht="14.25" customHeight="1" spans="1:6" x14ac:dyDescent="0.25">
      <c r="A18" s="19">
        <v>45267</v>
      </c>
      <c r="B18" s="20" t="s">
        <v>22</v>
      </c>
      <c r="C18" s="21" t="s">
        <v>20</v>
      </c>
      <c r="D18" s="22"/>
      <c r="E18" s="22">
        <v>3100</v>
      </c>
      <c r="F18" s="23">
        <f t="shared" si="1"/>
        <v>3281508.2588000004</v>
      </c>
    </row>
    <row r="19" ht="14.25" customHeight="1" spans="1:6" x14ac:dyDescent="0.25">
      <c r="A19" s="19">
        <v>45268</v>
      </c>
      <c r="B19" s="20" t="s">
        <v>85</v>
      </c>
      <c r="C19" s="21"/>
      <c r="D19" s="22"/>
      <c r="E19" s="22">
        <v>0.01</v>
      </c>
      <c r="F19" s="23">
        <f t="shared" si="1"/>
        <v>3281508.2488000006</v>
      </c>
    </row>
    <row r="20" ht="14.25" customHeight="1" spans="1:6" x14ac:dyDescent="0.25">
      <c r="A20" s="19">
        <v>45271</v>
      </c>
      <c r="B20" s="20" t="s">
        <v>22</v>
      </c>
      <c r="C20" s="21" t="s">
        <v>20</v>
      </c>
      <c r="D20" s="22"/>
      <c r="E20" s="22">
        <v>77500</v>
      </c>
      <c r="F20" s="23">
        <f t="shared" si="1"/>
        <v>3204008.2488000006</v>
      </c>
    </row>
    <row r="21" ht="14.25" customHeight="1" spans="1:6" x14ac:dyDescent="0.25">
      <c r="A21" s="19">
        <v>45271</v>
      </c>
      <c r="B21" s="20" t="s">
        <v>22</v>
      </c>
      <c r="C21" s="21" t="s">
        <v>20</v>
      </c>
      <c r="D21" s="22"/>
      <c r="E21" s="22">
        <v>2000</v>
      </c>
      <c r="F21" s="23">
        <f t="shared" si="1"/>
        <v>3202008.2488000006</v>
      </c>
    </row>
    <row r="22" ht="14.25" customHeight="1" spans="1:6" x14ac:dyDescent="0.25">
      <c r="A22" s="19">
        <v>45271</v>
      </c>
      <c r="B22" s="20" t="s">
        <v>19</v>
      </c>
      <c r="C22" s="21" t="s">
        <v>86</v>
      </c>
      <c r="D22" s="22">
        <v>6000</v>
      </c>
      <c r="E22" s="22"/>
      <c r="F22" s="23">
        <f t="shared" si="1"/>
        <v>3208008.2488000006</v>
      </c>
    </row>
    <row r="23" ht="14.25" customHeight="1" spans="1:6" x14ac:dyDescent="0.25">
      <c r="A23" s="19">
        <v>45271</v>
      </c>
      <c r="B23" s="20" t="s">
        <v>21</v>
      </c>
      <c r="C23" s="21"/>
      <c r="D23" s="22"/>
      <c r="E23" s="22">
        <f>(D22*0.005)+10</f>
        <v>40</v>
      </c>
      <c r="F23" s="23">
        <f t="shared" si="1"/>
        <v>3207968.2488000006</v>
      </c>
    </row>
    <row r="24" ht="14.25" customHeight="1" spans="1:6" x14ac:dyDescent="0.25">
      <c r="A24" s="19">
        <v>45272</v>
      </c>
      <c r="B24" s="20" t="s">
        <v>19</v>
      </c>
      <c r="C24" s="21" t="s">
        <v>42</v>
      </c>
      <c r="D24" s="22">
        <v>161129.59</v>
      </c>
      <c r="E24" s="22"/>
      <c r="F24" s="23">
        <f t="shared" si="1"/>
        <v>3369097.8388000005</v>
      </c>
    </row>
    <row r="25" ht="14.25" customHeight="1" spans="1:6" x14ac:dyDescent="0.25">
      <c r="A25" s="19">
        <v>45272</v>
      </c>
      <c r="B25" s="20" t="s">
        <v>21</v>
      </c>
      <c r="C25" s="21"/>
      <c r="D25" s="22"/>
      <c r="E25" s="22">
        <f>(D24*0.005)+10</f>
        <v>815.64795</v>
      </c>
      <c r="F25" s="23">
        <f t="shared" si="1"/>
        <v>3368282.1908500004</v>
      </c>
    </row>
    <row r="26" ht="14.25" customHeight="1" spans="1:6" x14ac:dyDescent="0.25">
      <c r="A26" s="19">
        <v>45272</v>
      </c>
      <c r="B26" s="20" t="s">
        <v>25</v>
      </c>
      <c r="C26" s="21" t="s">
        <v>28</v>
      </c>
      <c r="D26" s="22"/>
      <c r="E26" s="22">
        <v>1500</v>
      </c>
      <c r="F26" s="23">
        <f t="shared" si="1"/>
        <v>3366782.1908500004</v>
      </c>
    </row>
    <row r="27" ht="14.25" customHeight="1" spans="1:6" x14ac:dyDescent="0.25">
      <c r="A27" s="19">
        <v>45275</v>
      </c>
      <c r="B27" s="20" t="s">
        <v>19</v>
      </c>
      <c r="C27" s="21" t="s">
        <v>20</v>
      </c>
      <c r="D27" s="22">
        <v>3500</v>
      </c>
      <c r="E27" s="22"/>
      <c r="F27" s="23">
        <f t="shared" si="1"/>
        <v>3370282.1908500004</v>
      </c>
    </row>
    <row r="28" ht="14.25" customHeight="1" spans="1:6" x14ac:dyDescent="0.25">
      <c r="A28" s="19">
        <v>45275</v>
      </c>
      <c r="B28" s="20" t="s">
        <v>21</v>
      </c>
      <c r="C28" s="21"/>
      <c r="D28" s="22"/>
      <c r="E28" s="22">
        <f>(D27*0.005)+10</f>
        <v>27.5</v>
      </c>
      <c r="F28" s="23">
        <f t="shared" si="1"/>
        <v>3370254.6908500004</v>
      </c>
    </row>
    <row r="29" ht="14.25" customHeight="1" spans="1:6" x14ac:dyDescent="0.25">
      <c r="A29" s="19">
        <v>45275</v>
      </c>
      <c r="B29" s="20" t="s">
        <v>19</v>
      </c>
      <c r="C29" s="21" t="s">
        <v>20</v>
      </c>
      <c r="D29" s="22">
        <v>3000</v>
      </c>
      <c r="E29" s="22"/>
      <c r="F29" s="23">
        <f t="shared" si="1"/>
        <v>3373254.6908500004</v>
      </c>
    </row>
    <row r="30" ht="14.25" customHeight="1" spans="1:6" x14ac:dyDescent="0.25">
      <c r="A30" s="19">
        <v>45275</v>
      </c>
      <c r="B30" s="20" t="s">
        <v>21</v>
      </c>
      <c r="C30" s="21"/>
      <c r="D30" s="22"/>
      <c r="E30" s="22">
        <f>(D29*0.005)+10</f>
        <v>25</v>
      </c>
      <c r="F30" s="23">
        <f t="shared" si="1"/>
        <v>3373229.6908500004</v>
      </c>
    </row>
    <row r="31" ht="14.25" customHeight="1" spans="1:6" x14ac:dyDescent="0.25">
      <c r="A31" s="19">
        <v>45275</v>
      </c>
      <c r="B31" s="20" t="s">
        <v>19</v>
      </c>
      <c r="C31" s="21" t="s">
        <v>71</v>
      </c>
      <c r="D31" s="22">
        <v>7000</v>
      </c>
      <c r="E31" s="22"/>
      <c r="F31" s="23">
        <f t="shared" si="1"/>
        <v>3380229.6908500004</v>
      </c>
    </row>
    <row r="32" ht="14.25" customHeight="1" spans="1:6" x14ac:dyDescent="0.25">
      <c r="A32" s="19">
        <v>45275</v>
      </c>
      <c r="B32" s="20" t="s">
        <v>21</v>
      </c>
      <c r="C32" s="21"/>
      <c r="D32" s="22"/>
      <c r="E32" s="22">
        <f>(D31*0.005)+10</f>
        <v>45</v>
      </c>
      <c r="F32" s="23">
        <f t="shared" si="1"/>
        <v>3380184.6908500004</v>
      </c>
    </row>
    <row r="33" ht="14.25" customHeight="1" spans="1:6" x14ac:dyDescent="0.25">
      <c r="A33" s="19">
        <v>45275</v>
      </c>
      <c r="B33" s="20" t="s">
        <v>22</v>
      </c>
      <c r="C33" s="21" t="s">
        <v>20</v>
      </c>
      <c r="D33" s="22"/>
      <c r="E33" s="22">
        <v>69000</v>
      </c>
      <c r="F33" s="23">
        <f t="shared" si="1"/>
        <v>3311184.6908500004</v>
      </c>
    </row>
    <row r="34" ht="14.25" customHeight="1" spans="1:6" x14ac:dyDescent="0.25">
      <c r="A34" s="19">
        <v>45275</v>
      </c>
      <c r="B34" s="20" t="s">
        <v>19</v>
      </c>
      <c r="C34" s="21" t="s">
        <v>82</v>
      </c>
      <c r="D34" s="22">
        <v>7000</v>
      </c>
      <c r="E34" s="22"/>
      <c r="F34" s="23">
        <f t="shared" si="1"/>
        <v>3318184.6908500004</v>
      </c>
    </row>
    <row r="35" ht="14.25" customHeight="1" spans="1:6" x14ac:dyDescent="0.25">
      <c r="A35" s="19">
        <v>45275</v>
      </c>
      <c r="B35" s="20" t="s">
        <v>21</v>
      </c>
      <c r="C35" s="21"/>
      <c r="D35" s="22"/>
      <c r="E35" s="22">
        <f>(D34*0.005)+10</f>
        <v>45</v>
      </c>
      <c r="F35" s="23">
        <f t="shared" si="1"/>
        <v>3318139.6908500004</v>
      </c>
    </row>
    <row r="36" ht="14.25" customHeight="1" spans="1:6" x14ac:dyDescent="0.25">
      <c r="A36" s="19">
        <v>45278</v>
      </c>
      <c r="B36" s="20" t="s">
        <v>19</v>
      </c>
      <c r="C36" s="21" t="s">
        <v>87</v>
      </c>
      <c r="D36" s="22">
        <v>24000</v>
      </c>
      <c r="E36" s="22"/>
      <c r="F36" s="23">
        <f t="shared" si="1"/>
        <v>3342139.6908500004</v>
      </c>
    </row>
    <row r="37" ht="14.25" customHeight="1" spans="1:6" x14ac:dyDescent="0.25">
      <c r="A37" s="19">
        <v>45278</v>
      </c>
      <c r="B37" s="20" t="s">
        <v>21</v>
      </c>
      <c r="C37" s="21"/>
      <c r="D37" s="22"/>
      <c r="E37" s="22">
        <f>(D36*0.005)+10</f>
        <v>130</v>
      </c>
      <c r="F37" s="23">
        <f t="shared" si="1"/>
        <v>3342009.6908500004</v>
      </c>
    </row>
    <row r="38" ht="14.25" customHeight="1" spans="1:6" x14ac:dyDescent="0.25">
      <c r="A38" s="19">
        <v>45278</v>
      </c>
      <c r="B38" s="20" t="s">
        <v>22</v>
      </c>
      <c r="C38" s="21" t="s">
        <v>20</v>
      </c>
      <c r="D38" s="22"/>
      <c r="E38" s="22">
        <v>96000</v>
      </c>
      <c r="F38" s="23">
        <f t="shared" si="1"/>
        <v>3246009.6908500004</v>
      </c>
    </row>
    <row r="39" ht="14.25" customHeight="1" spans="1:6" x14ac:dyDescent="0.25">
      <c r="A39" s="19">
        <v>45278</v>
      </c>
      <c r="B39" s="20" t="s">
        <v>22</v>
      </c>
      <c r="C39" s="21" t="s">
        <v>20</v>
      </c>
      <c r="D39" s="22"/>
      <c r="E39" s="22">
        <v>17000</v>
      </c>
      <c r="F39" s="23">
        <f t="shared" si="1"/>
        <v>3229009.6908500004</v>
      </c>
    </row>
    <row r="40" ht="14.25" customHeight="1" spans="1:6" x14ac:dyDescent="0.25">
      <c r="A40" s="19">
        <v>45279</v>
      </c>
      <c r="B40" s="20" t="s">
        <v>19</v>
      </c>
      <c r="C40" s="21" t="s">
        <v>88</v>
      </c>
      <c r="D40" s="22">
        <v>20610</v>
      </c>
      <c r="E40" s="22"/>
      <c r="F40" s="23">
        <f t="shared" si="1"/>
        <v>3249619.6908500004</v>
      </c>
    </row>
    <row r="41" ht="14.25" customHeight="1" spans="1:6" x14ac:dyDescent="0.25">
      <c r="A41" s="19">
        <v>45279</v>
      </c>
      <c r="B41" s="20" t="s">
        <v>21</v>
      </c>
      <c r="C41" s="21"/>
      <c r="D41" s="22"/>
      <c r="E41" s="22">
        <f>(D40*0.005)+10</f>
        <v>113.05</v>
      </c>
      <c r="F41" s="23">
        <f t="shared" si="1"/>
        <v>3249506.6408500005</v>
      </c>
    </row>
    <row r="42" ht="14.25" customHeight="1" spans="1:6" x14ac:dyDescent="0.25">
      <c r="A42" s="19">
        <v>45279</v>
      </c>
      <c r="B42" s="20" t="s">
        <v>19</v>
      </c>
      <c r="C42" s="21" t="s">
        <v>88</v>
      </c>
      <c r="D42" s="22">
        <v>3890</v>
      </c>
      <c r="E42" s="22"/>
      <c r="F42" s="23">
        <f t="shared" si="1"/>
        <v>3253396.6408500005</v>
      </c>
    </row>
    <row r="43" ht="14.25" customHeight="1" spans="1:6" x14ac:dyDescent="0.25">
      <c r="A43" s="19">
        <v>45279</v>
      </c>
      <c r="B43" s="20" t="s">
        <v>21</v>
      </c>
      <c r="C43" s="21"/>
      <c r="D43" s="22"/>
      <c r="E43" s="22">
        <f>(D42*0.005)+10</f>
        <v>29.45</v>
      </c>
      <c r="F43" s="23">
        <f t="shared" si="1"/>
        <v>3253367.1908500004</v>
      </c>
    </row>
    <row r="44" ht="14.25" customHeight="1" spans="1:6" x14ac:dyDescent="0.25">
      <c r="A44" s="19">
        <v>45279</v>
      </c>
      <c r="B44" s="20" t="s">
        <v>19</v>
      </c>
      <c r="C44" s="21" t="s">
        <v>89</v>
      </c>
      <c r="D44" s="22">
        <v>8267.57</v>
      </c>
      <c r="E44" s="22"/>
      <c r="F44" s="23">
        <f t="shared" si="1"/>
        <v>3261634.76085</v>
      </c>
    </row>
    <row r="45" ht="14.25" customHeight="1" spans="1:6" x14ac:dyDescent="0.25">
      <c r="A45" s="19">
        <v>45279</v>
      </c>
      <c r="B45" s="20" t="s">
        <v>21</v>
      </c>
      <c r="C45" s="21"/>
      <c r="D45" s="22"/>
      <c r="E45" s="22">
        <f>(D44*0.005)+10</f>
        <v>51.337849999999996</v>
      </c>
      <c r="F45" s="23">
        <f t="shared" si="1"/>
        <v>3261583.4230000004</v>
      </c>
    </row>
    <row r="46" ht="14.25" customHeight="1" spans="1:6" x14ac:dyDescent="0.25">
      <c r="A46" s="19">
        <v>45279</v>
      </c>
      <c r="B46" s="20" t="s">
        <v>19</v>
      </c>
      <c r="C46" s="21" t="s">
        <v>90</v>
      </c>
      <c r="D46" s="22">
        <v>9000</v>
      </c>
      <c r="E46" s="22"/>
      <c r="F46" s="23">
        <f t="shared" si="1"/>
        <v>3270583.4230000004</v>
      </c>
    </row>
    <row r="47" ht="14.25" customHeight="1" spans="1:6" x14ac:dyDescent="0.25">
      <c r="A47" s="19">
        <v>45279</v>
      </c>
      <c r="B47" s="20" t="s">
        <v>21</v>
      </c>
      <c r="C47" s="21"/>
      <c r="D47" s="22"/>
      <c r="E47" s="22">
        <f>(D46*0.005)+10</f>
        <v>55</v>
      </c>
      <c r="F47" s="23">
        <f t="shared" si="1"/>
        <v>3270528.4230000004</v>
      </c>
    </row>
    <row r="48" ht="14.25" customHeight="1" spans="1:6" x14ac:dyDescent="0.25">
      <c r="A48" s="19">
        <v>45279</v>
      </c>
      <c r="B48" s="20" t="s">
        <v>19</v>
      </c>
      <c r="C48" s="21" t="s">
        <v>90</v>
      </c>
      <c r="D48" s="22">
        <v>4500</v>
      </c>
      <c r="E48" s="22"/>
      <c r="F48" s="23">
        <f t="shared" si="1"/>
        <v>3275028.4230000004</v>
      </c>
    </row>
    <row r="49" ht="14.25" customHeight="1" spans="1:6" x14ac:dyDescent="0.25">
      <c r="A49" s="19">
        <v>45279</v>
      </c>
      <c r="B49" s="20" t="s">
        <v>21</v>
      </c>
      <c r="C49" s="21"/>
      <c r="D49" s="22"/>
      <c r="E49" s="22">
        <f>(D48*0.005)+10</f>
        <v>32.5</v>
      </c>
      <c r="F49" s="23">
        <f t="shared" si="1"/>
        <v>3274995.9230000004</v>
      </c>
    </row>
    <row r="50" ht="14.25" customHeight="1" spans="1:6" x14ac:dyDescent="0.25">
      <c r="A50" s="19">
        <v>45279</v>
      </c>
      <c r="B50" s="20" t="s">
        <v>19</v>
      </c>
      <c r="C50" s="21" t="s">
        <v>89</v>
      </c>
      <c r="D50" s="22">
        <v>3550.15</v>
      </c>
      <c r="E50" s="22"/>
      <c r="F50" s="23">
        <f t="shared" si="1"/>
        <v>3278546.0730000003</v>
      </c>
    </row>
    <row r="51" ht="14.25" customHeight="1" spans="1:6" x14ac:dyDescent="0.25">
      <c r="A51" s="19">
        <v>45279</v>
      </c>
      <c r="B51" s="20" t="s">
        <v>21</v>
      </c>
      <c r="C51" s="21"/>
      <c r="D51" s="22"/>
      <c r="E51" s="22">
        <f>(D50*0.005)+10</f>
        <v>27.75075</v>
      </c>
      <c r="F51" s="23">
        <f t="shared" si="1"/>
        <v>3278518.32225</v>
      </c>
    </row>
    <row r="52" ht="14.25" customHeight="1" spans="1:6" x14ac:dyDescent="0.25">
      <c r="A52" s="19">
        <v>45279</v>
      </c>
      <c r="B52" s="20" t="s">
        <v>19</v>
      </c>
      <c r="C52" s="21" t="s">
        <v>89</v>
      </c>
      <c r="D52" s="22">
        <v>2944.1</v>
      </c>
      <c r="E52" s="22"/>
      <c r="F52" s="23">
        <f t="shared" si="1"/>
        <v>3281462.4222500003</v>
      </c>
    </row>
    <row r="53" ht="14.25" customHeight="1" spans="1:6" x14ac:dyDescent="0.25">
      <c r="A53" s="19">
        <v>45279</v>
      </c>
      <c r="B53" s="20" t="s">
        <v>21</v>
      </c>
      <c r="C53" s="21"/>
      <c r="D53" s="22"/>
      <c r="E53" s="22">
        <f>(D52*0.005)+10</f>
        <v>24.7205</v>
      </c>
      <c r="F53" s="23">
        <f t="shared" si="1"/>
        <v>3281437.7017500005</v>
      </c>
    </row>
    <row r="54" ht="14.25" customHeight="1" spans="1:6" x14ac:dyDescent="0.25">
      <c r="A54" s="19">
        <v>45279</v>
      </c>
      <c r="B54" s="20" t="s">
        <v>19</v>
      </c>
      <c r="C54" s="21" t="s">
        <v>89</v>
      </c>
      <c r="D54" s="22">
        <v>3355.7</v>
      </c>
      <c r="E54" s="22"/>
      <c r="F54" s="23">
        <f t="shared" si="1"/>
        <v>3284793.4017500007</v>
      </c>
    </row>
    <row r="55" ht="14.25" customHeight="1" spans="1:6" x14ac:dyDescent="0.25">
      <c r="A55" s="19">
        <v>45279</v>
      </c>
      <c r="B55" s="20" t="s">
        <v>21</v>
      </c>
      <c r="C55" s="21"/>
      <c r="D55" s="22"/>
      <c r="E55" s="22">
        <f>(D54*0.005)+10</f>
        <v>26.7785</v>
      </c>
      <c r="F55" s="23">
        <f t="shared" si="1"/>
        <v>3284766.6232500006</v>
      </c>
    </row>
    <row r="56" ht="14.25" customHeight="1" spans="1:6" x14ac:dyDescent="0.25">
      <c r="A56" s="19">
        <v>45279</v>
      </c>
      <c r="B56" s="20" t="s">
        <v>19</v>
      </c>
      <c r="C56" s="21" t="s">
        <v>89</v>
      </c>
      <c r="D56" s="22">
        <v>3325.92</v>
      </c>
      <c r="E56" s="22"/>
      <c r="F56" s="23">
        <f t="shared" si="1"/>
        <v>3288092.5432500006</v>
      </c>
    </row>
    <row r="57" ht="14.25" customHeight="1" spans="1:6" x14ac:dyDescent="0.25">
      <c r="A57" s="19">
        <v>45279</v>
      </c>
      <c r="B57" s="20" t="s">
        <v>21</v>
      </c>
      <c r="C57" s="21"/>
      <c r="D57" s="22"/>
      <c r="E57" s="22">
        <f>(D56*0.005)+10</f>
        <v>26.6296</v>
      </c>
      <c r="F57" s="23">
        <f t="shared" si="1"/>
        <v>3288065.9136500005</v>
      </c>
    </row>
    <row r="58" ht="14.25" customHeight="1" spans="1:6" x14ac:dyDescent="0.25">
      <c r="A58" s="19">
        <v>45279</v>
      </c>
      <c r="B58" s="20" t="s">
        <v>19</v>
      </c>
      <c r="C58" s="21" t="s">
        <v>89</v>
      </c>
      <c r="D58" s="22">
        <v>3165.6</v>
      </c>
      <c r="E58" s="22"/>
      <c r="F58" s="23">
        <f t="shared" si="1"/>
        <v>3291231.5136500006</v>
      </c>
    </row>
    <row r="59" ht="14.25" customHeight="1" spans="1:6" x14ac:dyDescent="0.25">
      <c r="A59" s="19">
        <v>45279</v>
      </c>
      <c r="B59" s="20" t="s">
        <v>21</v>
      </c>
      <c r="C59" s="21"/>
      <c r="D59" s="22"/>
      <c r="E59" s="22">
        <f>(D58*0.005)+10</f>
        <v>25.828</v>
      </c>
      <c r="F59" s="23">
        <f t="shared" si="1"/>
        <v>3291205.6856500003</v>
      </c>
    </row>
    <row r="60" ht="14.25" customHeight="1" spans="1:6" x14ac:dyDescent="0.25">
      <c r="A60" s="19">
        <v>45279</v>
      </c>
      <c r="B60" s="20" t="s">
        <v>85</v>
      </c>
      <c r="C60" s="21"/>
      <c r="D60" s="22"/>
      <c r="E60" s="22">
        <v>0.01</v>
      </c>
      <c r="F60" s="23">
        <f t="shared" si="1"/>
        <v>3291205.6756500006</v>
      </c>
    </row>
    <row r="61" ht="14.25" customHeight="1" spans="1:6" x14ac:dyDescent="0.25">
      <c r="A61" s="19">
        <v>45280</v>
      </c>
      <c r="B61" s="20" t="s">
        <v>19</v>
      </c>
      <c r="C61" s="21" t="s">
        <v>78</v>
      </c>
      <c r="D61" s="22">
        <v>10707.01</v>
      </c>
      <c r="E61" s="22"/>
      <c r="F61" s="23">
        <f t="shared" si="1"/>
        <v>3301912.6856500003</v>
      </c>
    </row>
    <row r="62" ht="14.25" customHeight="1" spans="1:6" x14ac:dyDescent="0.25">
      <c r="A62" s="19">
        <v>45280</v>
      </c>
      <c r="B62" s="20" t="s">
        <v>21</v>
      </c>
      <c r="C62" s="21"/>
      <c r="D62" s="22"/>
      <c r="E62" s="22">
        <f>(D61*0.005)+10</f>
        <v>63.535050000000005</v>
      </c>
      <c r="F62" s="23">
        <f t="shared" si="1"/>
        <v>3301849.1506000003</v>
      </c>
    </row>
    <row r="63" ht="14.25" customHeight="1" spans="1:6" x14ac:dyDescent="0.25">
      <c r="A63" s="19">
        <v>45280</v>
      </c>
      <c r="B63" s="20" t="s">
        <v>19</v>
      </c>
      <c r="C63" s="21" t="s">
        <v>89</v>
      </c>
      <c r="D63" s="22">
        <v>9320.83</v>
      </c>
      <c r="E63" s="22"/>
      <c r="F63" s="23">
        <f t="shared" si="1"/>
        <v>3311169.9806000004</v>
      </c>
    </row>
    <row r="64" ht="14.25" customHeight="1" spans="1:6" x14ac:dyDescent="0.25">
      <c r="A64" s="19">
        <v>45280</v>
      </c>
      <c r="B64" s="20" t="s">
        <v>21</v>
      </c>
      <c r="C64" s="21"/>
      <c r="D64" s="22"/>
      <c r="E64" s="22">
        <f>(D63*0.005)+10</f>
        <v>56.60415</v>
      </c>
      <c r="F64" s="23">
        <f t="shared" si="1"/>
        <v>3311113.3764500003</v>
      </c>
    </row>
    <row r="65" ht="14.25" customHeight="1" spans="1:6" x14ac:dyDescent="0.25">
      <c r="A65" s="19">
        <v>45280</v>
      </c>
      <c r="B65" s="20" t="s">
        <v>19</v>
      </c>
      <c r="C65" s="21" t="s">
        <v>89</v>
      </c>
      <c r="D65" s="22">
        <v>18338.27</v>
      </c>
      <c r="E65" s="22"/>
      <c r="F65" s="23">
        <f t="shared" si="1"/>
        <v>3329451.6464500003</v>
      </c>
    </row>
    <row r="66" ht="14.25" customHeight="1" spans="1:6" x14ac:dyDescent="0.25">
      <c r="A66" s="19">
        <v>45280</v>
      </c>
      <c r="B66" s="20" t="s">
        <v>21</v>
      </c>
      <c r="C66" s="21"/>
      <c r="D66" s="22"/>
      <c r="E66" s="22">
        <f>(D65*0.005)+10</f>
        <v>101.69135</v>
      </c>
      <c r="F66" s="23">
        <f t="shared" si="1"/>
        <v>3329349.9551000004</v>
      </c>
    </row>
    <row r="67" ht="14.25" customHeight="1" spans="1:6" x14ac:dyDescent="0.25">
      <c r="A67" s="19">
        <v>45280</v>
      </c>
      <c r="B67" s="20" t="s">
        <v>19</v>
      </c>
      <c r="C67" s="21" t="s">
        <v>89</v>
      </c>
      <c r="D67" s="22">
        <v>8877.77</v>
      </c>
      <c r="E67" s="22"/>
      <c r="F67" s="23">
        <f t="shared" si="1"/>
        <v>3338227.7251000004</v>
      </c>
    </row>
    <row r="68" ht="14.25" customHeight="1" spans="1:6" x14ac:dyDescent="0.25">
      <c r="A68" s="19">
        <v>45280</v>
      </c>
      <c r="B68" s="20" t="s">
        <v>21</v>
      </c>
      <c r="C68" s="21"/>
      <c r="D68" s="22"/>
      <c r="E68" s="22">
        <f>(D67*0.005)+10</f>
        <v>54.388850000000005</v>
      </c>
      <c r="F68" s="23">
        <f t="shared" si="1"/>
        <v>3338173.33625</v>
      </c>
    </row>
    <row r="69" ht="14.25" customHeight="1" spans="1:6" x14ac:dyDescent="0.25">
      <c r="A69" s="19">
        <v>45280</v>
      </c>
      <c r="B69" s="20" t="s">
        <v>19</v>
      </c>
      <c r="C69" s="21" t="s">
        <v>89</v>
      </c>
      <c r="D69" s="22">
        <v>23009.84</v>
      </c>
      <c r="E69" s="22"/>
      <c r="F69" s="23">
        <f t="shared" si="1"/>
        <v>3361183.17625</v>
      </c>
    </row>
    <row r="70" ht="14.25" customHeight="1" spans="1:6" x14ac:dyDescent="0.25">
      <c r="A70" s="19">
        <v>45280</v>
      </c>
      <c r="B70" s="20" t="s">
        <v>21</v>
      </c>
      <c r="C70" s="21"/>
      <c r="D70" s="22"/>
      <c r="E70" s="22">
        <f>(D69*0.005)+10</f>
        <v>125.0492</v>
      </c>
      <c r="F70" s="23">
        <f t="shared" si="1"/>
        <v>3361058.1270500002</v>
      </c>
    </row>
    <row r="71" ht="14.25" customHeight="1" spans="1:6" x14ac:dyDescent="0.25">
      <c r="A71" s="19">
        <v>45280</v>
      </c>
      <c r="B71" s="20" t="s">
        <v>19</v>
      </c>
      <c r="C71" s="21" t="s">
        <v>89</v>
      </c>
      <c r="D71" s="22">
        <v>17385.81</v>
      </c>
      <c r="E71" s="22"/>
      <c r="F71" s="23">
        <f t="shared" si="1"/>
        <v>3378443.9370500003</v>
      </c>
    </row>
    <row r="72" ht="14.25" customHeight="1" spans="1:6" x14ac:dyDescent="0.25">
      <c r="A72" s="19">
        <v>45280</v>
      </c>
      <c r="B72" s="20" t="s">
        <v>21</v>
      </c>
      <c r="C72" s="21"/>
      <c r="D72" s="22"/>
      <c r="E72" s="22">
        <f>(D71*0.005)+10</f>
        <v>96.92905</v>
      </c>
      <c r="F72" s="23">
        <f t="shared" si="1"/>
        <v>3378347.0080000004</v>
      </c>
    </row>
    <row r="73" ht="14.25" customHeight="1" spans="1:6" x14ac:dyDescent="0.25">
      <c r="A73" s="19">
        <v>45280</v>
      </c>
      <c r="B73" s="20" t="s">
        <v>19</v>
      </c>
      <c r="C73" s="21" t="s">
        <v>89</v>
      </c>
      <c r="D73" s="22">
        <v>13365.46</v>
      </c>
      <c r="E73" s="22"/>
      <c r="F73" s="23">
        <f t="shared" si="1"/>
        <v>3391712.4680000003</v>
      </c>
    </row>
    <row r="74" ht="14.25" customHeight="1" spans="1:6" x14ac:dyDescent="0.25">
      <c r="A74" s="19">
        <v>45280</v>
      </c>
      <c r="B74" s="20" t="s">
        <v>21</v>
      </c>
      <c r="C74" s="21"/>
      <c r="D74" s="22"/>
      <c r="E74" s="22">
        <f>(D73*0.005)+10</f>
        <v>76.8273</v>
      </c>
      <c r="F74" s="23">
        <f t="shared" si="1"/>
        <v>3391635.6407000003</v>
      </c>
    </row>
    <row r="75" ht="14.25" customHeight="1" spans="1:6" x14ac:dyDescent="0.25">
      <c r="A75" s="19">
        <v>45280</v>
      </c>
      <c r="B75" s="20" t="s">
        <v>22</v>
      </c>
      <c r="C75" s="21" t="s">
        <v>20</v>
      </c>
      <c r="D75" s="22"/>
      <c r="E75" s="22">
        <v>38000</v>
      </c>
      <c r="F75" s="23">
        <f t="shared" si="1"/>
        <v>3353635.6407000003</v>
      </c>
    </row>
    <row r="76" ht="14.25" customHeight="1" spans="1:6" x14ac:dyDescent="0.25">
      <c r="A76" s="19">
        <v>45280</v>
      </c>
      <c r="B76" s="20" t="s">
        <v>85</v>
      </c>
      <c r="C76" s="21"/>
      <c r="D76" s="22">
        <v>0.01</v>
      </c>
      <c r="E76" s="22"/>
      <c r="F76" s="23">
        <f t="shared" si="1"/>
        <v>3353635.6507</v>
      </c>
    </row>
    <row r="77" ht="14.25" customHeight="1" spans="1:6" x14ac:dyDescent="0.25">
      <c r="A77" s="19">
        <v>45282</v>
      </c>
      <c r="B77" s="20" t="s">
        <v>22</v>
      </c>
      <c r="C77" s="21" t="s">
        <v>20</v>
      </c>
      <c r="D77" s="22"/>
      <c r="E77" s="22">
        <v>42000</v>
      </c>
      <c r="F77" s="23">
        <f t="shared" si="1"/>
        <v>3311635.6507</v>
      </c>
    </row>
    <row r="78" ht="14.25" customHeight="1" spans="1:6" x14ac:dyDescent="0.25">
      <c r="A78" s="19">
        <v>45286</v>
      </c>
      <c r="B78" s="20" t="s">
        <v>19</v>
      </c>
      <c r="C78" s="21" t="s">
        <v>91</v>
      </c>
      <c r="D78" s="22">
        <v>10154.35</v>
      </c>
      <c r="E78" s="22"/>
      <c r="F78" s="23">
        <f t="shared" si="1"/>
        <v>3321790.0007</v>
      </c>
    </row>
    <row r="79" ht="14.25" customHeight="1" spans="1:6" x14ac:dyDescent="0.25">
      <c r="A79" s="19">
        <v>45286</v>
      </c>
      <c r="B79" s="20" t="s">
        <v>21</v>
      </c>
      <c r="C79" s="21"/>
      <c r="D79" s="22"/>
      <c r="E79" s="22">
        <f>(D78*0.005)+10</f>
        <v>60.771750000000004</v>
      </c>
      <c r="F79" s="23">
        <f t="shared" si="1"/>
        <v>3321729.2289500004</v>
      </c>
    </row>
    <row r="80" ht="14.25" customHeight="1" spans="1:6" x14ac:dyDescent="0.25">
      <c r="A80" s="19">
        <v>45286</v>
      </c>
      <c r="B80" s="20" t="s">
        <v>19</v>
      </c>
      <c r="C80" s="21" t="s">
        <v>20</v>
      </c>
      <c r="D80" s="22">
        <v>23000</v>
      </c>
      <c r="E80" s="22"/>
      <c r="F80" s="23">
        <f t="shared" si="1"/>
        <v>3344729.2289500004</v>
      </c>
    </row>
    <row r="81" ht="14.25" customHeight="1" spans="1:6" x14ac:dyDescent="0.25">
      <c r="A81" s="19">
        <v>45286</v>
      </c>
      <c r="B81" s="20" t="s">
        <v>21</v>
      </c>
      <c r="C81" s="21"/>
      <c r="D81" s="22"/>
      <c r="E81" s="22">
        <f>(D80*0.005)+10</f>
        <v>125</v>
      </c>
      <c r="F81" s="23">
        <f t="shared" si="1"/>
        <v>3344604.2289500004</v>
      </c>
    </row>
    <row r="82" ht="14.25" customHeight="1" spans="1:6" x14ac:dyDescent="0.25">
      <c r="A82" s="19">
        <v>45287</v>
      </c>
      <c r="B82" s="20" t="s">
        <v>19</v>
      </c>
      <c r="C82" s="21" t="s">
        <v>83</v>
      </c>
      <c r="D82" s="22">
        <v>31003.13</v>
      </c>
      <c r="E82" s="22"/>
      <c r="F82" s="23">
        <f t="shared" si="1"/>
        <v>3375607.3589500003</v>
      </c>
    </row>
    <row r="83" ht="14.25" customHeight="1" spans="1:6" x14ac:dyDescent="0.25">
      <c r="A83" s="19">
        <v>45287</v>
      </c>
      <c r="B83" s="20" t="s">
        <v>21</v>
      </c>
      <c r="C83" s="21"/>
      <c r="D83" s="22"/>
      <c r="E83" s="22">
        <f>(D82*0.005)+10</f>
        <v>165.01565000000002</v>
      </c>
      <c r="F83" s="23">
        <f t="shared" si="1"/>
        <v>3375442.3433000003</v>
      </c>
    </row>
    <row r="84" ht="14.25" customHeight="1" spans="1:6" x14ac:dyDescent="0.25">
      <c r="A84" s="19">
        <v>45288</v>
      </c>
      <c r="B84" s="20" t="s">
        <v>22</v>
      </c>
      <c r="C84" s="21" t="s">
        <v>20</v>
      </c>
      <c r="D84" s="22"/>
      <c r="E84" s="22">
        <v>150500</v>
      </c>
      <c r="F84" s="23">
        <f t="shared" si="1"/>
        <v>3224942.3433000003</v>
      </c>
    </row>
    <row r="85" ht="14.25" customHeight="1" spans="1:6" x14ac:dyDescent="0.25">
      <c r="A85" s="19">
        <v>45289</v>
      </c>
      <c r="B85" s="20" t="s">
        <v>19</v>
      </c>
      <c r="C85" s="21" t="s">
        <v>20</v>
      </c>
      <c r="D85" s="22">
        <v>1081.7</v>
      </c>
      <c r="E85" s="22"/>
      <c r="F85" s="23">
        <f t="shared" si="1"/>
        <v>3226024.0433000005</v>
      </c>
    </row>
    <row r="86" ht="14.25" customHeight="1" spans="1:6" x14ac:dyDescent="0.25">
      <c r="A86" s="19">
        <v>45289</v>
      </c>
      <c r="B86" s="20" t="s">
        <v>21</v>
      </c>
      <c r="C86" s="21"/>
      <c r="D86" s="22"/>
      <c r="E86" s="22">
        <f>(D85*0.005)+10</f>
        <v>15.4085</v>
      </c>
      <c r="F86" s="23">
        <f t="shared" si="1"/>
        <v>3226008.6348000006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3226008.6348000006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3226008.6348000006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3226008.6348000006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3226008.6348000006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3226008.6348000006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3226008.6348000006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3226008.6348000006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3226008.6348000006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3226008.6348000006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3226008.6348000006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3226008.6348000006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3226008.6348000006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3226008.6348000006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3226008.6348000006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3226008.6348000006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3226008.6348000006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3226008.6348000006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3226008.6348000006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3226008.6348000006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3226008.6348000006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3226008.6348000006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3226008.6348000006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3226008.6348000006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3226008.6348000006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3226008.6348000006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3226008.6348000006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3226008.6348000006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3226008.6348000006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3226008.6348000006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3226008.6348000006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3226008.6348000006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3226008.6348000006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3226008.6348000006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3226008.6348000006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3226008.6348000006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3226008.6348000006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3226008.6348000006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3226008.6348000006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3226008.6348000006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3226008.6348000006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3226008.6348000006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3226008.6348000006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3226008.6348000006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3226008.6348000006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3226008.6348000006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3226008.6348000006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3226008.6348000006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3226008.6348000006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3226008.6348000006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3226008.6348000006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3226008.6348000006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3226008.6348000006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3226008.6348000006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3226008.6348000006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3226008.6348000006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3226008.6348000006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3226008.6348000006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3226008.6348000006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3226008.6348000006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3226008.6348000006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3226008.6348000006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3226008.6348000006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3226008.6348000006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3226008.6348000006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3226008.6348000006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3226008.6348000006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3226008.6348000006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3226008.6348000006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3226008.6348000006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3226008.6348000006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3226008.6348000006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3226008.6348000006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3226008.6348000006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3226008.6348000006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3226008.6348000006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3226008.6348000006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3226008.6348000006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3226008.6348000006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3226008.6348000006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3226008.6348000006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3226008.6348000006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3226008.6348000006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3226008.6348000006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3226008.6348000006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3226008.6348000006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3226008.6348000006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3226008.6348000006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3226008.6348000006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3226008.6348000006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3226008.6348000006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3226008.6348000006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3226008.6348000006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3226008.6348000006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3226008.6348000006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3226008.6348000006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3226008.6348000006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3226008.6348000006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3226008.6348000006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3226008.6348000006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3226008.6348000006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3226008.6348000006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3226008.6348000006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3226008.6348000006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3226008.6348000006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3226008.6348000006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3226008.6348000006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3226008.6348000006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3226008.6348000006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3226008.6348000006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3226008.6348000006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3226008.6348000006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3226008.6348000006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3226008.6348000006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3226008.6348000006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3226008.6348000006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3226008.6348000006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3226008.6348000006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3226008.6348000006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3226008.6348000006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3226008.6348000006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3226008.6348000006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3226008.6348000006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3226008.6348000006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3226008.6348000006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3226008.6348000006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3226008.6348000006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3226008.6348000006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3226008.6348000006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3226008.6348000006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3226008.6348000006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3226008.6348000006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3226008.6348000006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3226008.6348000006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3226008.6348000006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3226008.6348000006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3226008.6348000006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3226008.6348000006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3226008.6348000006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3226008.6348000006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3226008.6348000006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3226008.6348000006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3226008.6348000006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3226008.6348000006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3226008.6348000006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3226008.6348000006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3226008.6348000006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3226008.6348000006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3226008.6348000006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3226008.6348000006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3226008.6348000006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3226008.6348000006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3226008.6348000006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3226008.6348000006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3226008.6348000006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3226008.6348000006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3226008.6348000006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3226008.6348000006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3226008.6348000006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3226008.6348000006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3226008.6348000006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3226008.6348000006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3226008.6348000006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3226008.6348000006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3226008.6348000006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3226008.6348000006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3226008.6348000006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3226008.6348000006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3226008.6348000006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3226008.6348000006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3226008.6348000006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3226008.6348000006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3226008.6348000006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3226008.6348000006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3226008.6348000006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3226008.6348000006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3226008.6348000006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3226008.6348000006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3226008.6348000006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3226008.6348000006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3226008.6348000006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3226008.6348000006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3226008.6348000006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3226008.6348000006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3226008.6348000006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3226008.6348000006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3226008.6348000006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3226008.6348000006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3226008.6348000006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3226008.6348000006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3226008.6348000006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3226008.6348000006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3226008.6348000006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3226008.6348000006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3226008.6348000006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3226008.6348000006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3226008.6348000006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3226008.6348000006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3226008.6348000006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3226008.6348000006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3226008.6348000006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3226008.6348000006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3226008.6348000006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3226008.6348000006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3226008.6348000006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3226008.6348000006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3226008.6348000006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3226008.6348000006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3226008.6348000006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3226008.6348000006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3226008.6348000006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3226008.6348000006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3226008.6348000006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3226008.6348000006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3226008.6348000006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3226008.6348000006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3226008.6348000006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3226008.6348000006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3226008.6348000006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3226008.6348000006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3226008.6348000006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3226008.6348000006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3226008.6348000006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3226008.6348000006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3226008.6348000006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3226008.6348000006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3226008.6348000006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3226008.6348000006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3226008.6348000006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3226008.6348000006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3226008.6348000006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3226008.6348000006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3226008.6348000006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3226008.6348000006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3226008.6348000006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3226008.6348000006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3226008.6348000006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3226008.6348000006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3226008.6348000006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3226008.6348000006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3226008.6348000006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3226008.6348000006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3226008.6348000006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3226008.6348000006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3226008.6348000006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3226008.6348000006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3226008.6348000006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3226008.6348000006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3226008.6348000006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3226008.6348000006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3226008.6348000006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3226008.6348000006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3226008.6348000006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3226008.6348000006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3226008.6348000006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3226008.6348000006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3226008.6348000006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3226008.6348000006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3226008.6348000006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3226008.6348000006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3226008.6348000006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3226008.6348000006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3226008.6348000006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3226008.6348000006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3226008.6348000006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3226008.6348000006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3226008.6348000006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3226008.6348000006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3226008.6348000006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3226008.6348000006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3226008.6348000006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3226008.6348000006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3226008.6348000006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3226008.6348000006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3226008.6348000006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3226008.6348000006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3226008.6348000006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3226008.6348000006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3226008.6348000006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3226008.6348000006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3226008.6348000006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3226008.6348000006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3226008.6348000006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3226008.6348000006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3226008.6348000006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3226008.6348000006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3226008.6348000006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3226008.6348000006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3226008.6348000006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3226008.6348000006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3226008.6348000006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3226008.6348000006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3226008.6348000006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3226008.6348000006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3226008.6348000006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3226008.6348000006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3226008.6348000006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3226008.6348000006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3226008.6348000006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3226008.6348000006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3226008.6348000006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3226008.6348000006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3226008.6348000006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3226008.6348000006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3226008.6348000006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3226008.6348000006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3226008.6348000006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3226008.6348000006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3226008.6348000006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3226008.6348000006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3226008.6348000006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3226008.6348000006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3226008.6348000006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3226008.6348000006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3226008.6348000006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3226008.6348000006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3226008.6348000006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3226008.6348000006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3226008.6348000006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3226008.6348000006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3226008.6348000006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3226008.6348000006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3226008.6348000006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3226008.6348000006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3226008.6348000006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3226008.6348000006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3226008.6348000006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3226008.6348000006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3226008.6348000006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3226008.6348000006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3226008.6348000006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3226008.6348000006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3226008.6348000006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3226008.6348000006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3226008.6348000006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3226008.6348000006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3226008.6348000006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3226008.6348000006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3226008.6348000006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3226008.6348000006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3226008.6348000006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3226008.6348000006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3226008.6348000006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3226008.6348000006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3226008.6348000006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3226008.6348000006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3226008.6348000006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3226008.6348000006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3226008.6348000006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3226008.6348000006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3226008.6348000006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3226008.6348000006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3226008.6348000006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3226008.6348000006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3226008.6348000006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3226008.6348000006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3226008.6348000006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3226008.6348000006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3226008.6348000006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3226008.6348000006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3226008.6348000006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3226008.6348000006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3226008.6348000006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3226008.6348000006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3226008.6348000006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3226008.6348000006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3226008.6348000006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3226008.6348000006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3226008.6348000006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3226008.6348000006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3226008.6348000006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3226008.6348000006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3226008.6348000006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3226008.6348000006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3226008.6348000006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3226008.6348000006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3226008.6348000006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3226008.6348000006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3226008.6348000006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3226008.6348000006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3226008.6348000006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3226008.6348000006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3226008.6348000006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3226008.6348000006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3226008.6348000006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3226008.6348000006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3226008.6348000006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3226008.6348000006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3226008.6348000006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3226008.6348000006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3226008.6348000006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3226008.6348000006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3226008.6348000006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3226008.6348000006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3226008.6348000006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3226008.6348000006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3226008.6348000006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3226008.6348000006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3226008.6348000006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3226008.6348000006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3226008.6348000006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3226008.6348000006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3226008.6348000006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3226008.6348000006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3226008.6348000006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3226008.6348000006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3226008.6348000006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3226008.6348000006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3226008.6348000006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3226008.6348000006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3226008.6348000006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3226008.6348000006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3226008.6348000006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3226008.6348000006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3226008.6348000006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3226008.6348000006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3226008.6348000006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3226008.6348000006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3226008.6348000006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3226008.6348000006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3226008.6348000006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3226008.6348000006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3226008.6348000006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3226008.6348000006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3226008.6348000006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3226008.6348000006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3226008.6348000006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3226008.6348000006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3226008.6348000006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3226008.6348000006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3226008.6348000006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3226008.6348000006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3226008.6348000006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3226008.6348000006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3226008.6348000006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3226008.6348000006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3226008.6348000006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3226008.6348000006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3226008.6348000006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3226008.6348000006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3226008.6348000006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3226008.6348000006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3226008.6348000006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3226008.6348000006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3226008.6348000006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3226008.6348000006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3226008.6348000006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3226008.6348000006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3226008.6348000006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3226008.6348000006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3226008.6348000006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3226008.6348000006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3226008.6348000006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3226008.6348000006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3226008.6348000006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3226008.6348000006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3226008.6348000006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3226008.6348000006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3226008.6348000006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3226008.6348000006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3226008.6348000006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3226008.6348000006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3226008.6348000006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3226008.6348000006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3226008.6348000006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3226008.6348000006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3226008.6348000006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3226008.6348000006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3226008.6348000006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3226008.6348000006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3226008.6348000006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3226008.6348000006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3226008.6348000006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3226008.6348000006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3226008.6348000006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3226008.6348000006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3226008.6348000006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3226008.6348000006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3226008.6348000006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3226008.6348000006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3226008.6348000006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3226008.6348000006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3226008.6348000006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3226008.6348000006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3226008.6348000006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3226008.6348000006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3226008.6348000006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3226008.6348000006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3226008.6348000006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3226008.6348000006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3226008.6348000006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3226008.6348000006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3226008.6348000006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3226008.6348000006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3226008.6348000006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3226008.6348000006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3226008.6348000006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3226008.6348000006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3226008.6348000006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3226008.6348000006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3226008.6348000006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3226008.6348000006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3226008.6348000006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3226008.6348000006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3226008.6348000006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3226008.6348000006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3226008.6348000006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3226008.6348000006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3226008.6348000006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3226008.6348000006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3226008.6348000006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3226008.6348000006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3226008.6348000006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3226008.6348000006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3226008.6348000006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3226008.6348000006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3226008.6348000006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3226008.6348000006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3226008.6348000006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3226008.6348000006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3226008.6348000006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3226008.6348000006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3226008.6348000006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3226008.6348000006</v>
      </c>
    </row>
  </sheetData>
  <autoFilter ref="A8:F609"/>
  <mergeCells count="2">
    <mergeCell ref="A2:F2"/>
    <mergeCell ref="D5:E5"/>
  </mergeCells>
  <conditionalFormatting sqref="F6">
    <cfRule type="cellIs" dxfId="44" priority="1" operator="lessThan">
      <formula>0</formula>
    </cfRule>
  </conditionalFormatting>
  <conditionalFormatting sqref="F9:F581">
    <cfRule type="cellIs" dxfId="45" priority="2" operator="greaterThan">
      <formula>0</formula>
    </cfRule>
  </conditionalFormatting>
  <conditionalFormatting sqref="F9:F609">
    <cfRule type="cellIs" dxfId="46" priority="3" operator="lessThan">
      <formula>0</formula>
    </cfRule>
  </conditionalFormatting>
  <conditionalFormatting sqref="F11:F609 F6">
    <cfRule type="cellIs" dxfId="47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Dezembro2023!F6</f>
        <v>3226008.6348000006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416748.21</v>
      </c>
      <c r="E6" s="12">
        <f t="shared" si="0"/>
        <v>710773.7510499998</v>
      </c>
      <c r="F6" s="13">
        <f>F609</f>
        <v>2931983.09375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45292</v>
      </c>
      <c r="B9" s="20" t="s">
        <v>25</v>
      </c>
      <c r="C9" s="21" t="s">
        <v>34</v>
      </c>
      <c r="D9" s="22"/>
      <c r="E9" s="22">
        <v>1500</v>
      </c>
      <c r="F9" s="23">
        <f>D9-E9+D5</f>
        <v>3224508.6348000006</v>
      </c>
    </row>
    <row r="10" ht="14.25" customHeight="1" spans="1:6" x14ac:dyDescent="0.25">
      <c r="A10" s="19">
        <v>45292</v>
      </c>
      <c r="B10" s="20" t="s">
        <v>35</v>
      </c>
      <c r="C10" s="21" t="s">
        <v>36</v>
      </c>
      <c r="D10" s="22"/>
      <c r="E10" s="22">
        <v>240</v>
      </c>
      <c r="F10" s="23">
        <f t="shared" ref="F10:F264" si="1">D10-E10+F9</f>
        <v>3224268.6348000006</v>
      </c>
    </row>
    <row r="11" ht="14.25" customHeight="1" spans="1:6" x14ac:dyDescent="0.25">
      <c r="A11" s="19">
        <v>45295</v>
      </c>
      <c r="B11" s="20" t="s">
        <v>22</v>
      </c>
      <c r="C11" s="21" t="s">
        <v>20</v>
      </c>
      <c r="D11" s="22"/>
      <c r="E11" s="22">
        <v>201200</v>
      </c>
      <c r="F11" s="23">
        <f t="shared" si="1"/>
        <v>3023068.6348000006</v>
      </c>
    </row>
    <row r="12" ht="14.25" customHeight="1" spans="1:6" x14ac:dyDescent="0.25">
      <c r="A12" s="19">
        <v>45295</v>
      </c>
      <c r="B12" s="20" t="s">
        <v>22</v>
      </c>
      <c r="C12" s="21" t="s">
        <v>20</v>
      </c>
      <c r="D12" s="22"/>
      <c r="E12" s="22">
        <v>7100</v>
      </c>
      <c r="F12" s="23">
        <f t="shared" si="1"/>
        <v>3015968.6348000006</v>
      </c>
    </row>
    <row r="13" ht="14.25" customHeight="1" spans="1:6" x14ac:dyDescent="0.25">
      <c r="A13" s="19">
        <v>45295</v>
      </c>
      <c r="B13" s="20" t="s">
        <v>22</v>
      </c>
      <c r="C13" s="21" t="s">
        <v>20</v>
      </c>
      <c r="D13" s="22"/>
      <c r="E13" s="22">
        <v>1500</v>
      </c>
      <c r="F13" s="23">
        <f t="shared" si="1"/>
        <v>3014468.6348000006</v>
      </c>
    </row>
    <row r="14" ht="14.25" customHeight="1" spans="1:6" x14ac:dyDescent="0.25">
      <c r="A14" s="19">
        <v>45299</v>
      </c>
      <c r="B14" s="20" t="s">
        <v>19</v>
      </c>
      <c r="C14" s="21" t="s">
        <v>44</v>
      </c>
      <c r="D14" s="22">
        <v>90000</v>
      </c>
      <c r="E14" s="22"/>
      <c r="F14" s="23">
        <f t="shared" si="1"/>
        <v>3104468.6348000006</v>
      </c>
    </row>
    <row r="15" ht="14.25" customHeight="1" spans="1:6" x14ac:dyDescent="0.25">
      <c r="A15" s="19">
        <v>45299</v>
      </c>
      <c r="B15" s="20" t="s">
        <v>21</v>
      </c>
      <c r="C15" s="21"/>
      <c r="D15" s="22"/>
      <c r="E15" s="22">
        <f>(D14*0.005)+10</f>
        <v>460</v>
      </c>
      <c r="F15" s="23">
        <f t="shared" si="1"/>
        <v>3104008.6348000006</v>
      </c>
    </row>
    <row r="16" ht="14.25" customHeight="1" spans="1:6" x14ac:dyDescent="0.25">
      <c r="A16" s="19">
        <v>45299</v>
      </c>
      <c r="B16" s="20" t="s">
        <v>19</v>
      </c>
      <c r="C16" s="21" t="s">
        <v>27</v>
      </c>
      <c r="D16" s="22">
        <v>159617.63</v>
      </c>
      <c r="E16" s="22"/>
      <c r="F16" s="23">
        <f t="shared" si="1"/>
        <v>3263626.2648000005</v>
      </c>
    </row>
    <row r="17" ht="14.25" customHeight="1" spans="1:6" x14ac:dyDescent="0.25">
      <c r="A17" s="19">
        <v>45299</v>
      </c>
      <c r="B17" s="20" t="s">
        <v>21</v>
      </c>
      <c r="C17" s="21"/>
      <c r="D17" s="22"/>
      <c r="E17" s="22">
        <f>(D16*0.005)+10</f>
        <v>808.08815</v>
      </c>
      <c r="F17" s="23">
        <f t="shared" si="1"/>
        <v>3262818.1766500003</v>
      </c>
    </row>
    <row r="18" ht="14.25" customHeight="1" spans="1:6" x14ac:dyDescent="0.25">
      <c r="A18" s="19">
        <v>45301</v>
      </c>
      <c r="B18" s="20" t="s">
        <v>22</v>
      </c>
      <c r="C18" s="21" t="s">
        <v>20</v>
      </c>
      <c r="D18" s="22"/>
      <c r="E18" s="22">
        <v>83500</v>
      </c>
      <c r="F18" s="23">
        <f t="shared" si="1"/>
        <v>3179318.1766500003</v>
      </c>
    </row>
    <row r="19" ht="14.25" customHeight="1" spans="1:6" x14ac:dyDescent="0.25">
      <c r="A19" s="19">
        <v>45301</v>
      </c>
      <c r="B19" s="20" t="s">
        <v>25</v>
      </c>
      <c r="C19" s="21" t="s">
        <v>28</v>
      </c>
      <c r="D19" s="22"/>
      <c r="E19" s="22">
        <v>1500</v>
      </c>
      <c r="F19" s="23">
        <f t="shared" si="1"/>
        <v>3177818.1766500003</v>
      </c>
    </row>
    <row r="20" ht="14.25" customHeight="1" spans="1:6" x14ac:dyDescent="0.25">
      <c r="A20" s="19">
        <v>45301</v>
      </c>
      <c r="B20" s="20" t="s">
        <v>19</v>
      </c>
      <c r="C20" s="21" t="s">
        <v>92</v>
      </c>
      <c r="D20" s="22">
        <v>6000</v>
      </c>
      <c r="E20" s="22"/>
      <c r="F20" s="23">
        <f t="shared" si="1"/>
        <v>3183818.1766500003</v>
      </c>
    </row>
    <row r="21" ht="14.25" customHeight="1" spans="1:6" x14ac:dyDescent="0.25">
      <c r="A21" s="19">
        <v>45301</v>
      </c>
      <c r="B21" s="20" t="s">
        <v>21</v>
      </c>
      <c r="C21" s="21"/>
      <c r="D21" s="22"/>
      <c r="E21" s="22">
        <f>(D20*0.005)+10</f>
        <v>40</v>
      </c>
      <c r="F21" s="23">
        <f t="shared" si="1"/>
        <v>3183778.1766500003</v>
      </c>
    </row>
    <row r="22" ht="14.25" customHeight="1" spans="1:6" x14ac:dyDescent="0.25">
      <c r="A22" s="19">
        <v>45302</v>
      </c>
      <c r="B22" s="20" t="s">
        <v>22</v>
      </c>
      <c r="C22" s="21" t="s">
        <v>20</v>
      </c>
      <c r="D22" s="22"/>
      <c r="E22" s="22">
        <v>4000</v>
      </c>
      <c r="F22" s="23">
        <f t="shared" si="1"/>
        <v>3179778.1766500003</v>
      </c>
    </row>
    <row r="23" ht="14.25" customHeight="1" spans="1:6" x14ac:dyDescent="0.25">
      <c r="A23" s="19">
        <v>45302</v>
      </c>
      <c r="B23" s="20" t="s">
        <v>41</v>
      </c>
      <c r="C23" s="21"/>
      <c r="D23" s="22"/>
      <c r="E23" s="22">
        <v>0.01</v>
      </c>
      <c r="F23" s="23">
        <f t="shared" si="1"/>
        <v>3179778.1666500005</v>
      </c>
    </row>
    <row r="24" ht="14.25" customHeight="1" spans="1:6" x14ac:dyDescent="0.25">
      <c r="A24" s="19">
        <v>45306</v>
      </c>
      <c r="B24" s="20" t="s">
        <v>22</v>
      </c>
      <c r="C24" s="21" t="s">
        <v>20</v>
      </c>
      <c r="D24" s="22"/>
      <c r="E24" s="22">
        <v>47000</v>
      </c>
      <c r="F24" s="23">
        <f t="shared" si="1"/>
        <v>3132778.1666500005</v>
      </c>
    </row>
    <row r="25" ht="14.25" customHeight="1" spans="1:6" x14ac:dyDescent="0.25">
      <c r="A25" s="19">
        <v>45307</v>
      </c>
      <c r="B25" s="20" t="s">
        <v>22</v>
      </c>
      <c r="C25" s="21" t="s">
        <v>20</v>
      </c>
      <c r="D25" s="22"/>
      <c r="E25" s="22">
        <v>1000</v>
      </c>
      <c r="F25" s="23">
        <f t="shared" si="1"/>
        <v>3131778.1666500005</v>
      </c>
    </row>
    <row r="26" ht="14.25" customHeight="1" spans="1:6" x14ac:dyDescent="0.25">
      <c r="A26" s="19">
        <v>45307</v>
      </c>
      <c r="B26" s="20" t="s">
        <v>19</v>
      </c>
      <c r="C26" s="21" t="s">
        <v>88</v>
      </c>
      <c r="D26" s="22">
        <v>4500</v>
      </c>
      <c r="E26" s="22"/>
      <c r="F26" s="23">
        <f t="shared" si="1"/>
        <v>3136278.1666500005</v>
      </c>
    </row>
    <row r="27" ht="14.25" customHeight="1" spans="1:6" x14ac:dyDescent="0.25">
      <c r="A27" s="19">
        <v>45307</v>
      </c>
      <c r="B27" s="20" t="s">
        <v>21</v>
      </c>
      <c r="C27" s="21"/>
      <c r="D27" s="22"/>
      <c r="E27" s="22">
        <f>(D26*0.005)+10</f>
        <v>32.5</v>
      </c>
      <c r="F27" s="23">
        <f t="shared" si="1"/>
        <v>3136245.6666500005</v>
      </c>
    </row>
    <row r="28" ht="14.25" customHeight="1" spans="1:6" x14ac:dyDescent="0.25">
      <c r="A28" s="19">
        <v>45309</v>
      </c>
      <c r="B28" s="20" t="s">
        <v>22</v>
      </c>
      <c r="C28" s="21" t="s">
        <v>20</v>
      </c>
      <c r="D28" s="22"/>
      <c r="E28" s="22">
        <v>1000</v>
      </c>
      <c r="F28" s="23">
        <f t="shared" si="1"/>
        <v>3135245.6666500005</v>
      </c>
    </row>
    <row r="29" ht="14.25" customHeight="1" spans="1:6" x14ac:dyDescent="0.25">
      <c r="A29" s="19">
        <v>45309</v>
      </c>
      <c r="B29" s="20" t="s">
        <v>22</v>
      </c>
      <c r="C29" s="21" t="s">
        <v>20</v>
      </c>
      <c r="D29" s="22"/>
      <c r="E29" s="22">
        <v>146100</v>
      </c>
      <c r="F29" s="23">
        <f t="shared" si="1"/>
        <v>2989145.6666500005</v>
      </c>
    </row>
    <row r="30" ht="14.25" customHeight="1" spans="1:6" x14ac:dyDescent="0.25">
      <c r="A30" s="19">
        <v>45309</v>
      </c>
      <c r="B30" s="20" t="s">
        <v>22</v>
      </c>
      <c r="C30" s="21" t="s">
        <v>20</v>
      </c>
      <c r="D30" s="22"/>
      <c r="E30" s="22">
        <v>9500</v>
      </c>
      <c r="F30" s="23">
        <f t="shared" si="1"/>
        <v>2979645.6666500005</v>
      </c>
    </row>
    <row r="31" ht="14.25" customHeight="1" spans="1:6" x14ac:dyDescent="0.25">
      <c r="A31" s="19">
        <v>45311</v>
      </c>
      <c r="B31" s="20" t="s">
        <v>19</v>
      </c>
      <c r="C31" s="21" t="s">
        <v>78</v>
      </c>
      <c r="D31" s="22">
        <v>10707.01</v>
      </c>
      <c r="E31" s="22"/>
      <c r="F31" s="23">
        <f t="shared" si="1"/>
        <v>2990352.6766500003</v>
      </c>
    </row>
    <row r="32" ht="14.25" customHeight="1" spans="1:6" x14ac:dyDescent="0.25">
      <c r="A32" s="19">
        <v>45311</v>
      </c>
      <c r="B32" s="20" t="s">
        <v>21</v>
      </c>
      <c r="C32" s="21"/>
      <c r="D32" s="22"/>
      <c r="E32" s="22">
        <f>(D31*0.005)+10</f>
        <v>63.535050000000005</v>
      </c>
      <c r="F32" s="23">
        <f t="shared" si="1"/>
        <v>2990289.1416</v>
      </c>
    </row>
    <row r="33" ht="14.25" customHeight="1" spans="1:6" x14ac:dyDescent="0.25">
      <c r="A33" s="19">
        <v>45313</v>
      </c>
      <c r="B33" s="20" t="s">
        <v>19</v>
      </c>
      <c r="C33" s="21" t="s">
        <v>20</v>
      </c>
      <c r="D33" s="22">
        <v>16000</v>
      </c>
      <c r="E33" s="22"/>
      <c r="F33" s="23">
        <f t="shared" si="1"/>
        <v>3006289.1416</v>
      </c>
    </row>
    <row r="34" ht="14.25" customHeight="1" spans="1:6" x14ac:dyDescent="0.25">
      <c r="A34" s="19">
        <v>45313</v>
      </c>
      <c r="B34" s="20" t="s">
        <v>21</v>
      </c>
      <c r="C34" s="21"/>
      <c r="D34" s="22"/>
      <c r="E34" s="22">
        <f>(D33*0.005)+10</f>
        <v>90</v>
      </c>
      <c r="F34" s="23">
        <f t="shared" si="1"/>
        <v>3006199.1416</v>
      </c>
    </row>
    <row r="35" ht="14.25" customHeight="1" spans="1:6" x14ac:dyDescent="0.25">
      <c r="A35" s="19">
        <v>45313</v>
      </c>
      <c r="B35" s="20" t="s">
        <v>19</v>
      </c>
      <c r="C35" s="21" t="s">
        <v>24</v>
      </c>
      <c r="D35" s="22">
        <v>1400</v>
      </c>
      <c r="E35" s="22"/>
      <c r="F35" s="23">
        <f t="shared" si="1"/>
        <v>3007599.1416</v>
      </c>
    </row>
    <row r="36" ht="14.25" customHeight="1" spans="1:6" x14ac:dyDescent="0.25">
      <c r="A36" s="19">
        <v>45313</v>
      </c>
      <c r="B36" s="20" t="s">
        <v>21</v>
      </c>
      <c r="C36" s="21"/>
      <c r="D36" s="22"/>
      <c r="E36" s="22">
        <f>(D35*0.005)+10</f>
        <v>17</v>
      </c>
      <c r="F36" s="23">
        <f t="shared" si="1"/>
        <v>3007582.1416</v>
      </c>
    </row>
    <row r="37" ht="14.25" customHeight="1" spans="1:6" x14ac:dyDescent="0.25">
      <c r="A37" s="19">
        <v>45314</v>
      </c>
      <c r="B37" s="20" t="s">
        <v>22</v>
      </c>
      <c r="C37" s="21" t="s">
        <v>20</v>
      </c>
      <c r="D37" s="22"/>
      <c r="E37" s="22">
        <v>4800</v>
      </c>
      <c r="F37" s="23">
        <f t="shared" si="1"/>
        <v>3002782.1416</v>
      </c>
    </row>
    <row r="38" ht="14.25" customHeight="1" spans="1:6" x14ac:dyDescent="0.25">
      <c r="A38" s="19">
        <v>45316</v>
      </c>
      <c r="B38" s="20" t="s">
        <v>19</v>
      </c>
      <c r="C38" s="21" t="s">
        <v>91</v>
      </c>
      <c r="D38" s="22">
        <v>10252.51</v>
      </c>
      <c r="E38" s="22"/>
      <c r="F38" s="23">
        <f t="shared" si="1"/>
        <v>3013034.6516</v>
      </c>
    </row>
    <row r="39" ht="14.25" customHeight="1" spans="1:6" x14ac:dyDescent="0.25">
      <c r="A39" s="19">
        <v>45316</v>
      </c>
      <c r="B39" s="20" t="s">
        <v>21</v>
      </c>
      <c r="C39" s="21"/>
      <c r="D39" s="22"/>
      <c r="E39" s="22">
        <f>(D38*0.005)+10</f>
        <v>61.262550000000005</v>
      </c>
      <c r="F39" s="23">
        <f t="shared" si="1"/>
        <v>3012973.38905</v>
      </c>
    </row>
    <row r="40" ht="14.25" customHeight="1" spans="1:6" x14ac:dyDescent="0.25">
      <c r="A40" s="19">
        <v>45316</v>
      </c>
      <c r="B40" s="20" t="s">
        <v>22</v>
      </c>
      <c r="C40" s="21" t="s">
        <v>20</v>
      </c>
      <c r="D40" s="22"/>
      <c r="E40" s="22">
        <v>24000</v>
      </c>
      <c r="F40" s="23">
        <f t="shared" si="1"/>
        <v>2988973.38905</v>
      </c>
    </row>
    <row r="41" ht="14.25" customHeight="1" spans="1:6" x14ac:dyDescent="0.25">
      <c r="A41" s="19">
        <v>45316</v>
      </c>
      <c r="B41" s="20" t="s">
        <v>22</v>
      </c>
      <c r="C41" s="21" t="s">
        <v>20</v>
      </c>
      <c r="D41" s="22"/>
      <c r="E41" s="22">
        <v>7200</v>
      </c>
      <c r="F41" s="23">
        <f t="shared" si="1"/>
        <v>2981773.38905</v>
      </c>
    </row>
    <row r="42" ht="14.25" customHeight="1" spans="1:6" x14ac:dyDescent="0.25">
      <c r="A42" s="19">
        <v>45317</v>
      </c>
      <c r="B42" s="20" t="s">
        <v>19</v>
      </c>
      <c r="C42" s="21" t="s">
        <v>87</v>
      </c>
      <c r="D42" s="22">
        <v>600</v>
      </c>
      <c r="E42" s="22"/>
      <c r="F42" s="23">
        <f t="shared" si="1"/>
        <v>2982373.38905</v>
      </c>
    </row>
    <row r="43" ht="14.25" customHeight="1" spans="1:6" x14ac:dyDescent="0.25">
      <c r="A43" s="19">
        <v>45317</v>
      </c>
      <c r="B43" s="20" t="s">
        <v>21</v>
      </c>
      <c r="C43" s="21"/>
      <c r="D43" s="22"/>
      <c r="E43" s="22">
        <f>(D42*0.005)+10</f>
        <v>13</v>
      </c>
      <c r="F43" s="23">
        <f t="shared" si="1"/>
        <v>2982360.38905</v>
      </c>
    </row>
    <row r="44" ht="14.25" customHeight="1" spans="1:6" x14ac:dyDescent="0.25">
      <c r="A44" s="19">
        <v>45317</v>
      </c>
      <c r="B44" s="20" t="s">
        <v>22</v>
      </c>
      <c r="C44" s="21" t="s">
        <v>20</v>
      </c>
      <c r="D44" s="22"/>
      <c r="E44" s="22">
        <v>8000</v>
      </c>
      <c r="F44" s="23">
        <f t="shared" si="1"/>
        <v>2974360.38905</v>
      </c>
    </row>
    <row r="45" ht="14.25" customHeight="1" spans="1:6" x14ac:dyDescent="0.25">
      <c r="A45" s="19">
        <v>45320</v>
      </c>
      <c r="B45" s="20" t="s">
        <v>19</v>
      </c>
      <c r="C45" s="21" t="s">
        <v>20</v>
      </c>
      <c r="D45" s="22">
        <v>26000</v>
      </c>
      <c r="E45" s="22"/>
      <c r="F45" s="23">
        <f t="shared" si="1"/>
        <v>3000360.38905</v>
      </c>
    </row>
    <row r="46" ht="14.25" customHeight="1" spans="1:6" x14ac:dyDescent="0.25">
      <c r="A46" s="19">
        <v>45320</v>
      </c>
      <c r="B46" s="20" t="s">
        <v>21</v>
      </c>
      <c r="C46" s="21"/>
      <c r="D46" s="22"/>
      <c r="E46" s="22">
        <f>(D45*0.005)+10</f>
        <v>140</v>
      </c>
      <c r="F46" s="23">
        <f t="shared" si="1"/>
        <v>3000220.38905</v>
      </c>
    </row>
    <row r="47" ht="14.25" customHeight="1" spans="1:6" x14ac:dyDescent="0.25">
      <c r="A47" s="19">
        <v>45320</v>
      </c>
      <c r="B47" s="20" t="s">
        <v>19</v>
      </c>
      <c r="C47" s="21" t="s">
        <v>62</v>
      </c>
      <c r="D47" s="22">
        <v>39020</v>
      </c>
      <c r="E47" s="22"/>
      <c r="F47" s="23">
        <f t="shared" si="1"/>
        <v>3039240.38905</v>
      </c>
    </row>
    <row r="48" ht="14.25" customHeight="1" spans="1:6" x14ac:dyDescent="0.25">
      <c r="A48" s="19">
        <v>45320</v>
      </c>
      <c r="B48" s="20" t="s">
        <v>21</v>
      </c>
      <c r="C48" s="21"/>
      <c r="D48" s="22"/>
      <c r="E48" s="22">
        <f>(D47*0.005)+10</f>
        <v>205.1</v>
      </c>
      <c r="F48" s="23">
        <f t="shared" si="1"/>
        <v>3039035.28905</v>
      </c>
    </row>
    <row r="49" ht="14.25" customHeight="1" spans="1:6" x14ac:dyDescent="0.25">
      <c r="A49" s="19">
        <v>45320</v>
      </c>
      <c r="B49" s="20" t="s">
        <v>19</v>
      </c>
      <c r="C49" s="21" t="s">
        <v>83</v>
      </c>
      <c r="D49" s="22">
        <v>31003.13</v>
      </c>
      <c r="E49" s="22"/>
      <c r="F49" s="23">
        <f t="shared" si="1"/>
        <v>3070038.4190499997</v>
      </c>
    </row>
    <row r="50" ht="14.25" customHeight="1" spans="1:6" x14ac:dyDescent="0.25">
      <c r="A50" s="19">
        <v>45320</v>
      </c>
      <c r="B50" s="20" t="s">
        <v>21</v>
      </c>
      <c r="C50" s="21"/>
      <c r="D50" s="22"/>
      <c r="E50" s="22">
        <f>(D49*0.005)+10</f>
        <v>165.01565000000002</v>
      </c>
      <c r="F50" s="23">
        <f t="shared" si="1"/>
        <v>3069873.4033999997</v>
      </c>
    </row>
    <row r="51" ht="14.25" customHeight="1" spans="1:6" x14ac:dyDescent="0.25">
      <c r="A51" s="19">
        <v>45321</v>
      </c>
      <c r="B51" s="20" t="s">
        <v>19</v>
      </c>
      <c r="C51" s="21" t="s">
        <v>62</v>
      </c>
      <c r="D51" s="22">
        <v>10000</v>
      </c>
      <c r="E51" s="22"/>
      <c r="F51" s="23">
        <f t="shared" si="1"/>
        <v>3079873.4033999997</v>
      </c>
    </row>
    <row r="52" ht="14.25" customHeight="1" spans="1:6" x14ac:dyDescent="0.25">
      <c r="A52" s="19">
        <v>45321</v>
      </c>
      <c r="B52" s="20" t="s">
        <v>21</v>
      </c>
      <c r="C52" s="21"/>
      <c r="D52" s="22"/>
      <c r="E52" s="22">
        <f>(D51*0.005)+10</f>
        <v>60</v>
      </c>
      <c r="F52" s="23">
        <f t="shared" si="1"/>
        <v>3079813.4033999997</v>
      </c>
    </row>
    <row r="53" ht="14.25" customHeight="1" spans="1:6" x14ac:dyDescent="0.25">
      <c r="A53" s="19">
        <v>45321</v>
      </c>
      <c r="B53" s="20" t="s">
        <v>19</v>
      </c>
      <c r="C53" s="21" t="s">
        <v>62</v>
      </c>
      <c r="D53" s="22">
        <v>10980</v>
      </c>
      <c r="E53" s="22"/>
      <c r="F53" s="23">
        <f t="shared" si="1"/>
        <v>3090793.4033999997</v>
      </c>
    </row>
    <row r="54" ht="14.25" customHeight="1" spans="1:6" x14ac:dyDescent="0.25">
      <c r="A54" s="19">
        <v>45321</v>
      </c>
      <c r="B54" s="20" t="s">
        <v>21</v>
      </c>
      <c r="C54" s="21"/>
      <c r="D54" s="22"/>
      <c r="E54" s="22">
        <f>(D53*0.005)+10</f>
        <v>64.9</v>
      </c>
      <c r="F54" s="23">
        <f t="shared" si="1"/>
        <v>3090728.5034</v>
      </c>
    </row>
    <row r="55" ht="14.25" customHeight="1" spans="1:6" x14ac:dyDescent="0.25">
      <c r="A55" s="19">
        <v>45321</v>
      </c>
      <c r="B55" s="20" t="s">
        <v>22</v>
      </c>
      <c r="C55" s="21" t="s">
        <v>20</v>
      </c>
      <c r="D55" s="22"/>
      <c r="E55" s="22">
        <v>144800</v>
      </c>
      <c r="F55" s="23">
        <f t="shared" si="1"/>
        <v>2945928.5034</v>
      </c>
    </row>
    <row r="56" ht="14.25" customHeight="1" spans="1:6" x14ac:dyDescent="0.25">
      <c r="A56" s="19">
        <v>45321</v>
      </c>
      <c r="B56" s="20" t="s">
        <v>22</v>
      </c>
      <c r="C56" s="21" t="s">
        <v>20</v>
      </c>
      <c r="D56" s="22"/>
      <c r="E56" s="22">
        <v>2000</v>
      </c>
      <c r="F56" s="23">
        <f t="shared" si="1"/>
        <v>2943928.5034</v>
      </c>
    </row>
    <row r="57" ht="14.25" customHeight="1" spans="1:6" x14ac:dyDescent="0.25">
      <c r="A57" s="19">
        <v>45322</v>
      </c>
      <c r="B57" s="20" t="s">
        <v>19</v>
      </c>
      <c r="C57" s="21" t="s">
        <v>24</v>
      </c>
      <c r="D57" s="22">
        <v>667.93</v>
      </c>
      <c r="E57" s="22"/>
      <c r="F57" s="23">
        <f t="shared" si="1"/>
        <v>2944596.4334</v>
      </c>
    </row>
    <row r="58" ht="14.25" customHeight="1" spans="1:6" x14ac:dyDescent="0.25">
      <c r="A58" s="19">
        <v>45322</v>
      </c>
      <c r="B58" s="20" t="s">
        <v>21</v>
      </c>
      <c r="C58" s="21"/>
      <c r="D58" s="22"/>
      <c r="E58" s="22">
        <f>(D57*0.005)+10</f>
        <v>13.339649999999999</v>
      </c>
      <c r="F58" s="23">
        <f t="shared" si="1"/>
        <v>2944583.09375</v>
      </c>
    </row>
    <row r="59" ht="14.25" customHeight="1" spans="1:6" x14ac:dyDescent="0.25">
      <c r="A59" s="19">
        <v>45322</v>
      </c>
      <c r="B59" s="20" t="s">
        <v>22</v>
      </c>
      <c r="C59" s="21" t="s">
        <v>20</v>
      </c>
      <c r="D59" s="22"/>
      <c r="E59" s="22">
        <v>12000</v>
      </c>
      <c r="F59" s="23">
        <f t="shared" si="1"/>
        <v>2932583.09375</v>
      </c>
    </row>
    <row r="60" ht="14.25" customHeight="1" spans="1:6" x14ac:dyDescent="0.25">
      <c r="A60" s="19">
        <v>45322</v>
      </c>
      <c r="B60" s="20" t="s">
        <v>22</v>
      </c>
      <c r="C60" s="21" t="s">
        <v>20</v>
      </c>
      <c r="D60" s="22"/>
      <c r="E60" s="22">
        <v>600</v>
      </c>
      <c r="F60" s="23">
        <f t="shared" si="1"/>
        <v>2931983.09375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1"/>
        <v>2931983.09375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1"/>
        <v>2931983.09375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1"/>
        <v>2931983.09375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1"/>
        <v>2931983.09375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2931983.09375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1"/>
        <v>2931983.09375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2931983.09375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2931983.09375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2931983.09375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2931983.09375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2931983.09375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2931983.09375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2931983.09375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2931983.09375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2931983.09375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2931983.09375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2931983.09375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2931983.09375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2931983.09375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2931983.09375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2931983.09375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2931983.09375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2931983.09375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2931983.09375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2931983.09375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2931983.09375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2931983.09375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2931983.09375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2931983.09375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2931983.09375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2931983.09375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2931983.09375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2931983.09375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2931983.09375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2931983.09375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2931983.09375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2931983.09375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2931983.09375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2931983.09375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2931983.09375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2931983.09375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2931983.09375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2931983.09375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2931983.09375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2931983.09375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2931983.09375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2931983.09375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2931983.09375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2931983.09375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2931983.09375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2931983.09375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2931983.09375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2931983.09375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2931983.09375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2931983.09375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2931983.09375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2931983.09375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2931983.09375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2931983.09375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2931983.09375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2931983.09375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2931983.09375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2931983.09375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2931983.09375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2931983.09375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2931983.09375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2931983.09375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2931983.09375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2931983.09375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2931983.09375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2931983.09375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2931983.09375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2931983.09375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2931983.09375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2931983.09375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2931983.09375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2931983.09375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2931983.09375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2931983.09375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2931983.09375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2931983.09375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2931983.09375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2931983.09375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2931983.09375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2931983.09375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2931983.09375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2931983.09375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2931983.09375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2931983.09375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2931983.09375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2931983.09375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2931983.09375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2931983.09375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2931983.09375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2931983.09375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2931983.09375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2931983.09375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2931983.09375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2931983.09375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2931983.09375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2931983.09375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2931983.09375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2931983.09375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2931983.09375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2931983.09375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2931983.09375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2931983.09375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2931983.09375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2931983.09375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2931983.09375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2931983.09375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2931983.09375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2931983.09375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2931983.09375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2931983.09375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2931983.09375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2931983.09375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2931983.09375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2931983.09375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2931983.09375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2931983.09375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2931983.09375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2931983.09375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2931983.09375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2931983.09375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2931983.09375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2931983.09375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2931983.09375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2931983.09375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2931983.09375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2931983.09375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2931983.09375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2931983.09375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2931983.09375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2931983.09375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2931983.09375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2931983.09375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2931983.09375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2931983.09375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2931983.09375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2931983.09375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2931983.09375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2931983.09375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2931983.09375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2931983.09375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2931983.09375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2931983.09375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2931983.09375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2931983.09375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2931983.09375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2931983.09375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2931983.09375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2931983.09375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2931983.09375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2931983.09375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2931983.09375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2931983.09375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2931983.09375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2931983.09375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2931983.09375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2931983.09375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2931983.09375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2931983.09375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2931983.09375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2931983.09375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2931983.09375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2931983.09375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2931983.09375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2931983.09375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2931983.09375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2931983.09375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2931983.09375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2931983.09375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2931983.09375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2931983.09375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2931983.09375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2931983.09375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2931983.09375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2931983.09375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2931983.09375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2931983.09375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2931983.09375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2931983.09375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2931983.09375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2931983.09375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2931983.09375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2931983.09375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2931983.09375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2931983.09375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2931983.09375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2931983.09375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2931983.09375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2931983.09375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2931983.09375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2931983.09375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2931983.09375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2931983.09375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2931983.09375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2931983.09375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2931983.09375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2931983.09375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2931983.09375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2931983.09375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2931983.09375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2931983.09375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2931983.09375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2931983.09375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2931983.09375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2931983.09375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2931983.09375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2931983.09375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2931983.09375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2931983.09375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2931983.09375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2931983.09375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2931983.09375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2931983.09375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2931983.09375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2931983.09375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2931983.09375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2931983.09375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2931983.09375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2931983.09375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2931983.09375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2931983.09375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2931983.09375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2931983.09375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2931983.09375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2931983.09375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2931983.09375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2931983.09375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2931983.09375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2931983.09375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2931983.09375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2931983.09375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2931983.09375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2931983.09375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2931983.09375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2931983.09375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2931983.09375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2931983.09375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2931983.09375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2931983.09375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2931983.09375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2931983.09375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2931983.09375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2931983.09375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2931983.09375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2931983.09375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2931983.09375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2931983.09375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2931983.09375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2931983.09375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2931983.09375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2931983.09375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2931983.09375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2931983.09375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2931983.09375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2931983.09375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2931983.09375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2931983.09375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2931983.09375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2931983.09375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2931983.09375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2931983.09375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2931983.09375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2931983.09375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2931983.09375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2931983.09375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2931983.09375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2931983.09375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2931983.09375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2931983.09375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2931983.09375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2931983.09375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2931983.09375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2931983.09375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2931983.09375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2931983.09375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2931983.09375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2931983.09375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2931983.09375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2931983.09375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2931983.09375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2931983.09375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2931983.09375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2931983.09375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2931983.09375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2931983.09375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2931983.09375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2931983.09375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2931983.09375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2931983.09375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2931983.09375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2931983.09375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2931983.09375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2931983.09375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2931983.09375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2931983.09375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2931983.09375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2931983.09375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2931983.09375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2931983.09375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2931983.09375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2931983.09375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2931983.09375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2931983.09375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2931983.09375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2931983.09375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2931983.09375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2931983.09375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2931983.09375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2931983.09375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2931983.09375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2931983.09375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2931983.09375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2931983.09375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2931983.09375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2931983.09375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2931983.09375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2931983.09375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2931983.09375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2931983.09375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2931983.09375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2931983.09375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2931983.09375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2931983.09375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2931983.09375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2931983.09375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2931983.09375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2931983.09375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2931983.09375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2931983.09375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2931983.09375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2931983.09375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2931983.09375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2931983.09375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2931983.09375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2931983.09375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2931983.09375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2931983.09375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2931983.09375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2931983.09375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2931983.09375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2931983.09375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2931983.09375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2931983.09375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2931983.09375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2931983.09375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2931983.09375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2931983.09375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2931983.09375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2931983.09375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2931983.09375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2931983.09375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2931983.09375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2931983.09375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2931983.09375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2931983.09375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2931983.09375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2931983.09375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2931983.09375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2931983.09375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2931983.09375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2931983.09375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2931983.09375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2931983.09375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2931983.09375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2931983.09375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2931983.09375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2931983.09375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2931983.09375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2931983.09375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2931983.09375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2931983.09375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2931983.09375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2931983.09375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2931983.09375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2931983.09375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2931983.09375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2931983.09375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2931983.09375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2931983.09375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2931983.09375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2931983.09375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2931983.09375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2931983.09375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2931983.09375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2931983.09375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2931983.09375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2931983.09375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2931983.09375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2931983.09375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2931983.09375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2931983.09375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2931983.09375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2931983.09375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2931983.09375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2931983.09375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2931983.09375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2931983.09375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2931983.09375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2931983.09375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2931983.09375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2931983.09375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2931983.09375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2931983.09375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2931983.09375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2931983.09375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2931983.09375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2931983.09375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2931983.09375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2931983.09375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2931983.09375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2931983.09375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2931983.09375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2931983.09375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2931983.09375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2931983.09375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2931983.09375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2931983.09375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2931983.09375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2931983.09375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2931983.09375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2931983.09375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2931983.09375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2931983.09375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2931983.09375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2931983.09375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2931983.09375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2931983.09375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2931983.09375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2931983.09375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2931983.09375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2931983.09375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2931983.09375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2931983.09375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2931983.09375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2931983.09375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2931983.09375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2931983.09375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2931983.09375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2931983.09375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2931983.09375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2931983.09375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2931983.09375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2931983.09375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2931983.09375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2931983.09375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2931983.09375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2931983.09375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2931983.09375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2931983.09375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2931983.09375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2931983.09375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2931983.09375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2931983.09375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2931983.09375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2931983.09375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2931983.09375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2931983.09375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2931983.09375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2931983.09375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2931983.09375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2931983.09375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2931983.09375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2931983.09375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2931983.09375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2931983.09375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2931983.09375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2931983.09375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2931983.09375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2931983.09375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2931983.09375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2931983.09375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2931983.09375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2931983.09375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2931983.09375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2931983.09375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2931983.09375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2931983.09375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2931983.09375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2931983.09375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2931983.09375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2931983.09375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2931983.09375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2931983.09375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2931983.09375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2931983.09375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2931983.09375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2931983.09375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2931983.09375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2931983.09375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2931983.09375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2931983.09375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2931983.09375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2931983.09375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2931983.09375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2931983.09375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2931983.09375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2931983.09375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2931983.09375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2931983.09375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2931983.09375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2931983.09375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2931983.09375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2931983.09375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2931983.09375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2931983.09375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2931983.09375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2931983.09375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2931983.09375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2931983.09375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2931983.09375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2931983.09375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2931983.09375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2931983.09375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2931983.09375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2931983.09375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2931983.09375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2931983.09375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2931983.09375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2931983.09375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2931983.09375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2931983.09375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2931983.09375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2931983.09375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2931983.09375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2931983.09375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2931983.09375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2931983.09375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2931983.09375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2931983.09375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2931983.09375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2931983.09375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2931983.09375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2931983.09375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2931983.09375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2931983.09375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2931983.09375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2931983.09375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2931983.09375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2931983.09375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2931983.09375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2931983.09375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2931983.09375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2931983.09375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2931983.09375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2931983.09375</v>
      </c>
    </row>
  </sheetData>
  <autoFilter ref="A8:F609"/>
  <mergeCells count="2">
    <mergeCell ref="A2:F2"/>
    <mergeCell ref="D5:E5"/>
  </mergeCells>
  <conditionalFormatting sqref="F6">
    <cfRule type="cellIs" dxfId="48" priority="1" operator="lessThan">
      <formula>0</formula>
    </cfRule>
  </conditionalFormatting>
  <conditionalFormatting sqref="F9:F581">
    <cfRule type="cellIs" dxfId="49" priority="2" operator="greaterThan">
      <formula>0</formula>
    </cfRule>
  </conditionalFormatting>
  <conditionalFormatting sqref="F9:F609">
    <cfRule type="cellIs" dxfId="50" priority="3" operator="lessThan">
      <formula>0</formula>
    </cfRule>
  </conditionalFormatting>
  <conditionalFormatting sqref="F11:F609 F6">
    <cfRule type="cellIs" dxfId="51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Janeiro2024!F6</f>
        <v>2931983.09375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838086.9000000001</v>
      </c>
      <c r="E6" s="12">
        <f t="shared" si="0"/>
        <v>425210.4445</v>
      </c>
      <c r="F6" s="13">
        <f>F609</f>
        <v>3344859.54925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45323</v>
      </c>
      <c r="B9" s="20" t="s">
        <v>19</v>
      </c>
      <c r="C9" s="21" t="s">
        <v>90</v>
      </c>
      <c r="D9" s="22">
        <v>5000</v>
      </c>
      <c r="E9" s="22"/>
      <c r="F9" s="23">
        <f>D9-E9+D5</f>
        <v>2936983.09375</v>
      </c>
    </row>
    <row r="10" ht="14.25" customHeight="1" spans="1:6" x14ac:dyDescent="0.25">
      <c r="A10" s="19">
        <v>45323</v>
      </c>
      <c r="B10" s="20" t="s">
        <v>21</v>
      </c>
      <c r="C10" s="21"/>
      <c r="D10" s="22"/>
      <c r="E10" s="22">
        <f>(D9*0.005)+10</f>
        <v>35</v>
      </c>
      <c r="F10" s="23">
        <f t="shared" ref="F10:F264" si="1">D10-E10+F9</f>
        <v>2936948.09375</v>
      </c>
    </row>
    <row r="11" ht="14.25" customHeight="1" spans="1:6" x14ac:dyDescent="0.25">
      <c r="A11" s="19">
        <v>45323</v>
      </c>
      <c r="B11" s="20" t="s">
        <v>19</v>
      </c>
      <c r="C11" s="21" t="s">
        <v>90</v>
      </c>
      <c r="D11" s="22">
        <v>14000</v>
      </c>
      <c r="E11" s="22"/>
      <c r="F11" s="23">
        <f t="shared" si="1"/>
        <v>2950948.09375</v>
      </c>
    </row>
    <row r="12" ht="14.25" customHeight="1" spans="1:6" x14ac:dyDescent="0.25">
      <c r="A12" s="19">
        <v>45323</v>
      </c>
      <c r="B12" s="20" t="s">
        <v>21</v>
      </c>
      <c r="C12" s="21"/>
      <c r="D12" s="22"/>
      <c r="E12" s="22">
        <f>(D11*0.005)+10</f>
        <v>80</v>
      </c>
      <c r="F12" s="23">
        <f t="shared" si="1"/>
        <v>2950868.09375</v>
      </c>
    </row>
    <row r="13" ht="14.25" customHeight="1" spans="1:6" x14ac:dyDescent="0.25">
      <c r="A13" s="19">
        <v>45323</v>
      </c>
      <c r="B13" s="20" t="s">
        <v>19</v>
      </c>
      <c r="C13" s="21" t="s">
        <v>90</v>
      </c>
      <c r="D13" s="22">
        <v>4500</v>
      </c>
      <c r="E13" s="22"/>
      <c r="F13" s="23">
        <f t="shared" si="1"/>
        <v>2955368.09375</v>
      </c>
    </row>
    <row r="14" ht="14.25" customHeight="1" spans="1:6" x14ac:dyDescent="0.25">
      <c r="A14" s="19">
        <v>45323</v>
      </c>
      <c r="B14" s="20" t="s">
        <v>21</v>
      </c>
      <c r="C14" s="21"/>
      <c r="D14" s="22"/>
      <c r="E14" s="22">
        <f>(D13*0.005)+10</f>
        <v>32.5</v>
      </c>
      <c r="F14" s="23">
        <f t="shared" si="1"/>
        <v>2955335.59375</v>
      </c>
    </row>
    <row r="15" ht="14.25" customHeight="1" spans="1:6" x14ac:dyDescent="0.25">
      <c r="A15" s="19">
        <v>45323</v>
      </c>
      <c r="B15" s="20" t="s">
        <v>19</v>
      </c>
      <c r="C15" s="21" t="s">
        <v>90</v>
      </c>
      <c r="D15" s="22">
        <v>9000</v>
      </c>
      <c r="E15" s="22"/>
      <c r="F15" s="23">
        <f t="shared" si="1"/>
        <v>2964335.59375</v>
      </c>
    </row>
    <row r="16" ht="14.25" customHeight="1" spans="1:6" x14ac:dyDescent="0.25">
      <c r="A16" s="19">
        <v>45323</v>
      </c>
      <c r="B16" s="20" t="s">
        <v>21</v>
      </c>
      <c r="C16" s="21"/>
      <c r="D16" s="22"/>
      <c r="E16" s="22">
        <f>(D15*0.005)+10</f>
        <v>55</v>
      </c>
      <c r="F16" s="23">
        <f t="shared" si="1"/>
        <v>2964280.59375</v>
      </c>
    </row>
    <row r="17" ht="14.25" customHeight="1" spans="1:6" x14ac:dyDescent="0.25">
      <c r="A17" s="19">
        <v>45323</v>
      </c>
      <c r="B17" s="20" t="s">
        <v>25</v>
      </c>
      <c r="C17" s="21" t="s">
        <v>34</v>
      </c>
      <c r="D17" s="22"/>
      <c r="E17" s="22">
        <v>1500</v>
      </c>
      <c r="F17" s="23">
        <f t="shared" si="1"/>
        <v>2962780.59375</v>
      </c>
    </row>
    <row r="18" ht="14.25" customHeight="1" spans="1:6" x14ac:dyDescent="0.25">
      <c r="A18" s="19">
        <v>45323</v>
      </c>
      <c r="B18" s="20" t="s">
        <v>35</v>
      </c>
      <c r="C18" s="21" t="s">
        <v>36</v>
      </c>
      <c r="D18" s="22"/>
      <c r="E18" s="22">
        <v>360</v>
      </c>
      <c r="F18" s="23">
        <f t="shared" si="1"/>
        <v>2962420.59375</v>
      </c>
    </row>
    <row r="19" ht="14.25" customHeight="1" spans="1:6" x14ac:dyDescent="0.25">
      <c r="A19" s="19">
        <v>45324</v>
      </c>
      <c r="B19" s="20" t="s">
        <v>22</v>
      </c>
      <c r="C19" s="21" t="s">
        <v>20</v>
      </c>
      <c r="D19" s="22"/>
      <c r="E19" s="22">
        <v>500</v>
      </c>
      <c r="F19" s="23">
        <f t="shared" si="1"/>
        <v>2961920.59375</v>
      </c>
    </row>
    <row r="20" ht="14.25" customHeight="1" spans="1:6" x14ac:dyDescent="0.25">
      <c r="A20" s="19">
        <v>45327</v>
      </c>
      <c r="B20" s="20" t="s">
        <v>22</v>
      </c>
      <c r="C20" s="21" t="s">
        <v>20</v>
      </c>
      <c r="D20" s="22"/>
      <c r="E20" s="22">
        <v>174000</v>
      </c>
      <c r="F20" s="23">
        <f t="shared" si="1"/>
        <v>2787920.59375</v>
      </c>
    </row>
    <row r="21" ht="14.25" customHeight="1" spans="1:6" x14ac:dyDescent="0.25">
      <c r="A21" s="19">
        <v>45327</v>
      </c>
      <c r="B21" s="20" t="s">
        <v>22</v>
      </c>
      <c r="C21" s="21" t="s">
        <v>20</v>
      </c>
      <c r="D21" s="22"/>
      <c r="E21" s="22">
        <v>13500</v>
      </c>
      <c r="F21" s="23">
        <f t="shared" si="1"/>
        <v>2774420.59375</v>
      </c>
    </row>
    <row r="22" ht="14.25" customHeight="1" spans="1:6" x14ac:dyDescent="0.25">
      <c r="A22" s="19">
        <v>45328</v>
      </c>
      <c r="B22" s="20" t="s">
        <v>25</v>
      </c>
      <c r="C22" s="21" t="s">
        <v>28</v>
      </c>
      <c r="D22" s="22"/>
      <c r="E22" s="22">
        <v>1500</v>
      </c>
      <c r="F22" s="23">
        <f t="shared" si="1"/>
        <v>2772920.59375</v>
      </c>
    </row>
    <row r="23" ht="14.25" customHeight="1" spans="1:6" x14ac:dyDescent="0.25">
      <c r="A23" s="19">
        <v>45329</v>
      </c>
      <c r="B23" s="20" t="s">
        <v>19</v>
      </c>
      <c r="C23" s="21" t="s">
        <v>93</v>
      </c>
      <c r="D23" s="22">
        <v>95000</v>
      </c>
      <c r="E23" s="22"/>
      <c r="F23" s="23">
        <f t="shared" si="1"/>
        <v>2867920.59375</v>
      </c>
    </row>
    <row r="24" ht="14.25" customHeight="1" spans="1:6" x14ac:dyDescent="0.25">
      <c r="A24" s="19">
        <v>45329</v>
      </c>
      <c r="B24" s="20" t="s">
        <v>21</v>
      </c>
      <c r="C24" s="21"/>
      <c r="D24" s="22"/>
      <c r="E24" s="22">
        <f>(D23*0.005)+10</f>
        <v>485</v>
      </c>
      <c r="F24" s="23">
        <f t="shared" si="1"/>
        <v>2867435.59375</v>
      </c>
    </row>
    <row r="25" ht="14.25" customHeight="1" spans="1:6" x14ac:dyDescent="0.25">
      <c r="A25" s="19">
        <v>45329</v>
      </c>
      <c r="B25" s="20" t="s">
        <v>19</v>
      </c>
      <c r="C25" s="21" t="s">
        <v>93</v>
      </c>
      <c r="D25" s="22">
        <v>96000</v>
      </c>
      <c r="E25" s="22"/>
      <c r="F25" s="23">
        <f t="shared" si="1"/>
        <v>2963435.59375</v>
      </c>
    </row>
    <row r="26" ht="14.25" customHeight="1" spans="1:6" x14ac:dyDescent="0.25">
      <c r="A26" s="19">
        <v>45329</v>
      </c>
      <c r="B26" s="20" t="s">
        <v>21</v>
      </c>
      <c r="C26" s="21"/>
      <c r="D26" s="22"/>
      <c r="E26" s="22">
        <f>(D25*0.005)+10</f>
        <v>490</v>
      </c>
      <c r="F26" s="23">
        <f t="shared" si="1"/>
        <v>2962945.59375</v>
      </c>
    </row>
    <row r="27" ht="14.25" customHeight="1" spans="1:6" x14ac:dyDescent="0.25">
      <c r="A27" s="19">
        <v>45329</v>
      </c>
      <c r="B27" s="20" t="s">
        <v>19</v>
      </c>
      <c r="C27" s="21" t="s">
        <v>20</v>
      </c>
      <c r="D27" s="22">
        <v>102500</v>
      </c>
      <c r="E27" s="22"/>
      <c r="F27" s="23">
        <f t="shared" si="1"/>
        <v>3065445.59375</v>
      </c>
    </row>
    <row r="28" ht="14.25" customHeight="1" spans="1:6" x14ac:dyDescent="0.25">
      <c r="A28" s="19">
        <v>45329</v>
      </c>
      <c r="B28" s="20" t="s">
        <v>21</v>
      </c>
      <c r="C28" s="21"/>
      <c r="D28" s="22"/>
      <c r="E28" s="22">
        <f>(D27*0.005)+10</f>
        <v>522.5</v>
      </c>
      <c r="F28" s="23">
        <f t="shared" si="1"/>
        <v>3064923.09375</v>
      </c>
    </row>
    <row r="29" ht="14.25" customHeight="1" spans="1:6" x14ac:dyDescent="0.25">
      <c r="A29" s="19">
        <v>45329</v>
      </c>
      <c r="B29" s="20" t="s">
        <v>19</v>
      </c>
      <c r="C29" s="21" t="s">
        <v>94</v>
      </c>
      <c r="D29" s="22">
        <v>1000</v>
      </c>
      <c r="E29" s="22"/>
      <c r="F29" s="23">
        <f t="shared" si="1"/>
        <v>3065923.09375</v>
      </c>
    </row>
    <row r="30" ht="14.25" customHeight="1" spans="1:6" x14ac:dyDescent="0.25">
      <c r="A30" s="19">
        <v>45329</v>
      </c>
      <c r="B30" s="20" t="s">
        <v>21</v>
      </c>
      <c r="C30" s="21"/>
      <c r="D30" s="22"/>
      <c r="E30" s="22">
        <f>(D29*0.005)+10</f>
        <v>15</v>
      </c>
      <c r="F30" s="23">
        <f t="shared" si="1"/>
        <v>3065908.09375</v>
      </c>
    </row>
    <row r="31" ht="14.25" customHeight="1" spans="1:6" x14ac:dyDescent="0.25">
      <c r="A31" s="19">
        <v>45330</v>
      </c>
      <c r="B31" s="20" t="s">
        <v>19</v>
      </c>
      <c r="C31" s="21" t="s">
        <v>44</v>
      </c>
      <c r="D31" s="22">
        <v>90000</v>
      </c>
      <c r="E31" s="22"/>
      <c r="F31" s="23">
        <f t="shared" si="1"/>
        <v>3155908.09375</v>
      </c>
    </row>
    <row r="32" ht="14.25" customHeight="1" spans="1:6" x14ac:dyDescent="0.25">
      <c r="A32" s="19">
        <v>45330</v>
      </c>
      <c r="B32" s="20" t="s">
        <v>21</v>
      </c>
      <c r="C32" s="21"/>
      <c r="D32" s="22"/>
      <c r="E32" s="22">
        <f>(D31*0.005)+10</f>
        <v>460</v>
      </c>
      <c r="F32" s="23">
        <f t="shared" si="1"/>
        <v>3155448.09375</v>
      </c>
    </row>
    <row r="33" ht="14.25" customHeight="1" spans="1:6" x14ac:dyDescent="0.25">
      <c r="A33" s="19">
        <v>45330</v>
      </c>
      <c r="B33" s="20" t="s">
        <v>19</v>
      </c>
      <c r="C33" s="21" t="s">
        <v>27</v>
      </c>
      <c r="D33" s="22">
        <v>149586.79</v>
      </c>
      <c r="E33" s="22"/>
      <c r="F33" s="23">
        <f t="shared" si="1"/>
        <v>3305034.88375</v>
      </c>
    </row>
    <row r="34" ht="14.25" customHeight="1" spans="1:6" x14ac:dyDescent="0.25">
      <c r="A34" s="19">
        <v>45330</v>
      </c>
      <c r="B34" s="20" t="s">
        <v>21</v>
      </c>
      <c r="C34" s="21"/>
      <c r="D34" s="22"/>
      <c r="E34" s="22">
        <f>(D33*0.005)+10</f>
        <v>757.9339500000001</v>
      </c>
      <c r="F34" s="23">
        <f t="shared" si="1"/>
        <v>3304276.9498</v>
      </c>
    </row>
    <row r="35" ht="14.25" customHeight="1" spans="1:6" x14ac:dyDescent="0.25">
      <c r="A35" s="19">
        <v>45330</v>
      </c>
      <c r="B35" s="20" t="s">
        <v>19</v>
      </c>
      <c r="C35" s="21" t="s">
        <v>95</v>
      </c>
      <c r="D35" s="22">
        <v>96000</v>
      </c>
      <c r="E35" s="22"/>
      <c r="F35" s="23">
        <f t="shared" si="1"/>
        <v>3400276.9498</v>
      </c>
    </row>
    <row r="36" ht="14.25" customHeight="1" spans="1:6" x14ac:dyDescent="0.25">
      <c r="A36" s="19">
        <v>45330</v>
      </c>
      <c r="B36" s="20" t="s">
        <v>21</v>
      </c>
      <c r="C36" s="21"/>
      <c r="D36" s="22"/>
      <c r="E36" s="22">
        <f>(D35*0.005)+10</f>
        <v>490</v>
      </c>
      <c r="F36" s="23">
        <f t="shared" si="1"/>
        <v>3399786.9498</v>
      </c>
    </row>
    <row r="37" ht="14.25" customHeight="1" spans="1:6" x14ac:dyDescent="0.25">
      <c r="A37" s="19">
        <v>45331</v>
      </c>
      <c r="B37" s="20" t="s">
        <v>22</v>
      </c>
      <c r="C37" s="21" t="s">
        <v>20</v>
      </c>
      <c r="D37" s="22"/>
      <c r="E37" s="22">
        <v>85500</v>
      </c>
      <c r="F37" s="23">
        <f t="shared" si="1"/>
        <v>3314286.9498</v>
      </c>
    </row>
    <row r="38" ht="14.25" customHeight="1" spans="1:6" x14ac:dyDescent="0.25">
      <c r="A38" s="19">
        <v>45336</v>
      </c>
      <c r="B38" s="20" t="s">
        <v>19</v>
      </c>
      <c r="C38" s="21" t="s">
        <v>88</v>
      </c>
      <c r="D38" s="22">
        <v>4500</v>
      </c>
      <c r="E38" s="22"/>
      <c r="F38" s="23">
        <f t="shared" si="1"/>
        <v>3318786.9498</v>
      </c>
    </row>
    <row r="39" ht="14.25" customHeight="1" spans="1:6" x14ac:dyDescent="0.25">
      <c r="A39" s="19">
        <v>45336</v>
      </c>
      <c r="B39" s="20" t="s">
        <v>21</v>
      </c>
      <c r="C39" s="21"/>
      <c r="D39" s="22"/>
      <c r="E39" s="22">
        <f>(D38*0.005)+10</f>
        <v>32.5</v>
      </c>
      <c r="F39" s="23">
        <f t="shared" si="1"/>
        <v>3318754.4498</v>
      </c>
    </row>
    <row r="40" ht="14.25" customHeight="1" spans="1:6" x14ac:dyDescent="0.25">
      <c r="A40" s="19">
        <v>45337</v>
      </c>
      <c r="B40" s="20" t="s">
        <v>19</v>
      </c>
      <c r="C40" s="21" t="s">
        <v>96</v>
      </c>
      <c r="D40" s="22">
        <v>16199</v>
      </c>
      <c r="E40" s="22"/>
      <c r="F40" s="23">
        <f t="shared" si="1"/>
        <v>3334953.4498</v>
      </c>
    </row>
    <row r="41" ht="14.25" customHeight="1" spans="1:6" x14ac:dyDescent="0.25">
      <c r="A41" s="19">
        <v>45337</v>
      </c>
      <c r="B41" s="20" t="s">
        <v>21</v>
      </c>
      <c r="C41" s="21"/>
      <c r="D41" s="22"/>
      <c r="E41" s="22">
        <f>(D40*0.005)+10</f>
        <v>90.995</v>
      </c>
      <c r="F41" s="23">
        <f t="shared" si="1"/>
        <v>3334862.4548</v>
      </c>
    </row>
    <row r="42" ht="14.25" customHeight="1" spans="1:6" x14ac:dyDescent="0.25">
      <c r="A42" s="19">
        <v>45338</v>
      </c>
      <c r="B42" s="20" t="s">
        <v>22</v>
      </c>
      <c r="C42" s="21" t="s">
        <v>20</v>
      </c>
      <c r="D42" s="22"/>
      <c r="E42" s="22">
        <v>700</v>
      </c>
      <c r="F42" s="23">
        <f t="shared" si="1"/>
        <v>3334162.4548</v>
      </c>
    </row>
    <row r="43" ht="14.25" customHeight="1" spans="1:6" x14ac:dyDescent="0.25">
      <c r="A43" s="19">
        <v>45338</v>
      </c>
      <c r="B43" s="20" t="s">
        <v>19</v>
      </c>
      <c r="C43" s="21" t="s">
        <v>97</v>
      </c>
      <c r="D43" s="22">
        <v>4500</v>
      </c>
      <c r="E43" s="22"/>
      <c r="F43" s="23">
        <f t="shared" si="1"/>
        <v>3338662.4548</v>
      </c>
    </row>
    <row r="44" ht="14.25" customHeight="1" spans="1:6" x14ac:dyDescent="0.25">
      <c r="A44" s="19">
        <v>45338</v>
      </c>
      <c r="B44" s="20" t="s">
        <v>21</v>
      </c>
      <c r="C44" s="21"/>
      <c r="D44" s="22"/>
      <c r="E44" s="22">
        <f>(D43*0.005)+10</f>
        <v>32.5</v>
      </c>
      <c r="F44" s="23">
        <f t="shared" si="1"/>
        <v>3338629.9548</v>
      </c>
    </row>
    <row r="45" ht="14.25" customHeight="1" spans="1:6" x14ac:dyDescent="0.25">
      <c r="A45" s="19">
        <v>45338</v>
      </c>
      <c r="B45" s="20" t="s">
        <v>22</v>
      </c>
      <c r="C45" s="21" t="s">
        <v>20</v>
      </c>
      <c r="D45" s="22"/>
      <c r="E45" s="22">
        <v>300</v>
      </c>
      <c r="F45" s="23">
        <f t="shared" si="1"/>
        <v>3338329.9548</v>
      </c>
    </row>
    <row r="46" ht="14.25" customHeight="1" spans="1:6" x14ac:dyDescent="0.25">
      <c r="A46" s="19">
        <v>45338</v>
      </c>
      <c r="B46" s="20" t="s">
        <v>22</v>
      </c>
      <c r="C46" s="21" t="s">
        <v>20</v>
      </c>
      <c r="D46" s="22"/>
      <c r="E46" s="22">
        <v>400</v>
      </c>
      <c r="F46" s="23">
        <f t="shared" si="1"/>
        <v>3337929.9548</v>
      </c>
    </row>
    <row r="47" ht="14.25" customHeight="1" spans="1:6" x14ac:dyDescent="0.25">
      <c r="A47" s="19">
        <v>45338</v>
      </c>
      <c r="B47" s="20" t="s">
        <v>19</v>
      </c>
      <c r="C47" s="21" t="s">
        <v>98</v>
      </c>
      <c r="D47" s="22">
        <v>8000</v>
      </c>
      <c r="E47" s="22"/>
      <c r="F47" s="23">
        <f t="shared" si="1"/>
        <v>3345929.9548</v>
      </c>
    </row>
    <row r="48" ht="14.25" customHeight="1" spans="1:6" x14ac:dyDescent="0.25">
      <c r="A48" s="19">
        <v>45338</v>
      </c>
      <c r="B48" s="20" t="s">
        <v>21</v>
      </c>
      <c r="C48" s="21"/>
      <c r="D48" s="22"/>
      <c r="E48" s="22">
        <f>(D47*0.005)+10</f>
        <v>50</v>
      </c>
      <c r="F48" s="23">
        <f t="shared" si="1"/>
        <v>3345879.9548</v>
      </c>
    </row>
    <row r="49" ht="14.25" customHeight="1" spans="1:6" x14ac:dyDescent="0.25">
      <c r="A49" s="19">
        <v>45338</v>
      </c>
      <c r="B49" s="20" t="s">
        <v>22</v>
      </c>
      <c r="C49" s="21" t="s">
        <v>20</v>
      </c>
      <c r="D49" s="22"/>
      <c r="E49" s="22">
        <v>37800</v>
      </c>
      <c r="F49" s="23">
        <f t="shared" si="1"/>
        <v>3308079.9548</v>
      </c>
    </row>
    <row r="50" ht="14.25" customHeight="1" spans="1:6" x14ac:dyDescent="0.25">
      <c r="A50" s="19">
        <v>45338</v>
      </c>
      <c r="B50" s="20" t="s">
        <v>22</v>
      </c>
      <c r="C50" s="21" t="s">
        <v>20</v>
      </c>
      <c r="D50" s="22"/>
      <c r="E50" s="22">
        <v>8700</v>
      </c>
      <c r="F50" s="23">
        <f t="shared" si="1"/>
        <v>3299379.9548</v>
      </c>
    </row>
    <row r="51" ht="14.25" customHeight="1" spans="1:6" x14ac:dyDescent="0.25">
      <c r="A51" s="19">
        <v>45338</v>
      </c>
      <c r="B51" s="20" t="s">
        <v>19</v>
      </c>
      <c r="C51" s="21" t="s">
        <v>71</v>
      </c>
      <c r="D51" s="22">
        <v>5000</v>
      </c>
      <c r="E51" s="22"/>
      <c r="F51" s="23">
        <f t="shared" si="1"/>
        <v>3304379.9548</v>
      </c>
    </row>
    <row r="52" ht="14.25" customHeight="1" spans="1:6" x14ac:dyDescent="0.25">
      <c r="A52" s="19">
        <v>45338</v>
      </c>
      <c r="B52" s="20" t="s">
        <v>21</v>
      </c>
      <c r="C52" s="21"/>
      <c r="D52" s="22"/>
      <c r="E52" s="22">
        <f>(D51*0.005)+10</f>
        <v>35</v>
      </c>
      <c r="F52" s="23">
        <f t="shared" si="1"/>
        <v>3304344.9548</v>
      </c>
    </row>
    <row r="53" ht="14.25" customHeight="1" spans="1:6" x14ac:dyDescent="0.25">
      <c r="A53" s="19">
        <v>45341</v>
      </c>
      <c r="B53" s="20" t="s">
        <v>19</v>
      </c>
      <c r="C53" s="21" t="s">
        <v>99</v>
      </c>
      <c r="D53" s="22">
        <v>2200</v>
      </c>
      <c r="E53" s="22"/>
      <c r="F53" s="23">
        <f t="shared" si="1"/>
        <v>3306544.9548</v>
      </c>
    </row>
    <row r="54" ht="14.25" customHeight="1" spans="1:6" x14ac:dyDescent="0.25">
      <c r="A54" s="19">
        <v>45341</v>
      </c>
      <c r="B54" s="20" t="s">
        <v>21</v>
      </c>
      <c r="C54" s="21"/>
      <c r="D54" s="22"/>
      <c r="E54" s="22">
        <f>(D53*0.005)+10</f>
        <v>21</v>
      </c>
      <c r="F54" s="23">
        <f t="shared" si="1"/>
        <v>3306523.9548</v>
      </c>
    </row>
    <row r="55" ht="14.25" customHeight="1" spans="1:6" x14ac:dyDescent="0.25">
      <c r="A55" s="19">
        <v>45341</v>
      </c>
      <c r="B55" s="20" t="s">
        <v>19</v>
      </c>
      <c r="C55" s="21" t="s">
        <v>51</v>
      </c>
      <c r="D55" s="22">
        <v>10000</v>
      </c>
      <c r="E55" s="22"/>
      <c r="F55" s="23">
        <f t="shared" si="1"/>
        <v>3316523.9548</v>
      </c>
    </row>
    <row r="56" ht="14.25" customHeight="1" spans="1:6" x14ac:dyDescent="0.25">
      <c r="A56" s="19">
        <v>45341</v>
      </c>
      <c r="B56" s="20" t="s">
        <v>21</v>
      </c>
      <c r="C56" s="21"/>
      <c r="D56" s="22"/>
      <c r="E56" s="22">
        <f>(D55*0.005)+10</f>
        <v>60</v>
      </c>
      <c r="F56" s="23">
        <f t="shared" si="1"/>
        <v>3316463.9548</v>
      </c>
    </row>
    <row r="57" ht="14.25" customHeight="1" spans="1:6" x14ac:dyDescent="0.25">
      <c r="A57" s="19">
        <v>45342</v>
      </c>
      <c r="B57" s="20" t="s">
        <v>19</v>
      </c>
      <c r="C57" s="21"/>
      <c r="D57" s="22">
        <v>1858.17</v>
      </c>
      <c r="E57" s="22"/>
      <c r="F57" s="23">
        <f t="shared" si="1"/>
        <v>3318322.1248</v>
      </c>
    </row>
    <row r="58" ht="14.25" customHeight="1" spans="1:6" x14ac:dyDescent="0.25">
      <c r="A58" s="19">
        <v>45342</v>
      </c>
      <c r="B58" s="20" t="s">
        <v>21</v>
      </c>
      <c r="C58" s="21"/>
      <c r="D58" s="22"/>
      <c r="E58" s="22">
        <f>(D57*0.005)+10</f>
        <v>19.29085</v>
      </c>
      <c r="F58" s="23">
        <f t="shared" si="1"/>
        <v>3318302.83395</v>
      </c>
    </row>
    <row r="59" ht="14.25" customHeight="1" spans="1:6" x14ac:dyDescent="0.25">
      <c r="A59" s="19">
        <v>45342</v>
      </c>
      <c r="B59" s="20" t="s">
        <v>22</v>
      </c>
      <c r="C59" s="21" t="s">
        <v>20</v>
      </c>
      <c r="D59" s="22"/>
      <c r="E59" s="22">
        <v>72800</v>
      </c>
      <c r="F59" s="23">
        <f t="shared" si="1"/>
        <v>3245502.83395</v>
      </c>
    </row>
    <row r="60" ht="14.25" customHeight="1" spans="1:6" x14ac:dyDescent="0.25">
      <c r="A60" s="19">
        <v>45342</v>
      </c>
      <c r="B60" s="20" t="s">
        <v>22</v>
      </c>
      <c r="C60" s="21" t="s">
        <v>20</v>
      </c>
      <c r="D60" s="22"/>
      <c r="E60" s="22">
        <v>100</v>
      </c>
      <c r="F60" s="23">
        <f t="shared" si="1"/>
        <v>3245402.83395</v>
      </c>
    </row>
    <row r="61" ht="14.25" customHeight="1" spans="1:6" x14ac:dyDescent="0.25">
      <c r="A61" s="19">
        <v>45343</v>
      </c>
      <c r="B61" s="20" t="s">
        <v>19</v>
      </c>
      <c r="C61" s="21" t="s">
        <v>78</v>
      </c>
      <c r="D61" s="22">
        <v>10900</v>
      </c>
      <c r="E61" s="22"/>
      <c r="F61" s="23">
        <f t="shared" si="1"/>
        <v>3256302.83395</v>
      </c>
    </row>
    <row r="62" ht="14.25" customHeight="1" spans="1:6" x14ac:dyDescent="0.25">
      <c r="A62" s="19">
        <v>45343</v>
      </c>
      <c r="B62" s="20" t="s">
        <v>21</v>
      </c>
      <c r="C62" s="21"/>
      <c r="D62" s="22"/>
      <c r="E62" s="22">
        <f>(D61*0.005)+10</f>
        <v>64.5</v>
      </c>
      <c r="F62" s="23">
        <f t="shared" si="1"/>
        <v>3256238.33395</v>
      </c>
    </row>
    <row r="63" ht="14.25" customHeight="1" spans="1:6" x14ac:dyDescent="0.25">
      <c r="A63" s="19">
        <v>45344</v>
      </c>
      <c r="B63" s="20" t="s">
        <v>19</v>
      </c>
      <c r="C63" s="21" t="s">
        <v>90</v>
      </c>
      <c r="D63" s="22">
        <v>14000</v>
      </c>
      <c r="E63" s="22"/>
      <c r="F63" s="23">
        <f t="shared" si="1"/>
        <v>3270238.33395</v>
      </c>
    </row>
    <row r="64" ht="14.25" customHeight="1" spans="1:6" x14ac:dyDescent="0.25">
      <c r="A64" s="19">
        <v>45344</v>
      </c>
      <c r="B64" s="20" t="s">
        <v>21</v>
      </c>
      <c r="C64" s="21"/>
      <c r="D64" s="22"/>
      <c r="E64" s="22">
        <f>(D63*0.005)+10</f>
        <v>80</v>
      </c>
      <c r="F64" s="23">
        <f t="shared" si="1"/>
        <v>3270158.33395</v>
      </c>
    </row>
    <row r="65" ht="14.25" customHeight="1" spans="1:6" x14ac:dyDescent="0.25">
      <c r="A65" s="19">
        <v>45345</v>
      </c>
      <c r="B65" s="20" t="s">
        <v>19</v>
      </c>
      <c r="C65" s="21" t="s">
        <v>100</v>
      </c>
      <c r="D65" s="22">
        <v>50000</v>
      </c>
      <c r="E65" s="22"/>
      <c r="F65" s="23">
        <f t="shared" si="1"/>
        <v>3320158.33395</v>
      </c>
    </row>
    <row r="66" ht="14.25" customHeight="1" spans="1:6" x14ac:dyDescent="0.25">
      <c r="A66" s="19">
        <v>45345</v>
      </c>
      <c r="B66" s="20" t="s">
        <v>21</v>
      </c>
      <c r="C66" s="21"/>
      <c r="D66" s="22"/>
      <c r="E66" s="22">
        <f>(D65*0.005)+10</f>
        <v>260</v>
      </c>
      <c r="F66" s="23">
        <f t="shared" si="1"/>
        <v>3319898.33395</v>
      </c>
    </row>
    <row r="67" ht="14.25" customHeight="1" spans="1:6" x14ac:dyDescent="0.25">
      <c r="A67" s="19">
        <v>45345</v>
      </c>
      <c r="B67" s="20" t="s">
        <v>22</v>
      </c>
      <c r="C67" s="21" t="s">
        <v>20</v>
      </c>
      <c r="D67" s="22"/>
      <c r="E67" s="22">
        <v>23100</v>
      </c>
      <c r="F67" s="23">
        <f t="shared" si="1"/>
        <v>3296798.33395</v>
      </c>
    </row>
    <row r="68" ht="14.25" customHeight="1" spans="1:6" x14ac:dyDescent="0.25">
      <c r="A68" s="19">
        <v>45345</v>
      </c>
      <c r="B68" s="20" t="s">
        <v>19</v>
      </c>
      <c r="C68" s="21" t="s">
        <v>82</v>
      </c>
      <c r="D68" s="22">
        <v>7000</v>
      </c>
      <c r="E68" s="22"/>
      <c r="F68" s="23">
        <f t="shared" si="1"/>
        <v>3303798.33395</v>
      </c>
    </row>
    <row r="69" ht="14.25" customHeight="1" spans="1:6" x14ac:dyDescent="0.25">
      <c r="A69" s="19">
        <v>45345</v>
      </c>
      <c r="B69" s="20" t="s">
        <v>21</v>
      </c>
      <c r="C69" s="21"/>
      <c r="D69" s="22"/>
      <c r="E69" s="22">
        <f>(D68*0.005)+10</f>
        <v>45</v>
      </c>
      <c r="F69" s="23">
        <f t="shared" si="1"/>
        <v>3303753.33395</v>
      </c>
    </row>
    <row r="70" ht="14.25" customHeight="1" spans="1:6" x14ac:dyDescent="0.25">
      <c r="A70" s="19">
        <v>45348</v>
      </c>
      <c r="B70" s="20" t="s">
        <v>19</v>
      </c>
      <c r="C70" s="21" t="s">
        <v>91</v>
      </c>
      <c r="D70" s="22">
        <v>10339.81</v>
      </c>
      <c r="E70" s="22"/>
      <c r="F70" s="23">
        <f t="shared" si="1"/>
        <v>3314093.14395</v>
      </c>
    </row>
    <row r="71" ht="14.25" customHeight="1" spans="1:6" x14ac:dyDescent="0.25">
      <c r="A71" s="19">
        <v>45348</v>
      </c>
      <c r="B71" s="20" t="s">
        <v>21</v>
      </c>
      <c r="C71" s="21"/>
      <c r="D71" s="22"/>
      <c r="E71" s="22">
        <f>(D70*0.005)+10</f>
        <v>61.69905</v>
      </c>
      <c r="F71" s="23">
        <f t="shared" si="1"/>
        <v>3314031.4449</v>
      </c>
    </row>
    <row r="72" ht="14.25" customHeight="1" spans="1:6" x14ac:dyDescent="0.25">
      <c r="A72" s="19">
        <v>45349</v>
      </c>
      <c r="B72" s="20" t="s">
        <v>19</v>
      </c>
      <c r="C72" s="21" t="s">
        <v>83</v>
      </c>
      <c r="D72" s="22">
        <v>31003.13</v>
      </c>
      <c r="E72" s="22"/>
      <c r="F72" s="23">
        <f t="shared" si="1"/>
        <v>3345034.5749</v>
      </c>
    </row>
    <row r="73" ht="14.25" customHeight="1" spans="1:6" x14ac:dyDescent="0.25">
      <c r="A73" s="19">
        <v>45349</v>
      </c>
      <c r="B73" s="20" t="s">
        <v>21</v>
      </c>
      <c r="C73" s="21"/>
      <c r="D73" s="22"/>
      <c r="E73" s="22">
        <f>(D72*0.005)+10</f>
        <v>165.01565000000002</v>
      </c>
      <c r="F73" s="23">
        <f t="shared" si="1"/>
        <v>3344869.55925</v>
      </c>
    </row>
    <row r="74" ht="14.25" customHeight="1" spans="1:6" x14ac:dyDescent="0.25">
      <c r="A74" s="19">
        <v>45351</v>
      </c>
      <c r="B74" s="20" t="s">
        <v>22</v>
      </c>
      <c r="C74" s="21" t="s">
        <v>20</v>
      </c>
      <c r="D74" s="22"/>
      <c r="E74" s="22">
        <v>10</v>
      </c>
      <c r="F74" s="23">
        <f t="shared" si="1"/>
        <v>3344859.55925</v>
      </c>
    </row>
    <row r="75" ht="14.25" customHeight="1" spans="1:6" x14ac:dyDescent="0.25">
      <c r="A75" s="19">
        <v>45351</v>
      </c>
      <c r="B75" s="20" t="s">
        <v>41</v>
      </c>
      <c r="C75" s="21"/>
      <c r="D75" s="22"/>
      <c r="E75" s="22">
        <v>0.01</v>
      </c>
      <c r="F75" s="23">
        <f t="shared" si="1"/>
        <v>3344859.54925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3344859.54925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3344859.54925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3344859.54925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3344859.54925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3344859.54925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3344859.54925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3344859.54925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3344859.54925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3344859.54925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3344859.54925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3344859.54925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3344859.54925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3344859.54925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3344859.54925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3344859.54925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3344859.54925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3344859.54925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3344859.54925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3344859.54925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3344859.54925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3344859.54925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3344859.54925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3344859.54925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3344859.54925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3344859.54925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3344859.54925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3344859.54925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3344859.54925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3344859.54925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3344859.54925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3344859.54925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3344859.54925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3344859.54925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3344859.54925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3344859.54925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3344859.54925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3344859.54925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3344859.54925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3344859.54925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3344859.54925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3344859.54925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3344859.54925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3344859.54925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3344859.54925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3344859.54925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3344859.54925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3344859.54925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3344859.54925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3344859.54925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3344859.54925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3344859.54925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3344859.54925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3344859.54925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3344859.54925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3344859.54925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3344859.54925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3344859.54925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3344859.54925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3344859.54925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3344859.54925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3344859.54925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3344859.54925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3344859.54925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3344859.54925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3344859.54925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3344859.54925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3344859.54925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3344859.54925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3344859.54925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3344859.54925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3344859.54925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3344859.54925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3344859.54925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3344859.54925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3344859.54925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3344859.54925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3344859.54925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3344859.54925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3344859.54925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3344859.54925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3344859.54925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3344859.54925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3344859.54925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3344859.54925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3344859.54925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3344859.54925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3344859.54925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3344859.54925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3344859.54925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3344859.54925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3344859.54925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3344859.54925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3344859.54925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3344859.54925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3344859.54925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3344859.54925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3344859.54925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3344859.54925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3344859.54925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3344859.54925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3344859.54925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3344859.54925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3344859.54925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3344859.54925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3344859.54925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3344859.54925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3344859.54925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3344859.54925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3344859.54925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3344859.54925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3344859.54925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3344859.54925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3344859.54925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3344859.54925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3344859.54925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3344859.54925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3344859.54925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3344859.54925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3344859.54925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3344859.54925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3344859.54925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3344859.54925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3344859.54925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3344859.54925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3344859.54925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3344859.54925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3344859.54925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3344859.54925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3344859.54925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3344859.54925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3344859.54925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3344859.54925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3344859.54925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3344859.54925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3344859.54925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3344859.54925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3344859.54925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3344859.54925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3344859.54925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3344859.54925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3344859.54925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3344859.54925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3344859.54925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3344859.54925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3344859.54925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3344859.54925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3344859.54925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3344859.54925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3344859.54925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3344859.54925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3344859.54925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3344859.54925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3344859.54925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3344859.54925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3344859.54925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3344859.54925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3344859.54925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3344859.54925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3344859.54925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3344859.54925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3344859.54925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3344859.54925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3344859.54925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3344859.54925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3344859.54925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3344859.54925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3344859.54925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3344859.54925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3344859.54925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3344859.54925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3344859.54925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3344859.54925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3344859.54925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3344859.54925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3344859.54925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3344859.54925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3344859.54925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3344859.54925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3344859.54925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3344859.54925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3344859.54925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3344859.54925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3344859.54925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3344859.54925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3344859.54925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3344859.54925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3344859.54925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3344859.54925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3344859.54925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3344859.54925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3344859.54925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3344859.54925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3344859.54925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3344859.54925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3344859.54925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3344859.54925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3344859.54925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3344859.54925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3344859.54925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3344859.54925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3344859.54925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3344859.54925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3344859.54925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3344859.54925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3344859.54925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3344859.54925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3344859.54925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3344859.54925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3344859.54925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3344859.54925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3344859.54925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3344859.54925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3344859.54925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3344859.54925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3344859.54925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3344859.54925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3344859.54925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3344859.54925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3344859.54925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3344859.54925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3344859.54925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3344859.54925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3344859.54925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3344859.54925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3344859.54925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3344859.54925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3344859.54925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3344859.54925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3344859.54925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3344859.54925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3344859.54925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3344859.54925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3344859.54925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3344859.54925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3344859.54925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3344859.54925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3344859.54925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3344859.54925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3344859.54925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3344859.54925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3344859.54925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3344859.54925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3344859.54925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3344859.54925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3344859.54925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3344859.54925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3344859.54925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3344859.54925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3344859.54925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3344859.54925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3344859.54925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3344859.54925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3344859.54925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3344859.54925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3344859.54925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3344859.54925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3344859.54925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3344859.54925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3344859.54925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3344859.54925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3344859.54925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3344859.54925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3344859.54925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3344859.54925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3344859.54925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3344859.54925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3344859.54925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3344859.54925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3344859.54925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3344859.54925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3344859.54925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3344859.54925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3344859.54925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3344859.54925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3344859.54925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3344859.54925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3344859.54925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3344859.54925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3344859.54925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3344859.54925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3344859.54925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3344859.54925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3344859.54925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3344859.54925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3344859.54925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3344859.54925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3344859.54925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3344859.54925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3344859.54925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3344859.54925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3344859.54925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3344859.54925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3344859.54925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3344859.54925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3344859.54925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3344859.54925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3344859.54925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3344859.54925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3344859.54925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3344859.54925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3344859.54925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3344859.54925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3344859.54925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3344859.54925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3344859.54925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3344859.54925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3344859.54925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3344859.54925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3344859.54925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3344859.54925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3344859.54925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3344859.54925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3344859.54925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3344859.54925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3344859.54925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3344859.54925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3344859.54925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3344859.54925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3344859.54925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3344859.54925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3344859.54925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3344859.54925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3344859.54925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3344859.54925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3344859.54925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3344859.54925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3344859.54925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3344859.54925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3344859.54925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3344859.54925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3344859.54925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3344859.54925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3344859.54925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3344859.54925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3344859.54925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3344859.54925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3344859.54925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3344859.54925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3344859.54925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3344859.54925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3344859.54925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3344859.54925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3344859.54925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3344859.54925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3344859.54925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3344859.54925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3344859.54925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3344859.54925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3344859.54925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3344859.54925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3344859.54925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3344859.54925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3344859.54925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3344859.54925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3344859.54925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3344859.54925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3344859.54925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3344859.54925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3344859.54925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3344859.54925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3344859.54925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3344859.54925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3344859.54925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3344859.54925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3344859.54925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3344859.54925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3344859.54925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3344859.54925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3344859.54925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3344859.54925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3344859.54925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3344859.54925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3344859.54925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3344859.54925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3344859.54925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3344859.54925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3344859.54925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3344859.54925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3344859.54925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3344859.54925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3344859.54925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3344859.54925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3344859.54925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3344859.54925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3344859.54925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3344859.54925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3344859.54925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3344859.54925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3344859.54925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3344859.54925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3344859.54925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3344859.54925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3344859.54925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3344859.54925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3344859.54925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3344859.54925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3344859.54925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3344859.54925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3344859.54925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3344859.54925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3344859.54925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3344859.54925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3344859.54925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3344859.54925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3344859.54925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3344859.54925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3344859.54925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3344859.54925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3344859.54925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3344859.54925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3344859.54925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3344859.54925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3344859.54925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3344859.54925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3344859.54925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3344859.54925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3344859.54925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3344859.54925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3344859.54925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3344859.54925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3344859.54925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3344859.54925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3344859.54925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3344859.54925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3344859.54925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3344859.54925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3344859.54925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3344859.54925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3344859.54925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3344859.54925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3344859.54925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3344859.54925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3344859.54925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3344859.54925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3344859.54925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3344859.54925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3344859.54925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3344859.54925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3344859.54925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3344859.54925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3344859.54925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3344859.54925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3344859.54925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3344859.54925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3344859.54925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3344859.54925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3344859.54925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3344859.54925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3344859.54925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3344859.54925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3344859.54925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3344859.54925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3344859.54925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3344859.54925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3344859.54925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3344859.54925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3344859.54925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3344859.54925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3344859.54925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3344859.54925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3344859.54925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3344859.54925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3344859.54925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3344859.54925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3344859.54925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3344859.54925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3344859.54925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3344859.54925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3344859.54925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3344859.54925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3344859.54925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3344859.54925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3344859.54925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3344859.54925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3344859.54925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3344859.54925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3344859.54925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3344859.54925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3344859.54925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3344859.54925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3344859.54925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3344859.54925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3344859.54925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3344859.54925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3344859.54925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3344859.54925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3344859.54925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3344859.54925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3344859.54925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3344859.54925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3344859.54925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3344859.54925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3344859.54925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3344859.54925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3344859.54925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3344859.54925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3344859.54925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3344859.54925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3344859.54925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3344859.54925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3344859.54925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3344859.54925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3344859.54925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3344859.54925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3344859.54925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3344859.54925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3344859.54925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3344859.54925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3344859.54925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3344859.54925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3344859.54925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3344859.54925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3344859.54925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3344859.54925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3344859.54925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3344859.54925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3344859.54925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3344859.54925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3344859.54925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3344859.54925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3344859.54925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3344859.54925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3344859.54925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3344859.54925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3344859.54925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3344859.54925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3344859.54925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3344859.54925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3344859.54925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3344859.54925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3344859.54925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3344859.54925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3344859.54925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3344859.54925</v>
      </c>
    </row>
  </sheetData>
  <autoFilter ref="A8:F609"/>
  <mergeCells count="2">
    <mergeCell ref="A2:F2"/>
    <mergeCell ref="D5:E5"/>
  </mergeCells>
  <conditionalFormatting sqref="F6">
    <cfRule type="cellIs" dxfId="52" priority="1" operator="lessThan">
      <formula>0</formula>
    </cfRule>
  </conditionalFormatting>
  <conditionalFormatting sqref="F9:F581">
    <cfRule type="cellIs" dxfId="53" priority="2" operator="greaterThan">
      <formula>0</formula>
    </cfRule>
  </conditionalFormatting>
  <conditionalFormatting sqref="F9:F609">
    <cfRule type="cellIs" dxfId="54" priority="3" operator="lessThan">
      <formula>0</formula>
    </cfRule>
  </conditionalFormatting>
  <conditionalFormatting sqref="F11:F609 F6">
    <cfRule type="cellIs" dxfId="55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Fevereiro2024!F6</f>
        <v>3344859.54925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732260.65</v>
      </c>
      <c r="E6" s="12">
        <f t="shared" si="0"/>
        <v>796911.3032499999</v>
      </c>
      <c r="F6" s="13">
        <f>F609</f>
        <v>3280208.8959999997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45352</v>
      </c>
      <c r="B9" s="20" t="s">
        <v>25</v>
      </c>
      <c r="C9" s="21" t="s">
        <v>34</v>
      </c>
      <c r="D9" s="22"/>
      <c r="E9" s="22">
        <v>1500</v>
      </c>
      <c r="F9" s="23">
        <f>D9-E9+D5</f>
        <v>3343359.54925</v>
      </c>
    </row>
    <row r="10" ht="14.25" customHeight="1" spans="1:6" x14ac:dyDescent="0.25">
      <c r="A10" s="19">
        <v>45352</v>
      </c>
      <c r="B10" s="20" t="s">
        <v>35</v>
      </c>
      <c r="C10" s="21" t="s">
        <v>36</v>
      </c>
      <c r="D10" s="22"/>
      <c r="E10" s="22">
        <v>240</v>
      </c>
      <c r="F10" s="23">
        <f t="shared" ref="F10:F264" si="1">D10-E10+F9</f>
        <v>3343119.54925</v>
      </c>
    </row>
    <row r="11" ht="14.25" customHeight="1" spans="1:6" x14ac:dyDescent="0.25">
      <c r="A11" s="19">
        <v>45352</v>
      </c>
      <c r="B11" s="20" t="s">
        <v>22</v>
      </c>
      <c r="C11" s="21" t="s">
        <v>20</v>
      </c>
      <c r="D11" s="22"/>
      <c r="E11" s="22">
        <v>2000</v>
      </c>
      <c r="F11" s="23">
        <f t="shared" si="1"/>
        <v>3341119.54925</v>
      </c>
    </row>
    <row r="12" ht="14.25" customHeight="1" spans="1:6" x14ac:dyDescent="0.25">
      <c r="A12" s="19">
        <v>45352</v>
      </c>
      <c r="B12" s="20" t="s">
        <v>22</v>
      </c>
      <c r="C12" s="21" t="s">
        <v>20</v>
      </c>
      <c r="D12" s="22"/>
      <c r="E12" s="22">
        <v>10000</v>
      </c>
      <c r="F12" s="23">
        <f t="shared" si="1"/>
        <v>3331119.54925</v>
      </c>
    </row>
    <row r="13" ht="14.25" customHeight="1" spans="1:6" x14ac:dyDescent="0.25">
      <c r="A13" s="19">
        <v>45352</v>
      </c>
      <c r="B13" s="20" t="s">
        <v>22</v>
      </c>
      <c r="C13" s="21" t="s">
        <v>20</v>
      </c>
      <c r="D13" s="22"/>
      <c r="E13" s="22">
        <v>25000</v>
      </c>
      <c r="F13" s="23">
        <f t="shared" si="1"/>
        <v>3306119.54925</v>
      </c>
    </row>
    <row r="14" ht="14.25" customHeight="1" spans="1:6" x14ac:dyDescent="0.25">
      <c r="A14" s="19">
        <v>45352</v>
      </c>
      <c r="B14" s="20" t="s">
        <v>22</v>
      </c>
      <c r="C14" s="21" t="s">
        <v>20</v>
      </c>
      <c r="D14" s="22"/>
      <c r="E14" s="22">
        <v>325000</v>
      </c>
      <c r="F14" s="23">
        <f t="shared" si="1"/>
        <v>2981119.54925</v>
      </c>
    </row>
    <row r="15" ht="14.25" customHeight="1" spans="1:6" x14ac:dyDescent="0.25">
      <c r="A15" s="19">
        <v>45355</v>
      </c>
      <c r="B15" s="20" t="s">
        <v>22</v>
      </c>
      <c r="C15" s="21" t="s">
        <v>20</v>
      </c>
      <c r="D15" s="22"/>
      <c r="E15" s="22">
        <v>10000</v>
      </c>
      <c r="F15" s="23">
        <f t="shared" si="1"/>
        <v>2971119.54925</v>
      </c>
    </row>
    <row r="16" ht="14.25" customHeight="1" spans="1:6" x14ac:dyDescent="0.25">
      <c r="A16" s="19">
        <v>45355</v>
      </c>
      <c r="B16" s="20" t="s">
        <v>19</v>
      </c>
      <c r="C16" s="21" t="s">
        <v>90</v>
      </c>
      <c r="D16" s="22">
        <v>4500</v>
      </c>
      <c r="E16" s="22"/>
      <c r="F16" s="23">
        <f t="shared" si="1"/>
        <v>2975619.54925</v>
      </c>
    </row>
    <row r="17" ht="14.25" customHeight="1" spans="1:6" x14ac:dyDescent="0.25">
      <c r="A17" s="19">
        <v>45355</v>
      </c>
      <c r="B17" s="20" t="s">
        <v>21</v>
      </c>
      <c r="C17" s="21"/>
      <c r="D17" s="22"/>
      <c r="E17" s="22">
        <f>(D16*0.005)+10</f>
        <v>32.5</v>
      </c>
      <c r="F17" s="23">
        <f t="shared" si="1"/>
        <v>2975587.04925</v>
      </c>
    </row>
    <row r="18" ht="14.25" customHeight="1" spans="1:6" x14ac:dyDescent="0.25">
      <c r="A18" s="19">
        <v>45355</v>
      </c>
      <c r="B18" s="20" t="s">
        <v>19</v>
      </c>
      <c r="C18" s="21" t="s">
        <v>90</v>
      </c>
      <c r="D18" s="22">
        <v>5000</v>
      </c>
      <c r="E18" s="22"/>
      <c r="F18" s="23">
        <f t="shared" si="1"/>
        <v>2980587.04925</v>
      </c>
    </row>
    <row r="19" ht="14.25" customHeight="1" spans="1:6" x14ac:dyDescent="0.25">
      <c r="A19" s="19">
        <v>45355</v>
      </c>
      <c r="B19" s="20" t="s">
        <v>21</v>
      </c>
      <c r="C19" s="21"/>
      <c r="D19" s="22"/>
      <c r="E19" s="22">
        <f>(D18*0.005)+10</f>
        <v>35</v>
      </c>
      <c r="F19" s="23">
        <f t="shared" si="1"/>
        <v>2980552.04925</v>
      </c>
    </row>
    <row r="20" ht="14.25" customHeight="1" spans="1:6" x14ac:dyDescent="0.25">
      <c r="A20" s="19">
        <v>45355</v>
      </c>
      <c r="B20" s="20" t="s">
        <v>19</v>
      </c>
      <c r="C20" s="21" t="s">
        <v>90</v>
      </c>
      <c r="D20" s="22">
        <v>9000</v>
      </c>
      <c r="E20" s="22"/>
      <c r="F20" s="23">
        <f t="shared" si="1"/>
        <v>2989552.04925</v>
      </c>
    </row>
    <row r="21" ht="14.25" customHeight="1" spans="1:6" x14ac:dyDescent="0.25">
      <c r="A21" s="19">
        <v>45355</v>
      </c>
      <c r="B21" s="20" t="s">
        <v>21</v>
      </c>
      <c r="C21" s="21"/>
      <c r="D21" s="22"/>
      <c r="E21" s="22">
        <f>(D20*0.005)+10</f>
        <v>55</v>
      </c>
      <c r="F21" s="23">
        <f t="shared" si="1"/>
        <v>2989497.04925</v>
      </c>
    </row>
    <row r="22" ht="14.25" customHeight="1" spans="1:6" x14ac:dyDescent="0.25">
      <c r="A22" s="19">
        <v>45357</v>
      </c>
      <c r="B22" s="20" t="s">
        <v>22</v>
      </c>
      <c r="C22" s="21" t="s">
        <v>20</v>
      </c>
      <c r="D22" s="22"/>
      <c r="E22" s="22">
        <v>600</v>
      </c>
      <c r="F22" s="23">
        <f t="shared" si="1"/>
        <v>2988897.04925</v>
      </c>
    </row>
    <row r="23" ht="14.25" customHeight="1" spans="1:6" x14ac:dyDescent="0.25">
      <c r="A23" s="19">
        <v>45357</v>
      </c>
      <c r="B23" s="20" t="s">
        <v>19</v>
      </c>
      <c r="C23" s="21" t="s">
        <v>44</v>
      </c>
      <c r="D23" s="22">
        <v>90000</v>
      </c>
      <c r="E23" s="22"/>
      <c r="F23" s="23">
        <f t="shared" si="1"/>
        <v>3078897.04925</v>
      </c>
    </row>
    <row r="24" ht="14.25" customHeight="1" spans="1:6" x14ac:dyDescent="0.25">
      <c r="A24" s="19">
        <v>45357</v>
      </c>
      <c r="B24" s="20" t="s">
        <v>21</v>
      </c>
      <c r="C24" s="21"/>
      <c r="D24" s="22"/>
      <c r="E24" s="22">
        <f>(D23*0.005)+10</f>
        <v>460</v>
      </c>
      <c r="F24" s="23">
        <f t="shared" si="1"/>
        <v>3078437.04925</v>
      </c>
    </row>
    <row r="25" ht="14.25" customHeight="1" spans="1:6" x14ac:dyDescent="0.25">
      <c r="A25" s="19">
        <v>45358</v>
      </c>
      <c r="B25" s="20" t="s">
        <v>22</v>
      </c>
      <c r="C25" s="21" t="s">
        <v>20</v>
      </c>
      <c r="D25" s="22"/>
      <c r="E25" s="22">
        <v>28200</v>
      </c>
      <c r="F25" s="23">
        <f t="shared" si="1"/>
        <v>3050237.04925</v>
      </c>
    </row>
    <row r="26" ht="14.25" customHeight="1" spans="1:6" x14ac:dyDescent="0.25">
      <c r="A26" s="19">
        <v>45359</v>
      </c>
      <c r="B26" s="20" t="s">
        <v>19</v>
      </c>
      <c r="C26" s="21" t="s">
        <v>101</v>
      </c>
      <c r="D26" s="22">
        <v>40000</v>
      </c>
      <c r="E26" s="22"/>
      <c r="F26" s="23">
        <f t="shared" si="1"/>
        <v>3090237.04925</v>
      </c>
    </row>
    <row r="27" ht="14.25" customHeight="1" spans="1:6" x14ac:dyDescent="0.25">
      <c r="A27" s="19">
        <v>45359</v>
      </c>
      <c r="B27" s="20" t="s">
        <v>21</v>
      </c>
      <c r="C27" s="21"/>
      <c r="D27" s="22"/>
      <c r="E27" s="22">
        <f>(D26*0.005)+10</f>
        <v>210</v>
      </c>
      <c r="F27" s="23">
        <f t="shared" si="1"/>
        <v>3090027.04925</v>
      </c>
    </row>
    <row r="28" ht="14.25" customHeight="1" spans="1:6" x14ac:dyDescent="0.25">
      <c r="A28" s="19">
        <v>45359</v>
      </c>
      <c r="B28" s="20" t="s">
        <v>19</v>
      </c>
      <c r="C28" s="21" t="s">
        <v>27</v>
      </c>
      <c r="D28" s="22">
        <v>149586.79</v>
      </c>
      <c r="E28" s="22"/>
      <c r="F28" s="23">
        <f t="shared" si="1"/>
        <v>3239613.83925</v>
      </c>
    </row>
    <row r="29" ht="14.25" customHeight="1" spans="1:6" x14ac:dyDescent="0.25">
      <c r="A29" s="19">
        <v>45359</v>
      </c>
      <c r="B29" s="20" t="s">
        <v>21</v>
      </c>
      <c r="C29" s="21"/>
      <c r="D29" s="22"/>
      <c r="E29" s="22">
        <f>(D28*0.005)+10</f>
        <v>757.9339500000001</v>
      </c>
      <c r="F29" s="23">
        <f t="shared" si="1"/>
        <v>3238855.9053</v>
      </c>
    </row>
    <row r="30" ht="14.25" customHeight="1" spans="1:6" x14ac:dyDescent="0.25">
      <c r="A30" s="19">
        <v>45362</v>
      </c>
      <c r="B30" s="20" t="s">
        <v>22</v>
      </c>
      <c r="C30" s="21" t="s">
        <v>20</v>
      </c>
      <c r="D30" s="22"/>
      <c r="E30" s="22">
        <v>63000</v>
      </c>
      <c r="F30" s="23">
        <f t="shared" si="1"/>
        <v>3175855.9053</v>
      </c>
    </row>
    <row r="31" ht="14.25" customHeight="1" spans="1:6" x14ac:dyDescent="0.25">
      <c r="A31" s="19">
        <v>45363</v>
      </c>
      <c r="B31" s="20" t="s">
        <v>19</v>
      </c>
      <c r="C31" s="21" t="s">
        <v>102</v>
      </c>
      <c r="D31" s="22">
        <v>5000</v>
      </c>
      <c r="E31" s="22"/>
      <c r="F31" s="23">
        <f t="shared" si="1"/>
        <v>3180855.9053</v>
      </c>
    </row>
    <row r="32" ht="14.25" customHeight="1" spans="1:6" x14ac:dyDescent="0.25">
      <c r="A32" s="19">
        <v>45363</v>
      </c>
      <c r="B32" s="20" t="s">
        <v>21</v>
      </c>
      <c r="C32" s="21"/>
      <c r="D32" s="22"/>
      <c r="E32" s="22">
        <f>(D31*0.005)+10</f>
        <v>35</v>
      </c>
      <c r="F32" s="23">
        <f t="shared" si="1"/>
        <v>3180820.9053</v>
      </c>
    </row>
    <row r="33" ht="14.25" customHeight="1" spans="1:6" x14ac:dyDescent="0.25">
      <c r="A33" s="19">
        <v>45363</v>
      </c>
      <c r="B33" s="20" t="s">
        <v>19</v>
      </c>
      <c r="C33" s="21" t="s">
        <v>96</v>
      </c>
      <c r="D33" s="22">
        <v>48000</v>
      </c>
      <c r="E33" s="22"/>
      <c r="F33" s="23">
        <f t="shared" si="1"/>
        <v>3228820.9053</v>
      </c>
    </row>
    <row r="34" ht="14.25" customHeight="1" spans="1:6" x14ac:dyDescent="0.25">
      <c r="A34" s="19">
        <v>45363</v>
      </c>
      <c r="B34" s="20" t="s">
        <v>21</v>
      </c>
      <c r="C34" s="21"/>
      <c r="D34" s="22"/>
      <c r="E34" s="22">
        <f>(D33*0.005)+10</f>
        <v>250</v>
      </c>
      <c r="F34" s="23">
        <f t="shared" si="1"/>
        <v>3228570.9053</v>
      </c>
    </row>
    <row r="35" ht="14.25" customHeight="1" spans="1:6" x14ac:dyDescent="0.25">
      <c r="A35" s="19">
        <v>45363</v>
      </c>
      <c r="B35" s="20" t="s">
        <v>19</v>
      </c>
      <c r="C35" s="21" t="s">
        <v>88</v>
      </c>
      <c r="D35" s="22">
        <v>4416.67</v>
      </c>
      <c r="E35" s="22"/>
      <c r="F35" s="23">
        <f t="shared" si="1"/>
        <v>3232987.5753</v>
      </c>
    </row>
    <row r="36" ht="14.25" customHeight="1" spans="1:6" x14ac:dyDescent="0.25">
      <c r="A36" s="19">
        <v>45363</v>
      </c>
      <c r="B36" s="20" t="s">
        <v>21</v>
      </c>
      <c r="C36" s="21"/>
      <c r="D36" s="22"/>
      <c r="E36" s="22">
        <f>(D35*0.005)+10</f>
        <v>32.083349999999996</v>
      </c>
      <c r="F36" s="23">
        <f t="shared" si="1"/>
        <v>3232955.49195</v>
      </c>
    </row>
    <row r="37" ht="14.25" customHeight="1" spans="1:6" x14ac:dyDescent="0.25">
      <c r="A37" s="19">
        <v>45366</v>
      </c>
      <c r="B37" s="20" t="s">
        <v>22</v>
      </c>
      <c r="C37" s="21" t="s">
        <v>20</v>
      </c>
      <c r="D37" s="22"/>
      <c r="E37" s="22">
        <v>22000</v>
      </c>
      <c r="F37" s="23">
        <f t="shared" si="1"/>
        <v>3210955.49195</v>
      </c>
    </row>
    <row r="38" ht="14.25" customHeight="1" spans="1:6" x14ac:dyDescent="0.25">
      <c r="A38" s="19">
        <v>45369</v>
      </c>
      <c r="B38" s="20" t="s">
        <v>22</v>
      </c>
      <c r="C38" s="21" t="s">
        <v>20</v>
      </c>
      <c r="D38" s="22"/>
      <c r="E38" s="22">
        <v>52000</v>
      </c>
      <c r="F38" s="23">
        <f t="shared" si="1"/>
        <v>3158955.49195</v>
      </c>
    </row>
    <row r="39" ht="14.25" customHeight="1" spans="1:6" x14ac:dyDescent="0.25">
      <c r="A39" s="19">
        <v>45369</v>
      </c>
      <c r="B39" s="20" t="s">
        <v>19</v>
      </c>
      <c r="C39" s="21" t="s">
        <v>99</v>
      </c>
      <c r="D39" s="22">
        <v>2200</v>
      </c>
      <c r="E39" s="22"/>
      <c r="F39" s="23">
        <f t="shared" si="1"/>
        <v>3161155.49195</v>
      </c>
    </row>
    <row r="40" ht="14.25" customHeight="1" spans="1:6" x14ac:dyDescent="0.25">
      <c r="A40" s="19">
        <v>45369</v>
      </c>
      <c r="B40" s="20" t="s">
        <v>21</v>
      </c>
      <c r="C40" s="21"/>
      <c r="D40" s="22"/>
      <c r="E40" s="22">
        <f>(D39*0.005)+10</f>
        <v>21</v>
      </c>
      <c r="F40" s="23">
        <f t="shared" si="1"/>
        <v>3161134.49195</v>
      </c>
    </row>
    <row r="41" ht="14.25" customHeight="1" spans="1:6" x14ac:dyDescent="0.25">
      <c r="A41" s="19">
        <v>45370</v>
      </c>
      <c r="B41" s="20" t="s">
        <v>19</v>
      </c>
      <c r="C41" s="21" t="s">
        <v>77</v>
      </c>
      <c r="D41" s="22">
        <v>229445.5</v>
      </c>
      <c r="E41" s="22"/>
      <c r="F41" s="23">
        <f t="shared" si="1"/>
        <v>3390579.99195</v>
      </c>
    </row>
    <row r="42" ht="14.25" customHeight="1" spans="1:6" x14ac:dyDescent="0.25">
      <c r="A42" s="19">
        <v>45370</v>
      </c>
      <c r="B42" s="20" t="s">
        <v>21</v>
      </c>
      <c r="C42" s="21"/>
      <c r="D42" s="22"/>
      <c r="E42" s="22">
        <f>(D41*0.005)+10</f>
        <v>1157.2275</v>
      </c>
      <c r="F42" s="23">
        <f t="shared" si="1"/>
        <v>3389422.76445</v>
      </c>
    </row>
    <row r="43" ht="14.25" customHeight="1" spans="1:6" x14ac:dyDescent="0.25">
      <c r="A43" s="19">
        <v>45370</v>
      </c>
      <c r="B43" s="20" t="s">
        <v>19</v>
      </c>
      <c r="C43" s="21" t="s">
        <v>100</v>
      </c>
      <c r="D43" s="22">
        <v>8750</v>
      </c>
      <c r="E43" s="22"/>
      <c r="F43" s="23">
        <f t="shared" si="1"/>
        <v>3398172.76445</v>
      </c>
    </row>
    <row r="44" ht="14.25" customHeight="1" spans="1:6" x14ac:dyDescent="0.25">
      <c r="A44" s="19">
        <v>45370</v>
      </c>
      <c r="B44" s="20" t="s">
        <v>21</v>
      </c>
      <c r="C44" s="21"/>
      <c r="D44" s="22"/>
      <c r="E44" s="22">
        <f>(D43*0.005)+10</f>
        <v>53.75</v>
      </c>
      <c r="F44" s="23">
        <f t="shared" si="1"/>
        <v>3398119.01445</v>
      </c>
    </row>
    <row r="45" ht="14.25" customHeight="1" spans="1:6" x14ac:dyDescent="0.25">
      <c r="A45" s="19">
        <v>45371</v>
      </c>
      <c r="B45" s="20" t="s">
        <v>19</v>
      </c>
      <c r="C45" s="21" t="s">
        <v>78</v>
      </c>
      <c r="D45" s="22">
        <v>10900</v>
      </c>
      <c r="E45" s="22"/>
      <c r="F45" s="23">
        <f t="shared" si="1"/>
        <v>3409019.01445</v>
      </c>
    </row>
    <row r="46" ht="14.25" customHeight="1" spans="1:6" x14ac:dyDescent="0.25">
      <c r="A46" s="19">
        <v>45371</v>
      </c>
      <c r="B46" s="20" t="s">
        <v>21</v>
      </c>
      <c r="C46" s="21"/>
      <c r="D46" s="22"/>
      <c r="E46" s="22">
        <f>(D45*0.005)+10</f>
        <v>64.5</v>
      </c>
      <c r="F46" s="23">
        <f t="shared" si="1"/>
        <v>3408954.51445</v>
      </c>
    </row>
    <row r="47" ht="14.25" customHeight="1" spans="1:6" x14ac:dyDescent="0.25">
      <c r="A47" s="19">
        <v>45371</v>
      </c>
      <c r="B47" s="20" t="s">
        <v>22</v>
      </c>
      <c r="C47" s="21" t="s">
        <v>20</v>
      </c>
      <c r="D47" s="22"/>
      <c r="E47" s="22">
        <v>30000</v>
      </c>
      <c r="F47" s="23">
        <f t="shared" si="1"/>
        <v>3378954.51445</v>
      </c>
    </row>
    <row r="48" ht="14.25" customHeight="1" spans="1:6" x14ac:dyDescent="0.25">
      <c r="A48" s="19">
        <v>45371</v>
      </c>
      <c r="B48" s="20" t="s">
        <v>19</v>
      </c>
      <c r="C48" s="21" t="s">
        <v>90</v>
      </c>
      <c r="D48" s="22">
        <v>9000</v>
      </c>
      <c r="E48" s="22"/>
      <c r="F48" s="23">
        <f t="shared" si="1"/>
        <v>3387954.51445</v>
      </c>
    </row>
    <row r="49" ht="14.25" customHeight="1" spans="1:6" x14ac:dyDescent="0.25">
      <c r="A49" s="19">
        <v>45371</v>
      </c>
      <c r="B49" s="20" t="s">
        <v>21</v>
      </c>
      <c r="C49" s="21"/>
      <c r="D49" s="22"/>
      <c r="E49" s="22">
        <f>(D48*0.005)+10</f>
        <v>55</v>
      </c>
      <c r="F49" s="23">
        <f t="shared" si="1"/>
        <v>3387899.51445</v>
      </c>
    </row>
    <row r="50" ht="14.25" customHeight="1" spans="1:6" x14ac:dyDescent="0.25">
      <c r="A50" s="19">
        <v>45371</v>
      </c>
      <c r="B50" s="20" t="s">
        <v>19</v>
      </c>
      <c r="C50" s="21" t="s">
        <v>90</v>
      </c>
      <c r="D50" s="22">
        <v>5000</v>
      </c>
      <c r="E50" s="22"/>
      <c r="F50" s="23">
        <f t="shared" si="1"/>
        <v>3392899.51445</v>
      </c>
    </row>
    <row r="51" ht="14.25" customHeight="1" spans="1:6" x14ac:dyDescent="0.25">
      <c r="A51" s="19">
        <v>45371</v>
      </c>
      <c r="B51" s="20" t="s">
        <v>21</v>
      </c>
      <c r="C51" s="21"/>
      <c r="D51" s="22"/>
      <c r="E51" s="22">
        <f>(D50*0.005)+10</f>
        <v>35</v>
      </c>
      <c r="F51" s="23">
        <f t="shared" si="1"/>
        <v>3392864.51445</v>
      </c>
    </row>
    <row r="52" ht="14.25" customHeight="1" spans="1:6" x14ac:dyDescent="0.25">
      <c r="A52" s="19">
        <v>45371</v>
      </c>
      <c r="B52" s="20" t="s">
        <v>19</v>
      </c>
      <c r="C52" s="21" t="s">
        <v>90</v>
      </c>
      <c r="D52" s="22">
        <v>4500</v>
      </c>
      <c r="E52" s="22"/>
      <c r="F52" s="23">
        <f t="shared" si="1"/>
        <v>3397364.51445</v>
      </c>
    </row>
    <row r="53" ht="14.25" customHeight="1" spans="1:6" x14ac:dyDescent="0.25">
      <c r="A53" s="19">
        <v>45371</v>
      </c>
      <c r="B53" s="20" t="s">
        <v>21</v>
      </c>
      <c r="C53" s="21"/>
      <c r="D53" s="22"/>
      <c r="E53" s="22">
        <f>(D52*0.005)+10</f>
        <v>32.5</v>
      </c>
      <c r="F53" s="23">
        <f t="shared" si="1"/>
        <v>3397332.01445</v>
      </c>
    </row>
    <row r="54" ht="14.25" customHeight="1" spans="1:6" x14ac:dyDescent="0.25">
      <c r="A54" s="19">
        <v>45372</v>
      </c>
      <c r="B54" s="20" t="s">
        <v>22</v>
      </c>
      <c r="C54" s="21" t="s">
        <v>20</v>
      </c>
      <c r="D54" s="22"/>
      <c r="E54" s="22">
        <v>13500</v>
      </c>
      <c r="F54" s="23">
        <f t="shared" si="1"/>
        <v>3383832.01445</v>
      </c>
    </row>
    <row r="55" ht="14.25" customHeight="1" spans="1:6" x14ac:dyDescent="0.25">
      <c r="A55" s="19">
        <v>45373</v>
      </c>
      <c r="B55" s="20" t="s">
        <v>19</v>
      </c>
      <c r="C55" s="21" t="s">
        <v>103</v>
      </c>
      <c r="D55" s="22">
        <v>1567.01</v>
      </c>
      <c r="E55" s="22"/>
      <c r="F55" s="23">
        <f t="shared" si="1"/>
        <v>3385399.02445</v>
      </c>
    </row>
    <row r="56" ht="14.25" customHeight="1" spans="1:6" x14ac:dyDescent="0.25">
      <c r="A56" s="19">
        <v>45373</v>
      </c>
      <c r="B56" s="20" t="s">
        <v>21</v>
      </c>
      <c r="C56" s="21"/>
      <c r="D56" s="22"/>
      <c r="E56" s="22">
        <f>(D55*0.005)+10</f>
        <v>17.83505</v>
      </c>
      <c r="F56" s="23">
        <f t="shared" si="1"/>
        <v>3385381.1894</v>
      </c>
    </row>
    <row r="57" ht="14.25" customHeight="1" spans="1:6" x14ac:dyDescent="0.25">
      <c r="A57" s="19">
        <v>45373</v>
      </c>
      <c r="B57" s="20" t="s">
        <v>22</v>
      </c>
      <c r="C57" s="21" t="s">
        <v>20</v>
      </c>
      <c r="D57" s="22"/>
      <c r="E57" s="22">
        <v>7100</v>
      </c>
      <c r="F57" s="23">
        <f t="shared" si="1"/>
        <v>3378281.1894</v>
      </c>
    </row>
    <row r="58" ht="14.25" customHeight="1" spans="1:6" x14ac:dyDescent="0.25">
      <c r="A58" s="19">
        <v>45373</v>
      </c>
      <c r="B58" s="20" t="s">
        <v>22</v>
      </c>
      <c r="C58" s="21" t="s">
        <v>20</v>
      </c>
      <c r="D58" s="22"/>
      <c r="E58" s="22">
        <v>4900</v>
      </c>
      <c r="F58" s="23">
        <f t="shared" si="1"/>
        <v>3373381.1894</v>
      </c>
    </row>
    <row r="59" ht="14.25" customHeight="1" spans="1:6" x14ac:dyDescent="0.25">
      <c r="A59" s="19">
        <v>45373</v>
      </c>
      <c r="B59" s="20" t="s">
        <v>19</v>
      </c>
      <c r="C59" s="21" t="s">
        <v>59</v>
      </c>
      <c r="D59" s="22">
        <v>60815</v>
      </c>
      <c r="E59" s="22"/>
      <c r="F59" s="23">
        <f t="shared" si="1"/>
        <v>3434196.1894</v>
      </c>
    </row>
    <row r="60" ht="14.25" customHeight="1" spans="1:6" x14ac:dyDescent="0.25">
      <c r="A60" s="19">
        <v>45373</v>
      </c>
      <c r="B60" s="20" t="s">
        <v>21</v>
      </c>
      <c r="C60" s="21"/>
      <c r="D60" s="22"/>
      <c r="E60" s="22">
        <f>(D59*0.005)+10</f>
        <v>314.075</v>
      </c>
      <c r="F60" s="23">
        <f t="shared" si="1"/>
        <v>3433882.1144</v>
      </c>
    </row>
    <row r="61" ht="14.25" customHeight="1" spans="1:6" x14ac:dyDescent="0.25">
      <c r="A61" s="19">
        <v>45376</v>
      </c>
      <c r="B61" s="20" t="s">
        <v>22</v>
      </c>
      <c r="C61" s="21" t="s">
        <v>20</v>
      </c>
      <c r="D61" s="22"/>
      <c r="E61" s="22">
        <v>9500</v>
      </c>
      <c r="F61" s="23">
        <f t="shared" si="1"/>
        <v>3424382.1144</v>
      </c>
    </row>
    <row r="62" ht="14.25" customHeight="1" spans="1:6" x14ac:dyDescent="0.25">
      <c r="A62" s="19">
        <v>45376</v>
      </c>
      <c r="B62" s="20" t="s">
        <v>19</v>
      </c>
      <c r="C62" s="21" t="s">
        <v>20</v>
      </c>
      <c r="D62" s="22">
        <v>3150</v>
      </c>
      <c r="E62" s="22"/>
      <c r="F62" s="23">
        <f t="shared" si="1"/>
        <v>3427532.1144</v>
      </c>
    </row>
    <row r="63" ht="14.25" customHeight="1" spans="1:6" x14ac:dyDescent="0.25">
      <c r="A63" s="19">
        <v>45376</v>
      </c>
      <c r="B63" s="20" t="s">
        <v>21</v>
      </c>
      <c r="C63" s="21"/>
      <c r="D63" s="22"/>
      <c r="E63" s="22">
        <f>(D62*0.005)+10</f>
        <v>25.75</v>
      </c>
      <c r="F63" s="23">
        <f t="shared" si="1"/>
        <v>3427506.3644</v>
      </c>
    </row>
    <row r="64" ht="14.25" customHeight="1" spans="1:6" x14ac:dyDescent="0.25">
      <c r="A64" s="19">
        <v>45376</v>
      </c>
      <c r="B64" s="20" t="s">
        <v>19</v>
      </c>
      <c r="C64" s="21" t="s">
        <v>91</v>
      </c>
      <c r="D64" s="22">
        <v>10426.55</v>
      </c>
      <c r="E64" s="22"/>
      <c r="F64" s="23">
        <f t="shared" si="1"/>
        <v>3437932.9143999997</v>
      </c>
    </row>
    <row r="65" ht="14.25" customHeight="1" spans="1:6" x14ac:dyDescent="0.25">
      <c r="A65" s="19">
        <v>45376</v>
      </c>
      <c r="B65" s="20" t="s">
        <v>21</v>
      </c>
      <c r="C65" s="21"/>
      <c r="D65" s="22"/>
      <c r="E65" s="22">
        <f>(D64*0.005)+10</f>
        <v>62.132749999999994</v>
      </c>
      <c r="F65" s="23">
        <f t="shared" si="1"/>
        <v>3437870.78165</v>
      </c>
    </row>
    <row r="66" ht="14.25" customHeight="1" spans="1:6" x14ac:dyDescent="0.25">
      <c r="A66" s="19">
        <v>45378</v>
      </c>
      <c r="B66" s="20" t="s">
        <v>19</v>
      </c>
      <c r="C66" s="21" t="s">
        <v>83</v>
      </c>
      <c r="D66" s="22">
        <v>31003.13</v>
      </c>
      <c r="E66" s="22"/>
      <c r="F66" s="23">
        <f t="shared" si="1"/>
        <v>3468873.9116499997</v>
      </c>
    </row>
    <row r="67" ht="14.25" customHeight="1" spans="1:6" x14ac:dyDescent="0.25">
      <c r="A67" s="19">
        <v>45378</v>
      </c>
      <c r="B67" s="20" t="s">
        <v>21</v>
      </c>
      <c r="C67" s="21"/>
      <c r="D67" s="22"/>
      <c r="E67" s="22">
        <f>(D66*0.005)+10</f>
        <v>165.01565000000002</v>
      </c>
      <c r="F67" s="23">
        <f t="shared" si="1"/>
        <v>3468708.8959999997</v>
      </c>
    </row>
    <row r="68" ht="14.25" customHeight="1" spans="1:6" x14ac:dyDescent="0.25">
      <c r="A68" s="19">
        <v>45379</v>
      </c>
      <c r="B68" s="20" t="s">
        <v>22</v>
      </c>
      <c r="C68" s="21" t="s">
        <v>20</v>
      </c>
      <c r="D68" s="22"/>
      <c r="E68" s="22">
        <v>188500</v>
      </c>
      <c r="F68" s="23">
        <f t="shared" si="1"/>
        <v>3280208.8959999997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3280208.8959999997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3280208.8959999997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3280208.8959999997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3280208.8959999997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3280208.8959999997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3280208.8959999997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3280208.8959999997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3280208.8959999997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3280208.8959999997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3280208.8959999997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3280208.8959999997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3280208.8959999997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3280208.8959999997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3280208.8959999997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3280208.8959999997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3280208.8959999997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3280208.8959999997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3280208.8959999997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3280208.8959999997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3280208.8959999997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3280208.8959999997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3280208.8959999997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3280208.8959999997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3280208.8959999997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3280208.8959999997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3280208.8959999997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3280208.8959999997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3280208.8959999997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3280208.8959999997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3280208.8959999997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3280208.8959999997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3280208.8959999997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3280208.8959999997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3280208.8959999997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3280208.8959999997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3280208.8959999997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3280208.8959999997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3280208.8959999997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3280208.8959999997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3280208.8959999997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3280208.8959999997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3280208.8959999997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3280208.8959999997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3280208.8959999997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3280208.8959999997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3280208.8959999997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3280208.8959999997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3280208.8959999997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3280208.8959999997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3280208.8959999997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3280208.8959999997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3280208.8959999997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3280208.8959999997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3280208.8959999997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3280208.8959999997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3280208.8959999997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3280208.8959999997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3280208.8959999997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3280208.8959999997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3280208.8959999997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3280208.8959999997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3280208.8959999997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3280208.8959999997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3280208.8959999997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3280208.8959999997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3280208.8959999997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3280208.8959999997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3280208.8959999997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3280208.8959999997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3280208.8959999997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3280208.8959999997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3280208.8959999997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3280208.8959999997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3280208.8959999997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3280208.8959999997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3280208.8959999997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3280208.8959999997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3280208.8959999997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3280208.8959999997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3280208.8959999997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3280208.8959999997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3280208.8959999997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3280208.8959999997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3280208.8959999997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3280208.8959999997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3280208.8959999997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3280208.8959999997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3280208.8959999997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3280208.8959999997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3280208.8959999997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3280208.8959999997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3280208.8959999997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3280208.8959999997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3280208.8959999997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3280208.8959999997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3280208.8959999997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3280208.8959999997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3280208.8959999997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3280208.8959999997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3280208.8959999997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3280208.8959999997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3280208.8959999997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3280208.8959999997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3280208.8959999997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3280208.8959999997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3280208.8959999997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3280208.8959999997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3280208.8959999997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3280208.8959999997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3280208.8959999997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3280208.8959999997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3280208.8959999997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3280208.8959999997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3280208.8959999997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3280208.8959999997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3280208.8959999997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3280208.8959999997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3280208.8959999997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3280208.8959999997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3280208.8959999997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3280208.8959999997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3280208.8959999997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3280208.8959999997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3280208.8959999997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3280208.8959999997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3280208.8959999997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3280208.8959999997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3280208.8959999997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3280208.8959999997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3280208.8959999997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3280208.8959999997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3280208.8959999997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3280208.8959999997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3280208.8959999997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3280208.8959999997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3280208.8959999997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3280208.8959999997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3280208.8959999997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3280208.8959999997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3280208.8959999997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3280208.8959999997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3280208.8959999997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3280208.8959999997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3280208.8959999997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3280208.8959999997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3280208.8959999997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3280208.8959999997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3280208.8959999997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3280208.8959999997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3280208.8959999997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3280208.8959999997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3280208.8959999997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3280208.8959999997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3280208.8959999997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3280208.8959999997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3280208.8959999997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3280208.8959999997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3280208.8959999997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3280208.8959999997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3280208.8959999997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3280208.8959999997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3280208.8959999997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3280208.8959999997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3280208.8959999997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3280208.8959999997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3280208.8959999997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3280208.8959999997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3280208.8959999997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3280208.8959999997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3280208.8959999997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3280208.8959999997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3280208.8959999997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3280208.8959999997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3280208.8959999997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3280208.8959999997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3280208.8959999997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3280208.8959999997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3280208.8959999997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3280208.8959999997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3280208.8959999997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3280208.8959999997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3280208.8959999997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3280208.8959999997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3280208.8959999997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3280208.8959999997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3280208.8959999997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3280208.8959999997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3280208.8959999997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3280208.8959999997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3280208.8959999997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3280208.8959999997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3280208.8959999997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3280208.8959999997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3280208.8959999997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3280208.8959999997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3280208.8959999997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3280208.8959999997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3280208.8959999997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3280208.8959999997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3280208.8959999997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3280208.8959999997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3280208.8959999997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3280208.8959999997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3280208.8959999997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3280208.8959999997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3280208.8959999997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3280208.8959999997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3280208.8959999997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3280208.8959999997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3280208.8959999997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3280208.8959999997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3280208.8959999997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3280208.8959999997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3280208.8959999997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3280208.8959999997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3280208.8959999997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3280208.8959999997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3280208.8959999997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3280208.8959999997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3280208.8959999997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3280208.8959999997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3280208.8959999997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3280208.8959999997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3280208.8959999997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3280208.8959999997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3280208.8959999997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3280208.8959999997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3280208.8959999997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3280208.8959999997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3280208.8959999997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3280208.8959999997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3280208.8959999997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3280208.8959999997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3280208.8959999997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3280208.8959999997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3280208.8959999997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3280208.8959999997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3280208.8959999997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3280208.8959999997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3280208.8959999997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3280208.8959999997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3280208.8959999997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3280208.8959999997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3280208.8959999997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3280208.8959999997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3280208.8959999997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3280208.8959999997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3280208.8959999997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3280208.8959999997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3280208.8959999997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3280208.8959999997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3280208.8959999997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3280208.8959999997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3280208.8959999997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3280208.8959999997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3280208.8959999997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3280208.8959999997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3280208.8959999997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3280208.8959999997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3280208.8959999997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3280208.8959999997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3280208.8959999997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3280208.8959999997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3280208.8959999997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3280208.8959999997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3280208.8959999997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3280208.8959999997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3280208.8959999997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3280208.8959999997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3280208.8959999997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3280208.8959999997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3280208.8959999997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3280208.8959999997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3280208.8959999997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3280208.8959999997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3280208.8959999997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3280208.8959999997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3280208.8959999997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3280208.8959999997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3280208.8959999997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3280208.8959999997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3280208.8959999997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3280208.8959999997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3280208.8959999997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3280208.8959999997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3280208.8959999997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3280208.8959999997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3280208.8959999997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3280208.8959999997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3280208.8959999997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3280208.8959999997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3280208.8959999997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3280208.8959999997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3280208.8959999997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3280208.8959999997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3280208.8959999997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3280208.8959999997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3280208.8959999997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3280208.8959999997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3280208.8959999997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3280208.8959999997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3280208.8959999997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3280208.8959999997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3280208.8959999997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3280208.8959999997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3280208.8959999997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3280208.8959999997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3280208.8959999997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3280208.8959999997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3280208.8959999997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3280208.8959999997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3280208.8959999997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3280208.8959999997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3280208.8959999997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3280208.8959999997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3280208.8959999997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3280208.8959999997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3280208.8959999997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3280208.8959999997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3280208.8959999997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3280208.8959999997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3280208.8959999997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3280208.8959999997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3280208.8959999997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3280208.8959999997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3280208.8959999997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3280208.8959999997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3280208.8959999997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3280208.8959999997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3280208.8959999997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3280208.8959999997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3280208.8959999997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3280208.8959999997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3280208.8959999997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3280208.8959999997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3280208.8959999997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3280208.8959999997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3280208.8959999997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3280208.8959999997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3280208.8959999997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3280208.8959999997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3280208.8959999997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3280208.8959999997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3280208.8959999997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3280208.8959999997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3280208.8959999997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3280208.8959999997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3280208.8959999997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3280208.8959999997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3280208.8959999997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3280208.8959999997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3280208.8959999997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3280208.8959999997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3280208.8959999997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3280208.8959999997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3280208.8959999997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3280208.8959999997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3280208.8959999997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3280208.8959999997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3280208.8959999997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3280208.8959999997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3280208.8959999997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3280208.8959999997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3280208.8959999997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3280208.8959999997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3280208.8959999997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3280208.8959999997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3280208.8959999997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3280208.8959999997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3280208.8959999997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3280208.8959999997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3280208.8959999997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3280208.8959999997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3280208.8959999997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3280208.8959999997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3280208.8959999997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3280208.8959999997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3280208.8959999997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3280208.8959999997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3280208.8959999997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3280208.8959999997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3280208.8959999997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3280208.8959999997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3280208.8959999997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3280208.8959999997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3280208.8959999997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3280208.8959999997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3280208.8959999997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3280208.8959999997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3280208.8959999997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3280208.8959999997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3280208.8959999997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3280208.8959999997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3280208.8959999997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3280208.8959999997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3280208.8959999997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3280208.8959999997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3280208.8959999997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3280208.8959999997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3280208.8959999997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3280208.8959999997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3280208.8959999997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3280208.8959999997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3280208.8959999997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3280208.8959999997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3280208.8959999997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3280208.8959999997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3280208.8959999997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3280208.8959999997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3280208.8959999997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3280208.8959999997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3280208.8959999997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3280208.8959999997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3280208.8959999997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3280208.8959999997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3280208.8959999997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3280208.8959999997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3280208.8959999997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3280208.8959999997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3280208.8959999997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3280208.8959999997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3280208.8959999997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3280208.8959999997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3280208.8959999997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3280208.8959999997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3280208.8959999997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3280208.8959999997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3280208.8959999997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3280208.8959999997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3280208.8959999997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3280208.8959999997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3280208.8959999997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3280208.8959999997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3280208.8959999997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3280208.8959999997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3280208.8959999997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3280208.8959999997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3280208.8959999997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3280208.8959999997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3280208.8959999997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3280208.8959999997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3280208.8959999997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3280208.8959999997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3280208.8959999997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3280208.8959999997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3280208.8959999997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3280208.8959999997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3280208.8959999997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3280208.8959999997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3280208.8959999997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3280208.8959999997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3280208.8959999997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3280208.8959999997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3280208.8959999997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3280208.8959999997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3280208.8959999997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3280208.8959999997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3280208.8959999997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3280208.8959999997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3280208.8959999997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3280208.8959999997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3280208.8959999997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3280208.8959999997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3280208.8959999997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3280208.8959999997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3280208.8959999997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3280208.8959999997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3280208.8959999997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3280208.8959999997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3280208.8959999997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3280208.8959999997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3280208.8959999997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3280208.8959999997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3280208.8959999997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3280208.8959999997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3280208.8959999997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3280208.8959999997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3280208.8959999997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3280208.8959999997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3280208.8959999997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3280208.8959999997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3280208.8959999997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3280208.8959999997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3280208.8959999997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3280208.8959999997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3280208.8959999997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3280208.8959999997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3280208.8959999997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3280208.8959999997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3280208.8959999997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3280208.8959999997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3280208.8959999997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3280208.8959999997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3280208.8959999997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3280208.8959999997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3280208.8959999997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3280208.8959999997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3280208.8959999997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3280208.8959999997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3280208.8959999997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3280208.8959999997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3280208.8959999997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3280208.8959999997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3280208.8959999997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3280208.8959999997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3280208.8959999997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3280208.8959999997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3280208.8959999997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3280208.8959999997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3280208.8959999997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3280208.8959999997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3280208.8959999997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3280208.8959999997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3280208.8959999997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3280208.8959999997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3280208.8959999997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3280208.8959999997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3280208.8959999997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3280208.8959999997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3280208.8959999997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3280208.8959999997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3280208.8959999997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3280208.8959999997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3280208.8959999997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3280208.8959999997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3280208.8959999997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3280208.8959999997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3280208.8959999997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3280208.8959999997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3280208.8959999997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3280208.8959999997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3280208.8959999997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3280208.8959999997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3280208.8959999997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3280208.8959999997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3280208.8959999997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3280208.8959999997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3280208.8959999997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3280208.8959999997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3280208.8959999997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3280208.8959999997</v>
      </c>
    </row>
  </sheetData>
  <autoFilter ref="A8:F609"/>
  <mergeCells count="2">
    <mergeCell ref="A2:F2"/>
    <mergeCell ref="D5:E5"/>
  </mergeCells>
  <conditionalFormatting sqref="F6">
    <cfRule type="cellIs" dxfId="56" priority="1" operator="lessThan">
      <formula>0</formula>
    </cfRule>
  </conditionalFormatting>
  <conditionalFormatting sqref="F9:F581">
    <cfRule type="cellIs" dxfId="57" priority="2" operator="greaterThan">
      <formula>0</formula>
    </cfRule>
  </conditionalFormatting>
  <conditionalFormatting sqref="F9:F609">
    <cfRule type="cellIs" dxfId="58" priority="3" operator="lessThan">
      <formula>0</formula>
    </cfRule>
  </conditionalFormatting>
  <conditionalFormatting sqref="F11:F609 F6">
    <cfRule type="cellIs" dxfId="59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Março2024!F6</f>
        <v>3280208.8959999997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423079.99</v>
      </c>
      <c r="E6" s="12">
        <f t="shared" si="0"/>
        <v>633735.39995</v>
      </c>
      <c r="F6" s="13">
        <f>F609</f>
        <v>3069553.4860499995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45383</v>
      </c>
      <c r="B9" s="20" t="s">
        <v>25</v>
      </c>
      <c r="C9" s="21" t="s">
        <v>34</v>
      </c>
      <c r="D9" s="22"/>
      <c r="E9" s="22">
        <v>1500</v>
      </c>
      <c r="F9" s="23">
        <f>D9-E9+D5</f>
        <v>3278708.8959999997</v>
      </c>
    </row>
    <row r="10" ht="14.25" customHeight="1" spans="1:6" x14ac:dyDescent="0.25">
      <c r="A10" s="19">
        <v>45383</v>
      </c>
      <c r="B10" s="20" t="s">
        <v>35</v>
      </c>
      <c r="C10" s="21" t="s">
        <v>36</v>
      </c>
      <c r="D10" s="22"/>
      <c r="E10" s="22">
        <v>60</v>
      </c>
      <c r="F10" s="23">
        <f t="shared" ref="F10:F264" si="1">D10-E10+F9</f>
        <v>3278648.8959999997</v>
      </c>
    </row>
    <row r="11" ht="14.25" customHeight="1" spans="1:6" x14ac:dyDescent="0.25">
      <c r="A11" s="19">
        <v>45383</v>
      </c>
      <c r="B11" s="20" t="s">
        <v>22</v>
      </c>
      <c r="C11" s="21" t="s">
        <v>20</v>
      </c>
      <c r="D11" s="22"/>
      <c r="E11" s="22">
        <v>3100</v>
      </c>
      <c r="F11" s="23">
        <f t="shared" si="1"/>
        <v>3275548.8959999997</v>
      </c>
    </row>
    <row r="12" ht="14.25" customHeight="1" spans="1:6" x14ac:dyDescent="0.25">
      <c r="A12" s="19">
        <v>45384</v>
      </c>
      <c r="B12" s="20" t="s">
        <v>22</v>
      </c>
      <c r="C12" s="21" t="s">
        <v>20</v>
      </c>
      <c r="D12" s="22"/>
      <c r="E12" s="22">
        <v>2000</v>
      </c>
      <c r="F12" s="23">
        <f t="shared" si="1"/>
        <v>3273548.8959999997</v>
      </c>
    </row>
    <row r="13" ht="14.25" customHeight="1" spans="1:6" x14ac:dyDescent="0.25">
      <c r="A13" s="19">
        <v>45386</v>
      </c>
      <c r="B13" s="20" t="s">
        <v>22</v>
      </c>
      <c r="C13" s="21" t="s">
        <v>20</v>
      </c>
      <c r="D13" s="22"/>
      <c r="E13" s="22">
        <v>193000</v>
      </c>
      <c r="F13" s="23">
        <f t="shared" si="1"/>
        <v>3080548.8959999997</v>
      </c>
    </row>
    <row r="14" ht="14.25" customHeight="1" spans="1:6" x14ac:dyDescent="0.25">
      <c r="A14" s="19">
        <v>45386</v>
      </c>
      <c r="B14" s="20" t="s">
        <v>22</v>
      </c>
      <c r="C14" s="21" t="s">
        <v>20</v>
      </c>
      <c r="D14" s="22"/>
      <c r="E14" s="22">
        <v>13300</v>
      </c>
      <c r="F14" s="23">
        <f t="shared" si="1"/>
        <v>3067248.8959999997</v>
      </c>
    </row>
    <row r="15" ht="14.25" customHeight="1" spans="1:6" x14ac:dyDescent="0.25">
      <c r="A15" s="19">
        <v>45387</v>
      </c>
      <c r="B15" s="20" t="s">
        <v>19</v>
      </c>
      <c r="C15" s="21" t="s">
        <v>44</v>
      </c>
      <c r="D15" s="22">
        <v>90000</v>
      </c>
      <c r="E15" s="22"/>
      <c r="F15" s="23">
        <f t="shared" si="1"/>
        <v>3157248.8959999997</v>
      </c>
    </row>
    <row r="16" ht="14.25" customHeight="1" spans="1:6" x14ac:dyDescent="0.25">
      <c r="A16" s="19">
        <v>45387</v>
      </c>
      <c r="B16" s="20" t="s">
        <v>21</v>
      </c>
      <c r="C16" s="21"/>
      <c r="D16" s="22"/>
      <c r="E16" s="22">
        <f>(D15*0.005)+10</f>
        <v>460</v>
      </c>
      <c r="F16" s="23">
        <f t="shared" si="1"/>
        <v>3156788.8959999997</v>
      </c>
    </row>
    <row r="17" ht="14.25" customHeight="1" spans="1:6" x14ac:dyDescent="0.25">
      <c r="A17" s="19">
        <v>45387</v>
      </c>
      <c r="B17" s="20" t="s">
        <v>22</v>
      </c>
      <c r="C17" s="21" t="s">
        <v>20</v>
      </c>
      <c r="D17" s="22"/>
      <c r="E17" s="22">
        <v>300</v>
      </c>
      <c r="F17" s="23">
        <f t="shared" si="1"/>
        <v>3156488.8959999997</v>
      </c>
    </row>
    <row r="18" ht="14.25" customHeight="1" spans="1:6" x14ac:dyDescent="0.25">
      <c r="A18" s="19">
        <v>45390</v>
      </c>
      <c r="B18" s="20" t="s">
        <v>19</v>
      </c>
      <c r="C18" s="21" t="s">
        <v>27</v>
      </c>
      <c r="D18" s="22">
        <v>180230.49</v>
      </c>
      <c r="E18" s="22"/>
      <c r="F18" s="23">
        <f t="shared" si="1"/>
        <v>3336719.386</v>
      </c>
    </row>
    <row r="19" ht="14.25" customHeight="1" spans="1:6" x14ac:dyDescent="0.25">
      <c r="A19" s="19">
        <v>45390</v>
      </c>
      <c r="B19" s="20" t="s">
        <v>21</v>
      </c>
      <c r="C19" s="21"/>
      <c r="D19" s="22"/>
      <c r="E19" s="22">
        <f>(D18*0.005)+10</f>
        <v>911.1524499999999</v>
      </c>
      <c r="F19" s="23">
        <f t="shared" si="1"/>
        <v>3335808.23355</v>
      </c>
    </row>
    <row r="20" ht="14.25" customHeight="1" spans="1:6" x14ac:dyDescent="0.25">
      <c r="A20" s="19">
        <v>45390</v>
      </c>
      <c r="B20" s="20" t="s">
        <v>22</v>
      </c>
      <c r="C20" s="21" t="s">
        <v>20</v>
      </c>
      <c r="D20" s="22"/>
      <c r="E20" s="22">
        <v>1100</v>
      </c>
      <c r="F20" s="23">
        <f t="shared" si="1"/>
        <v>3334708.23355</v>
      </c>
    </row>
    <row r="21" ht="14.25" customHeight="1" spans="1:6" x14ac:dyDescent="0.25">
      <c r="A21" s="19">
        <v>45392</v>
      </c>
      <c r="B21" s="20" t="s">
        <v>19</v>
      </c>
      <c r="C21" s="21" t="s">
        <v>96</v>
      </c>
      <c r="D21" s="22">
        <v>48000</v>
      </c>
      <c r="E21" s="22"/>
      <c r="F21" s="23">
        <f t="shared" si="1"/>
        <v>3382708.23355</v>
      </c>
    </row>
    <row r="22" ht="14.25" customHeight="1" spans="1:6" x14ac:dyDescent="0.25">
      <c r="A22" s="19">
        <v>45392</v>
      </c>
      <c r="B22" s="20" t="s">
        <v>21</v>
      </c>
      <c r="C22" s="21"/>
      <c r="D22" s="22"/>
      <c r="E22" s="22">
        <f>(D21*0.005)+10</f>
        <v>250</v>
      </c>
      <c r="F22" s="23">
        <f t="shared" si="1"/>
        <v>3382458.23355</v>
      </c>
    </row>
    <row r="23" ht="14.25" customHeight="1" spans="1:6" x14ac:dyDescent="0.25">
      <c r="A23" s="19">
        <v>45392</v>
      </c>
      <c r="B23" s="20" t="s">
        <v>19</v>
      </c>
      <c r="C23" s="21" t="s">
        <v>104</v>
      </c>
      <c r="D23" s="22">
        <v>4416.7</v>
      </c>
      <c r="E23" s="22"/>
      <c r="F23" s="23">
        <f t="shared" si="1"/>
        <v>3386874.93355</v>
      </c>
    </row>
    <row r="24" ht="14.25" customHeight="1" spans="1:6" x14ac:dyDescent="0.25">
      <c r="A24" s="19">
        <v>45392</v>
      </c>
      <c r="B24" s="20" t="s">
        <v>21</v>
      </c>
      <c r="C24" s="21"/>
      <c r="D24" s="22"/>
      <c r="E24" s="22">
        <f>(D23*0.005)+10</f>
        <v>32.0835</v>
      </c>
      <c r="F24" s="23">
        <f t="shared" si="1"/>
        <v>3386842.85005</v>
      </c>
    </row>
    <row r="25" ht="14.25" customHeight="1" spans="1:6" x14ac:dyDescent="0.25">
      <c r="A25" s="19">
        <v>45392</v>
      </c>
      <c r="B25" s="20" t="s">
        <v>22</v>
      </c>
      <c r="C25" s="21" t="s">
        <v>20</v>
      </c>
      <c r="D25" s="22"/>
      <c r="E25" s="22">
        <v>81350</v>
      </c>
      <c r="F25" s="23">
        <f t="shared" si="1"/>
        <v>3305492.85005</v>
      </c>
    </row>
    <row r="26" ht="14.25" customHeight="1" spans="1:6" x14ac:dyDescent="0.25">
      <c r="A26" s="19">
        <v>45397</v>
      </c>
      <c r="B26" s="20" t="s">
        <v>22</v>
      </c>
      <c r="C26" s="21" t="s">
        <v>20</v>
      </c>
      <c r="D26" s="22"/>
      <c r="E26" s="22">
        <v>57000</v>
      </c>
      <c r="F26" s="23">
        <f t="shared" si="1"/>
        <v>3248492.85005</v>
      </c>
    </row>
    <row r="27" ht="14.25" customHeight="1" spans="1:6" x14ac:dyDescent="0.25">
      <c r="A27" s="19">
        <v>45398</v>
      </c>
      <c r="B27" s="20" t="s">
        <v>22</v>
      </c>
      <c r="C27" s="21" t="s">
        <v>20</v>
      </c>
      <c r="D27" s="22"/>
      <c r="E27" s="22">
        <v>900</v>
      </c>
      <c r="F27" s="23">
        <f t="shared" si="1"/>
        <v>3247592.85005</v>
      </c>
    </row>
    <row r="28" ht="14.25" customHeight="1" spans="1:6" x14ac:dyDescent="0.25">
      <c r="A28" s="19">
        <v>45398</v>
      </c>
      <c r="B28" s="20" t="s">
        <v>22</v>
      </c>
      <c r="C28" s="21" t="s">
        <v>20</v>
      </c>
      <c r="D28" s="22"/>
      <c r="E28" s="22">
        <v>850</v>
      </c>
      <c r="F28" s="23">
        <f t="shared" si="1"/>
        <v>3246742.85005</v>
      </c>
    </row>
    <row r="29" ht="14.25" customHeight="1" spans="1:6" x14ac:dyDescent="0.25">
      <c r="A29" s="19">
        <v>45398</v>
      </c>
      <c r="B29" s="20" t="s">
        <v>19</v>
      </c>
      <c r="C29" s="21" t="s">
        <v>99</v>
      </c>
      <c r="D29" s="22">
        <v>2200</v>
      </c>
      <c r="E29" s="22"/>
      <c r="F29" s="23">
        <f t="shared" si="1"/>
        <v>3248942.85005</v>
      </c>
    </row>
    <row r="30" ht="14.25" customHeight="1" spans="1:6" x14ac:dyDescent="0.25">
      <c r="A30" s="19">
        <v>45398</v>
      </c>
      <c r="B30" s="20" t="s">
        <v>21</v>
      </c>
      <c r="C30" s="21"/>
      <c r="D30" s="22"/>
      <c r="E30" s="22">
        <f>(D29*0.005)+10</f>
        <v>21</v>
      </c>
      <c r="F30" s="23">
        <f t="shared" si="1"/>
        <v>3248921.85005</v>
      </c>
    </row>
    <row r="31" ht="14.25" customHeight="1" spans="1:6" x14ac:dyDescent="0.25">
      <c r="A31" s="19">
        <v>45400</v>
      </c>
      <c r="B31" s="20" t="s">
        <v>22</v>
      </c>
      <c r="C31" s="21" t="s">
        <v>20</v>
      </c>
      <c r="D31" s="22"/>
      <c r="E31" s="22">
        <v>47000</v>
      </c>
      <c r="F31" s="23">
        <f t="shared" si="1"/>
        <v>3201921.85005</v>
      </c>
    </row>
    <row r="32" ht="14.25" customHeight="1" spans="1:6" x14ac:dyDescent="0.25">
      <c r="A32" s="19">
        <v>45401</v>
      </c>
      <c r="B32" s="20" t="s">
        <v>19</v>
      </c>
      <c r="C32" s="21" t="s">
        <v>90</v>
      </c>
      <c r="D32" s="22">
        <v>4500</v>
      </c>
      <c r="E32" s="22"/>
      <c r="F32" s="23">
        <f t="shared" si="1"/>
        <v>3206421.85005</v>
      </c>
    </row>
    <row r="33" ht="14.25" customHeight="1" spans="1:6" x14ac:dyDescent="0.25">
      <c r="A33" s="19">
        <v>45401</v>
      </c>
      <c r="B33" s="20" t="s">
        <v>21</v>
      </c>
      <c r="C33" s="21"/>
      <c r="D33" s="22"/>
      <c r="E33" s="22">
        <f>(D32*0.005)+10</f>
        <v>32.5</v>
      </c>
      <c r="F33" s="23">
        <f t="shared" si="1"/>
        <v>3206389.35005</v>
      </c>
    </row>
    <row r="34" ht="14.25" customHeight="1" spans="1:6" x14ac:dyDescent="0.25">
      <c r="A34" s="19">
        <v>45401</v>
      </c>
      <c r="B34" s="20" t="s">
        <v>19</v>
      </c>
      <c r="C34" s="21" t="s">
        <v>90</v>
      </c>
      <c r="D34" s="22">
        <v>9000</v>
      </c>
      <c r="E34" s="22"/>
      <c r="F34" s="23">
        <f t="shared" si="1"/>
        <v>3215389.35005</v>
      </c>
    </row>
    <row r="35" ht="14.25" customHeight="1" spans="1:6" x14ac:dyDescent="0.25">
      <c r="A35" s="19">
        <v>45401</v>
      </c>
      <c r="B35" s="20" t="s">
        <v>21</v>
      </c>
      <c r="C35" s="21"/>
      <c r="D35" s="22"/>
      <c r="E35" s="22">
        <f>(D34*0.005)+10</f>
        <v>55</v>
      </c>
      <c r="F35" s="23">
        <f t="shared" si="1"/>
        <v>3215334.35005</v>
      </c>
    </row>
    <row r="36" ht="14.25" customHeight="1" spans="1:6" x14ac:dyDescent="0.25">
      <c r="A36" s="19">
        <v>45401</v>
      </c>
      <c r="B36" s="20" t="s">
        <v>19</v>
      </c>
      <c r="C36" s="21" t="s">
        <v>90</v>
      </c>
      <c r="D36" s="22">
        <v>5000</v>
      </c>
      <c r="E36" s="22"/>
      <c r="F36" s="23">
        <f t="shared" si="1"/>
        <v>3220334.35005</v>
      </c>
    </row>
    <row r="37" ht="14.25" customHeight="1" spans="1:6" x14ac:dyDescent="0.25">
      <c r="A37" s="19">
        <v>45401</v>
      </c>
      <c r="B37" s="20" t="s">
        <v>21</v>
      </c>
      <c r="C37" s="21"/>
      <c r="D37" s="22"/>
      <c r="E37" s="22">
        <f>(D36*0.005)+10</f>
        <v>35</v>
      </c>
      <c r="F37" s="23">
        <f t="shared" si="1"/>
        <v>3220299.35005</v>
      </c>
    </row>
    <row r="38" ht="14.25" customHeight="1" spans="1:6" x14ac:dyDescent="0.25">
      <c r="A38" s="19">
        <v>45402</v>
      </c>
      <c r="B38" s="20" t="s">
        <v>19</v>
      </c>
      <c r="C38" s="21" t="s">
        <v>78</v>
      </c>
      <c r="D38" s="22">
        <v>10900</v>
      </c>
      <c r="E38" s="22"/>
      <c r="F38" s="23">
        <f t="shared" si="1"/>
        <v>3231199.35005</v>
      </c>
    </row>
    <row r="39" ht="14.25" customHeight="1" spans="1:6" x14ac:dyDescent="0.25">
      <c r="A39" s="19">
        <v>45402</v>
      </c>
      <c r="B39" s="20" t="s">
        <v>21</v>
      </c>
      <c r="C39" s="21"/>
      <c r="D39" s="22"/>
      <c r="E39" s="22">
        <f>(D38*0.005)+10</f>
        <v>64.5</v>
      </c>
      <c r="F39" s="23">
        <f t="shared" si="1"/>
        <v>3231134.85005</v>
      </c>
    </row>
    <row r="40" ht="14.25" customHeight="1" spans="1:6" x14ac:dyDescent="0.25">
      <c r="A40" s="19">
        <v>45404</v>
      </c>
      <c r="B40" s="20" t="s">
        <v>22</v>
      </c>
      <c r="C40" s="21" t="s">
        <v>20</v>
      </c>
      <c r="D40" s="22"/>
      <c r="E40" s="22">
        <v>16000</v>
      </c>
      <c r="F40" s="23">
        <f t="shared" si="1"/>
        <v>3215134.85005</v>
      </c>
    </row>
    <row r="41" ht="14.25" customHeight="1" spans="1:6" x14ac:dyDescent="0.25">
      <c r="A41" s="19">
        <v>45404</v>
      </c>
      <c r="B41" s="20" t="s">
        <v>19</v>
      </c>
      <c r="C41" s="21" t="s">
        <v>105</v>
      </c>
      <c r="D41" s="22">
        <v>195.6</v>
      </c>
      <c r="E41" s="22"/>
      <c r="F41" s="23">
        <f t="shared" si="1"/>
        <v>3215330.45005</v>
      </c>
    </row>
    <row r="42" ht="14.25" customHeight="1" spans="1:6" x14ac:dyDescent="0.25">
      <c r="A42" s="19">
        <v>45404</v>
      </c>
      <c r="B42" s="20" t="s">
        <v>21</v>
      </c>
      <c r="C42" s="21"/>
      <c r="D42" s="22"/>
      <c r="E42" s="22">
        <f>(D41*0.005)+10</f>
        <v>10.978</v>
      </c>
      <c r="F42" s="23">
        <f t="shared" si="1"/>
        <v>3215319.47205</v>
      </c>
    </row>
    <row r="43" ht="14.25" customHeight="1" spans="1:6" x14ac:dyDescent="0.25">
      <c r="A43" s="19">
        <v>45405</v>
      </c>
      <c r="B43" s="20" t="s">
        <v>19</v>
      </c>
      <c r="C43" s="21" t="s">
        <v>106</v>
      </c>
      <c r="D43" s="22">
        <v>6000</v>
      </c>
      <c r="E43" s="22"/>
      <c r="F43" s="23">
        <f t="shared" si="1"/>
        <v>3221319.47205</v>
      </c>
    </row>
    <row r="44" ht="14.25" customHeight="1" spans="1:6" x14ac:dyDescent="0.25">
      <c r="A44" s="19">
        <v>45405</v>
      </c>
      <c r="B44" s="20" t="s">
        <v>21</v>
      </c>
      <c r="C44" s="21"/>
      <c r="D44" s="22"/>
      <c r="E44" s="22">
        <f>(D43*0.005)+10</f>
        <v>40</v>
      </c>
      <c r="F44" s="23">
        <f t="shared" si="1"/>
        <v>3221279.47205</v>
      </c>
    </row>
    <row r="45" ht="14.25" customHeight="1" spans="1:6" x14ac:dyDescent="0.25">
      <c r="A45" s="19">
        <v>45406</v>
      </c>
      <c r="B45" s="20" t="s">
        <v>19</v>
      </c>
      <c r="C45" s="21" t="s">
        <v>82</v>
      </c>
      <c r="D45" s="22">
        <v>7000</v>
      </c>
      <c r="E45" s="22"/>
      <c r="F45" s="23">
        <f t="shared" si="1"/>
        <v>3228279.47205</v>
      </c>
    </row>
    <row r="46" ht="14.25" customHeight="1" spans="1:6" x14ac:dyDescent="0.25">
      <c r="A46" s="19">
        <v>45406</v>
      </c>
      <c r="B46" s="20" t="s">
        <v>21</v>
      </c>
      <c r="C46" s="21"/>
      <c r="D46" s="22"/>
      <c r="E46" s="22">
        <f>(D45*0.005)+10</f>
        <v>45</v>
      </c>
      <c r="F46" s="23">
        <f t="shared" si="1"/>
        <v>3228234.47205</v>
      </c>
    </row>
    <row r="47" ht="14.25" customHeight="1" spans="1:6" x14ac:dyDescent="0.25">
      <c r="A47" s="19">
        <v>45407</v>
      </c>
      <c r="B47" s="20" t="s">
        <v>19</v>
      </c>
      <c r="C47" s="21" t="s">
        <v>107</v>
      </c>
      <c r="D47" s="22">
        <v>4115</v>
      </c>
      <c r="E47" s="22"/>
      <c r="F47" s="23">
        <f t="shared" si="1"/>
        <v>3232349.47205</v>
      </c>
    </row>
    <row r="48" ht="14.25" customHeight="1" spans="1:6" x14ac:dyDescent="0.25">
      <c r="A48" s="19">
        <v>45407</v>
      </c>
      <c r="B48" s="20" t="s">
        <v>21</v>
      </c>
      <c r="C48" s="21"/>
      <c r="D48" s="22"/>
      <c r="E48" s="22">
        <f>(D47*0.005)+10</f>
        <v>30.575</v>
      </c>
      <c r="F48" s="23">
        <f t="shared" si="1"/>
        <v>3232318.89705</v>
      </c>
    </row>
    <row r="49" ht="14.25" customHeight="1" spans="1:6" x14ac:dyDescent="0.25">
      <c r="A49" s="19">
        <v>45407</v>
      </c>
      <c r="B49" s="20" t="s">
        <v>22</v>
      </c>
      <c r="C49" s="21" t="s">
        <v>20</v>
      </c>
      <c r="D49" s="22"/>
      <c r="E49" s="22">
        <v>16000</v>
      </c>
      <c r="F49" s="23">
        <f t="shared" si="1"/>
        <v>3216318.89705</v>
      </c>
    </row>
    <row r="50" ht="14.25" customHeight="1" spans="1:6" x14ac:dyDescent="0.25">
      <c r="A50" s="19">
        <v>45407</v>
      </c>
      <c r="B50" s="20" t="s">
        <v>19</v>
      </c>
      <c r="C50" s="21" t="s">
        <v>91</v>
      </c>
      <c r="D50" s="22">
        <v>10519.07</v>
      </c>
      <c r="E50" s="22"/>
      <c r="F50" s="23">
        <f t="shared" si="1"/>
        <v>3226837.9670499996</v>
      </c>
    </row>
    <row r="51" ht="14.25" customHeight="1" spans="1:6" x14ac:dyDescent="0.25">
      <c r="A51" s="19">
        <v>45407</v>
      </c>
      <c r="B51" s="20" t="s">
        <v>21</v>
      </c>
      <c r="C51" s="21"/>
      <c r="D51" s="22"/>
      <c r="E51" s="22">
        <f>(D50*0.005)+10</f>
        <v>62.595349999999996</v>
      </c>
      <c r="F51" s="23">
        <f t="shared" si="1"/>
        <v>3226775.3716999996</v>
      </c>
    </row>
    <row r="52" ht="14.25" customHeight="1" spans="1:6" x14ac:dyDescent="0.25">
      <c r="A52" s="19">
        <v>45408</v>
      </c>
      <c r="B52" s="20" t="s">
        <v>22</v>
      </c>
      <c r="C52" s="21" t="s">
        <v>20</v>
      </c>
      <c r="D52" s="22"/>
      <c r="E52" s="22">
        <v>3000</v>
      </c>
      <c r="F52" s="23">
        <f t="shared" si="1"/>
        <v>3223775.3716999996</v>
      </c>
    </row>
    <row r="53" ht="14.25" customHeight="1" spans="1:6" x14ac:dyDescent="0.25">
      <c r="A53" s="19">
        <v>45411</v>
      </c>
      <c r="B53" s="20" t="s">
        <v>22</v>
      </c>
      <c r="C53" s="21" t="s">
        <v>20</v>
      </c>
      <c r="D53" s="22"/>
      <c r="E53" s="22">
        <v>195000</v>
      </c>
      <c r="F53" s="23">
        <f t="shared" si="1"/>
        <v>3028775.3716999996</v>
      </c>
    </row>
    <row r="54" ht="14.25" customHeight="1" spans="1:6" x14ac:dyDescent="0.25">
      <c r="A54" s="19">
        <v>45411</v>
      </c>
      <c r="B54" s="20" t="s">
        <v>19</v>
      </c>
      <c r="C54" s="21" t="s">
        <v>23</v>
      </c>
      <c r="D54" s="22">
        <v>10000</v>
      </c>
      <c r="E54" s="22"/>
      <c r="F54" s="23">
        <f t="shared" si="1"/>
        <v>3038775.3716999996</v>
      </c>
    </row>
    <row r="55" ht="14.25" customHeight="1" spans="1:6" x14ac:dyDescent="0.25">
      <c r="A55" s="19">
        <v>45411</v>
      </c>
      <c r="B55" s="20" t="s">
        <v>21</v>
      </c>
      <c r="C55" s="21"/>
      <c r="D55" s="22"/>
      <c r="E55" s="22">
        <f>(D54*0.005)+10</f>
        <v>60</v>
      </c>
      <c r="F55" s="23">
        <f t="shared" si="1"/>
        <v>3038715.3716999996</v>
      </c>
    </row>
    <row r="56" ht="14.25" customHeight="1" spans="1:6" x14ac:dyDescent="0.25">
      <c r="A56" s="19">
        <v>45411</v>
      </c>
      <c r="B56" s="20" t="s">
        <v>19</v>
      </c>
      <c r="C56" s="21" t="s">
        <v>83</v>
      </c>
      <c r="D56" s="22">
        <v>31003.13</v>
      </c>
      <c r="E56" s="22"/>
      <c r="F56" s="23">
        <f t="shared" si="1"/>
        <v>3069718.5016999994</v>
      </c>
    </row>
    <row r="57" ht="14.25" customHeight="1" spans="1:6" x14ac:dyDescent="0.25">
      <c r="A57" s="19">
        <v>45411</v>
      </c>
      <c r="B57" s="20" t="s">
        <v>21</v>
      </c>
      <c r="C57" s="21"/>
      <c r="D57" s="22"/>
      <c r="E57" s="22">
        <f>(D56*0.005)+10</f>
        <v>165.01565000000002</v>
      </c>
      <c r="F57" s="23">
        <f t="shared" si="1"/>
        <v>3069553.4860499995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1"/>
        <v>3069553.4860499995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1"/>
        <v>3069553.4860499995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1"/>
        <v>3069553.4860499995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1"/>
        <v>3069553.4860499995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1"/>
        <v>3069553.4860499995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1"/>
        <v>3069553.4860499995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1"/>
        <v>3069553.4860499995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3069553.4860499995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1"/>
        <v>3069553.4860499995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3069553.4860499995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3069553.4860499995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3069553.4860499995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3069553.4860499995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3069553.4860499995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3069553.4860499995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3069553.4860499995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3069553.4860499995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3069553.4860499995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3069553.4860499995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3069553.4860499995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3069553.4860499995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3069553.4860499995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3069553.4860499995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3069553.4860499995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3069553.4860499995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3069553.4860499995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3069553.4860499995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3069553.4860499995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3069553.4860499995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3069553.4860499995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3069553.4860499995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3069553.4860499995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3069553.4860499995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3069553.4860499995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3069553.4860499995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3069553.4860499995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3069553.4860499995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3069553.4860499995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3069553.4860499995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3069553.4860499995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3069553.4860499995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3069553.4860499995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3069553.4860499995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3069553.4860499995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3069553.4860499995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3069553.4860499995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3069553.4860499995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3069553.4860499995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3069553.4860499995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3069553.4860499995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3069553.4860499995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3069553.4860499995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3069553.4860499995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3069553.4860499995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3069553.4860499995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3069553.4860499995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3069553.4860499995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3069553.4860499995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3069553.4860499995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3069553.4860499995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3069553.4860499995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3069553.4860499995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3069553.4860499995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3069553.4860499995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3069553.4860499995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3069553.4860499995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3069553.4860499995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3069553.4860499995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3069553.4860499995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3069553.4860499995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3069553.4860499995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3069553.4860499995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3069553.4860499995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3069553.4860499995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3069553.4860499995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3069553.4860499995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3069553.4860499995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3069553.4860499995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3069553.4860499995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3069553.4860499995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3069553.4860499995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3069553.4860499995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3069553.4860499995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3069553.4860499995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3069553.4860499995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3069553.4860499995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3069553.4860499995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3069553.4860499995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3069553.4860499995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3069553.4860499995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3069553.4860499995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3069553.4860499995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3069553.4860499995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3069553.4860499995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3069553.4860499995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3069553.4860499995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3069553.4860499995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3069553.4860499995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3069553.4860499995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3069553.4860499995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3069553.4860499995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3069553.4860499995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3069553.4860499995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3069553.4860499995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3069553.4860499995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3069553.4860499995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3069553.4860499995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3069553.4860499995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3069553.4860499995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3069553.4860499995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3069553.4860499995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3069553.4860499995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3069553.4860499995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3069553.4860499995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3069553.4860499995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3069553.4860499995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3069553.4860499995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3069553.4860499995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3069553.4860499995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3069553.4860499995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3069553.4860499995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3069553.4860499995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3069553.4860499995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3069553.4860499995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3069553.4860499995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3069553.4860499995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3069553.4860499995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3069553.4860499995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3069553.4860499995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3069553.4860499995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3069553.4860499995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3069553.4860499995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3069553.4860499995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3069553.4860499995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3069553.4860499995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3069553.4860499995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3069553.4860499995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3069553.4860499995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3069553.4860499995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3069553.4860499995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3069553.4860499995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3069553.4860499995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3069553.4860499995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3069553.4860499995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3069553.4860499995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3069553.4860499995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3069553.4860499995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3069553.4860499995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3069553.4860499995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3069553.4860499995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3069553.4860499995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3069553.4860499995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3069553.4860499995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3069553.4860499995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3069553.4860499995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3069553.4860499995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3069553.4860499995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3069553.4860499995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3069553.4860499995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3069553.4860499995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3069553.4860499995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3069553.4860499995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3069553.4860499995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3069553.4860499995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3069553.4860499995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3069553.4860499995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3069553.4860499995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3069553.4860499995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3069553.4860499995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3069553.4860499995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3069553.4860499995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3069553.4860499995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3069553.4860499995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3069553.4860499995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3069553.4860499995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3069553.4860499995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3069553.4860499995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3069553.4860499995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3069553.4860499995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3069553.4860499995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3069553.4860499995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3069553.4860499995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3069553.4860499995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3069553.4860499995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3069553.4860499995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3069553.4860499995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3069553.4860499995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3069553.4860499995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3069553.4860499995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3069553.4860499995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3069553.4860499995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3069553.4860499995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3069553.4860499995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3069553.4860499995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3069553.4860499995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3069553.4860499995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3069553.4860499995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3069553.4860499995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3069553.4860499995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3069553.4860499995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3069553.4860499995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3069553.4860499995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3069553.4860499995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3069553.4860499995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3069553.4860499995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3069553.4860499995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3069553.4860499995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3069553.4860499995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3069553.4860499995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3069553.4860499995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3069553.4860499995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3069553.4860499995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3069553.4860499995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3069553.4860499995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3069553.4860499995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3069553.4860499995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3069553.4860499995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3069553.4860499995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3069553.4860499995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3069553.4860499995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3069553.4860499995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3069553.4860499995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3069553.4860499995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3069553.4860499995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3069553.4860499995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3069553.4860499995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3069553.4860499995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3069553.4860499995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3069553.4860499995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3069553.4860499995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3069553.4860499995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3069553.4860499995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3069553.4860499995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3069553.4860499995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3069553.4860499995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3069553.4860499995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3069553.4860499995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3069553.4860499995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3069553.4860499995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3069553.4860499995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3069553.4860499995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3069553.4860499995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3069553.4860499995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3069553.4860499995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3069553.4860499995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3069553.4860499995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3069553.4860499995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3069553.4860499995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3069553.4860499995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3069553.4860499995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3069553.4860499995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3069553.4860499995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3069553.4860499995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3069553.4860499995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3069553.4860499995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3069553.4860499995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3069553.4860499995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3069553.4860499995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3069553.4860499995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3069553.4860499995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3069553.4860499995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3069553.4860499995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3069553.4860499995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3069553.4860499995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3069553.4860499995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3069553.4860499995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3069553.4860499995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3069553.4860499995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3069553.4860499995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3069553.4860499995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3069553.4860499995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3069553.4860499995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3069553.4860499995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3069553.4860499995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3069553.4860499995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3069553.4860499995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3069553.4860499995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3069553.4860499995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3069553.4860499995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3069553.4860499995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3069553.4860499995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3069553.4860499995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3069553.4860499995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3069553.4860499995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3069553.4860499995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3069553.4860499995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3069553.4860499995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3069553.4860499995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3069553.4860499995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3069553.4860499995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3069553.4860499995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3069553.4860499995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3069553.4860499995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3069553.4860499995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3069553.4860499995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3069553.4860499995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3069553.4860499995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3069553.4860499995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3069553.4860499995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3069553.4860499995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3069553.4860499995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3069553.4860499995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3069553.4860499995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3069553.4860499995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3069553.4860499995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3069553.4860499995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3069553.4860499995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3069553.4860499995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3069553.4860499995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3069553.4860499995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3069553.4860499995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3069553.4860499995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3069553.4860499995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3069553.4860499995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3069553.4860499995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3069553.4860499995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3069553.4860499995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3069553.4860499995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3069553.4860499995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3069553.4860499995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3069553.4860499995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3069553.4860499995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3069553.4860499995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3069553.4860499995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3069553.4860499995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3069553.4860499995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3069553.4860499995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3069553.4860499995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3069553.4860499995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3069553.4860499995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3069553.4860499995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3069553.4860499995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3069553.4860499995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3069553.4860499995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3069553.4860499995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3069553.4860499995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3069553.4860499995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3069553.4860499995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3069553.4860499995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3069553.4860499995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3069553.4860499995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3069553.4860499995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3069553.4860499995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3069553.4860499995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3069553.4860499995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3069553.4860499995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3069553.4860499995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3069553.4860499995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3069553.4860499995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3069553.4860499995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3069553.4860499995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3069553.4860499995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3069553.4860499995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3069553.4860499995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3069553.4860499995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3069553.4860499995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3069553.4860499995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3069553.4860499995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3069553.4860499995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3069553.4860499995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3069553.4860499995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3069553.4860499995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3069553.4860499995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3069553.4860499995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3069553.4860499995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3069553.4860499995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3069553.4860499995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3069553.4860499995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3069553.4860499995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3069553.4860499995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3069553.4860499995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3069553.4860499995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3069553.4860499995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3069553.4860499995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3069553.4860499995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3069553.4860499995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3069553.4860499995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3069553.4860499995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3069553.4860499995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3069553.4860499995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3069553.4860499995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3069553.4860499995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3069553.4860499995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3069553.4860499995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3069553.4860499995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3069553.4860499995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3069553.4860499995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3069553.4860499995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3069553.4860499995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3069553.4860499995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3069553.4860499995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3069553.4860499995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3069553.4860499995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3069553.4860499995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3069553.4860499995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3069553.4860499995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3069553.4860499995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3069553.4860499995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3069553.4860499995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3069553.4860499995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3069553.4860499995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3069553.4860499995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3069553.4860499995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3069553.4860499995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3069553.4860499995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3069553.4860499995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3069553.4860499995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3069553.4860499995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3069553.4860499995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3069553.4860499995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3069553.4860499995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3069553.4860499995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3069553.4860499995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3069553.4860499995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3069553.4860499995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3069553.4860499995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3069553.4860499995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3069553.4860499995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3069553.4860499995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3069553.4860499995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3069553.4860499995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3069553.4860499995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3069553.4860499995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3069553.4860499995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3069553.4860499995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3069553.4860499995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3069553.4860499995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3069553.4860499995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3069553.4860499995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3069553.4860499995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3069553.4860499995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3069553.4860499995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3069553.4860499995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3069553.4860499995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3069553.4860499995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3069553.4860499995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3069553.4860499995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3069553.4860499995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3069553.4860499995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3069553.4860499995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3069553.4860499995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3069553.4860499995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3069553.4860499995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3069553.4860499995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3069553.4860499995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3069553.4860499995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3069553.4860499995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3069553.4860499995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3069553.4860499995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3069553.4860499995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3069553.4860499995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3069553.4860499995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3069553.4860499995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3069553.4860499995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3069553.4860499995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3069553.4860499995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3069553.4860499995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3069553.4860499995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3069553.4860499995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3069553.4860499995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3069553.4860499995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3069553.4860499995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3069553.4860499995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3069553.4860499995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3069553.4860499995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3069553.4860499995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3069553.4860499995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3069553.4860499995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3069553.4860499995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3069553.4860499995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3069553.4860499995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3069553.4860499995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3069553.4860499995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3069553.4860499995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3069553.4860499995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3069553.4860499995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3069553.4860499995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3069553.4860499995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3069553.4860499995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3069553.4860499995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3069553.4860499995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3069553.4860499995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3069553.4860499995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3069553.4860499995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3069553.4860499995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3069553.4860499995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3069553.4860499995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3069553.4860499995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3069553.4860499995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3069553.4860499995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3069553.4860499995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3069553.4860499995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3069553.4860499995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3069553.4860499995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3069553.4860499995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3069553.4860499995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3069553.4860499995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3069553.4860499995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3069553.4860499995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3069553.4860499995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3069553.4860499995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3069553.4860499995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3069553.4860499995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3069553.4860499995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3069553.4860499995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3069553.4860499995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3069553.4860499995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3069553.4860499995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3069553.4860499995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3069553.4860499995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3069553.4860499995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3069553.4860499995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3069553.4860499995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3069553.4860499995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3069553.4860499995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3069553.4860499995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3069553.4860499995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3069553.4860499995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3069553.4860499995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3069553.4860499995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3069553.4860499995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3069553.4860499995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3069553.4860499995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3069553.4860499995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3069553.4860499995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3069553.4860499995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3069553.4860499995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3069553.4860499995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3069553.4860499995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3069553.4860499995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3069553.4860499995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3069553.4860499995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3069553.4860499995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3069553.4860499995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3069553.4860499995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3069553.4860499995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3069553.4860499995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3069553.4860499995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3069553.4860499995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3069553.4860499995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3069553.4860499995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3069553.4860499995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3069553.4860499995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3069553.4860499995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3069553.4860499995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3069553.4860499995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3069553.4860499995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3069553.4860499995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3069553.4860499995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3069553.4860499995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3069553.4860499995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3069553.4860499995</v>
      </c>
    </row>
  </sheetData>
  <autoFilter ref="A8:F609"/>
  <mergeCells count="2">
    <mergeCell ref="A2:F2"/>
    <mergeCell ref="D5:E5"/>
  </mergeCells>
  <conditionalFormatting sqref="F6">
    <cfRule type="cellIs" dxfId="60" priority="1" operator="lessThan">
      <formula>0</formula>
    </cfRule>
  </conditionalFormatting>
  <conditionalFormatting sqref="F9:F581">
    <cfRule type="cellIs" dxfId="61" priority="2" operator="greaterThan">
      <formula>0</formula>
    </cfRule>
  </conditionalFormatting>
  <conditionalFormatting sqref="F9:F609">
    <cfRule type="cellIs" dxfId="62" priority="3" operator="lessThan">
      <formula>0</formula>
    </cfRule>
  </conditionalFormatting>
  <conditionalFormatting sqref="F11:F609 F6">
    <cfRule type="cellIs" dxfId="63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Abril2024!F6</f>
        <v>3069553.4860499995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590747.43</v>
      </c>
      <c r="E6" s="12">
        <f t="shared" si="0"/>
        <v>673343.73715</v>
      </c>
      <c r="F6" s="13">
        <f>F609</f>
        <v>2986957.1788999992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45413</v>
      </c>
      <c r="B9" s="20" t="s">
        <v>25</v>
      </c>
      <c r="C9" s="21" t="s">
        <v>34</v>
      </c>
      <c r="D9" s="22"/>
      <c r="E9" s="22">
        <v>1500</v>
      </c>
      <c r="F9" s="23">
        <f>D9-E9+D5</f>
        <v>3068053.4860499995</v>
      </c>
    </row>
    <row r="10" ht="14.25" customHeight="1" spans="1:6" x14ac:dyDescent="0.25">
      <c r="A10" s="19">
        <v>45413</v>
      </c>
      <c r="B10" s="20" t="s">
        <v>35</v>
      </c>
      <c r="C10" s="21" t="s">
        <v>36</v>
      </c>
      <c r="D10" s="22"/>
      <c r="E10" s="22">
        <v>160</v>
      </c>
      <c r="F10" s="23">
        <f t="shared" ref="F10:F264" si="1">D10-E10+F9</f>
        <v>3067893.4860499995</v>
      </c>
    </row>
    <row r="11" ht="14.25" customHeight="1" spans="1:6" x14ac:dyDescent="0.25">
      <c r="A11" s="19">
        <v>45414</v>
      </c>
      <c r="B11" s="20" t="s">
        <v>22</v>
      </c>
      <c r="C11" s="21" t="s">
        <v>20</v>
      </c>
      <c r="D11" s="22"/>
      <c r="E11" s="22">
        <v>2000</v>
      </c>
      <c r="F11" s="23">
        <f t="shared" si="1"/>
        <v>3065893.4860499995</v>
      </c>
    </row>
    <row r="12" ht="14.25" customHeight="1" spans="1:6" x14ac:dyDescent="0.25">
      <c r="A12" s="19">
        <v>45415</v>
      </c>
      <c r="B12" s="20" t="s">
        <v>22</v>
      </c>
      <c r="C12" s="21" t="s">
        <v>20</v>
      </c>
      <c r="D12" s="22"/>
      <c r="E12" s="22">
        <v>200150</v>
      </c>
      <c r="F12" s="23">
        <f t="shared" si="1"/>
        <v>2865743.4860499995</v>
      </c>
    </row>
    <row r="13" ht="14.25" customHeight="1" spans="1:6" x14ac:dyDescent="0.25">
      <c r="A13" s="19">
        <v>45415</v>
      </c>
      <c r="B13" s="20" t="s">
        <v>22</v>
      </c>
      <c r="C13" s="21" t="s">
        <v>20</v>
      </c>
      <c r="D13" s="22"/>
      <c r="E13" s="22">
        <v>5200</v>
      </c>
      <c r="F13" s="23">
        <f t="shared" si="1"/>
        <v>2860543.4860499995</v>
      </c>
    </row>
    <row r="14" ht="14.25" customHeight="1" spans="1:6" x14ac:dyDescent="0.25">
      <c r="A14" s="19">
        <v>45415</v>
      </c>
      <c r="B14" s="20" t="s">
        <v>19</v>
      </c>
      <c r="C14" s="21" t="s">
        <v>59</v>
      </c>
      <c r="D14" s="22">
        <v>60815</v>
      </c>
      <c r="E14" s="22"/>
      <c r="F14" s="23">
        <f t="shared" si="1"/>
        <v>2921358.4860499995</v>
      </c>
    </row>
    <row r="15" ht="14.25" customHeight="1" spans="1:6" x14ac:dyDescent="0.25">
      <c r="A15" s="19">
        <v>45415</v>
      </c>
      <c r="B15" s="20" t="s">
        <v>21</v>
      </c>
      <c r="C15" s="21"/>
      <c r="D15" s="22"/>
      <c r="E15" s="22">
        <f>(D14*0.005)+10</f>
        <v>314.075</v>
      </c>
      <c r="F15" s="23">
        <f t="shared" si="1"/>
        <v>2921044.4110499993</v>
      </c>
    </row>
    <row r="16" ht="14.25" customHeight="1" spans="1:6" x14ac:dyDescent="0.25">
      <c r="A16" s="19">
        <v>45418</v>
      </c>
      <c r="B16" s="20" t="s">
        <v>22</v>
      </c>
      <c r="C16" s="21" t="s">
        <v>20</v>
      </c>
      <c r="D16" s="22"/>
      <c r="E16" s="22">
        <v>36000</v>
      </c>
      <c r="F16" s="23">
        <f t="shared" si="1"/>
        <v>2885044.4110499993</v>
      </c>
    </row>
    <row r="17" ht="14.25" customHeight="1" spans="1:6" x14ac:dyDescent="0.25">
      <c r="A17" s="19">
        <v>45419</v>
      </c>
      <c r="B17" s="20" t="s">
        <v>19</v>
      </c>
      <c r="C17" s="21" t="s">
        <v>44</v>
      </c>
      <c r="D17" s="22">
        <v>90000</v>
      </c>
      <c r="E17" s="22"/>
      <c r="F17" s="23">
        <f t="shared" si="1"/>
        <v>2975044.4110499993</v>
      </c>
    </row>
    <row r="18" ht="14.25" customHeight="1" spans="1:6" x14ac:dyDescent="0.25">
      <c r="A18" s="19">
        <v>45419</v>
      </c>
      <c r="B18" s="20" t="s">
        <v>21</v>
      </c>
      <c r="C18" s="21"/>
      <c r="D18" s="22"/>
      <c r="E18" s="22">
        <f>(D17*0.005)+10</f>
        <v>460</v>
      </c>
      <c r="F18" s="23">
        <f t="shared" si="1"/>
        <v>2974584.4110499993</v>
      </c>
    </row>
    <row r="19" ht="14.25" customHeight="1" spans="1:6" x14ac:dyDescent="0.25">
      <c r="A19" s="19">
        <v>45419</v>
      </c>
      <c r="B19" s="20" t="s">
        <v>22</v>
      </c>
      <c r="C19" s="21" t="s">
        <v>20</v>
      </c>
      <c r="D19" s="22"/>
      <c r="E19" s="22">
        <v>3200</v>
      </c>
      <c r="F19" s="23">
        <f t="shared" si="1"/>
        <v>2971384.4110499993</v>
      </c>
    </row>
    <row r="20" ht="14.25" customHeight="1" spans="1:6" x14ac:dyDescent="0.25">
      <c r="A20" s="19">
        <v>45420</v>
      </c>
      <c r="B20" s="20" t="s">
        <v>19</v>
      </c>
      <c r="C20" s="21" t="s">
        <v>27</v>
      </c>
      <c r="D20" s="22">
        <v>159624</v>
      </c>
      <c r="E20" s="22"/>
      <c r="F20" s="23">
        <f t="shared" si="1"/>
        <v>3131008.4110499993</v>
      </c>
    </row>
    <row r="21" ht="14.25" customHeight="1" spans="1:6" x14ac:dyDescent="0.25">
      <c r="A21" s="19">
        <v>45420</v>
      </c>
      <c r="B21" s="20" t="s">
        <v>21</v>
      </c>
      <c r="C21" s="21"/>
      <c r="D21" s="22"/>
      <c r="E21" s="22">
        <f>(D20*0.005)+10</f>
        <v>808.12</v>
      </c>
      <c r="F21" s="23">
        <f t="shared" si="1"/>
        <v>3130200.291049999</v>
      </c>
    </row>
    <row r="22" ht="14.25" customHeight="1" spans="1:6" x14ac:dyDescent="0.25">
      <c r="A22" s="19">
        <v>45422</v>
      </c>
      <c r="B22" s="20" t="s">
        <v>19</v>
      </c>
      <c r="C22" s="21" t="s">
        <v>88</v>
      </c>
      <c r="D22" s="22">
        <v>4416.7</v>
      </c>
      <c r="E22" s="22"/>
      <c r="F22" s="23">
        <f t="shared" si="1"/>
        <v>3134616.9910499994</v>
      </c>
    </row>
    <row r="23" ht="14.25" customHeight="1" spans="1:6" x14ac:dyDescent="0.25">
      <c r="A23" s="19">
        <v>45422</v>
      </c>
      <c r="B23" s="20" t="s">
        <v>21</v>
      </c>
      <c r="C23" s="21"/>
      <c r="D23" s="22"/>
      <c r="E23" s="22">
        <f>(D22*0.005)+10</f>
        <v>32.0835</v>
      </c>
      <c r="F23" s="23">
        <f t="shared" si="1"/>
        <v>3134584.907549999</v>
      </c>
    </row>
    <row r="24" ht="14.25" customHeight="1" spans="1:6" x14ac:dyDescent="0.25">
      <c r="A24" s="19">
        <v>45422</v>
      </c>
      <c r="B24" s="20" t="s">
        <v>22</v>
      </c>
      <c r="C24" s="21" t="s">
        <v>20</v>
      </c>
      <c r="D24" s="22"/>
      <c r="E24" s="22">
        <v>40000</v>
      </c>
      <c r="F24" s="23">
        <f t="shared" si="1"/>
        <v>3094584.907549999</v>
      </c>
    </row>
    <row r="25" ht="14.25" customHeight="1" spans="1:6" x14ac:dyDescent="0.25">
      <c r="A25" s="19">
        <v>45422</v>
      </c>
      <c r="B25" s="20" t="s">
        <v>19</v>
      </c>
      <c r="C25" s="21" t="s">
        <v>96</v>
      </c>
      <c r="D25" s="22">
        <v>48000</v>
      </c>
      <c r="E25" s="22"/>
      <c r="F25" s="23">
        <f t="shared" si="1"/>
        <v>3142584.907549999</v>
      </c>
    </row>
    <row r="26" ht="14.25" customHeight="1" spans="1:6" x14ac:dyDescent="0.25">
      <c r="A26" s="19">
        <v>45422</v>
      </c>
      <c r="B26" s="20" t="s">
        <v>21</v>
      </c>
      <c r="C26" s="21"/>
      <c r="D26" s="22"/>
      <c r="E26" s="22">
        <f>(D25*0.005)+10</f>
        <v>250</v>
      </c>
      <c r="F26" s="23">
        <f t="shared" si="1"/>
        <v>3142334.907549999</v>
      </c>
    </row>
    <row r="27" ht="14.25" customHeight="1" spans="1:6" x14ac:dyDescent="0.25">
      <c r="A27" s="19">
        <v>45425</v>
      </c>
      <c r="B27" s="20" t="s">
        <v>19</v>
      </c>
      <c r="C27" s="21" t="s">
        <v>24</v>
      </c>
      <c r="D27" s="22">
        <v>360</v>
      </c>
      <c r="E27" s="22"/>
      <c r="F27" s="23">
        <f t="shared" si="1"/>
        <v>3142694.907549999</v>
      </c>
    </row>
    <row r="28" ht="14.25" customHeight="1" spans="1:6" x14ac:dyDescent="0.25">
      <c r="A28" s="19">
        <v>45425</v>
      </c>
      <c r="B28" s="20" t="s">
        <v>21</v>
      </c>
      <c r="C28" s="21"/>
      <c r="D28" s="22"/>
      <c r="E28" s="22">
        <f>(D27*0.005)+10</f>
        <v>11.8</v>
      </c>
      <c r="F28" s="23">
        <f t="shared" si="1"/>
        <v>3142683.1075499994</v>
      </c>
    </row>
    <row r="29" ht="14.25" customHeight="1" spans="1:6" x14ac:dyDescent="0.25">
      <c r="A29" s="19">
        <v>45427</v>
      </c>
      <c r="B29" s="20" t="s">
        <v>22</v>
      </c>
      <c r="C29" s="21" t="s">
        <v>20</v>
      </c>
      <c r="D29" s="22"/>
      <c r="E29" s="22">
        <v>22000</v>
      </c>
      <c r="F29" s="23">
        <f t="shared" si="1"/>
        <v>3120683.1075499994</v>
      </c>
    </row>
    <row r="30" ht="14.25" customHeight="1" spans="1:6" x14ac:dyDescent="0.25">
      <c r="A30" s="19">
        <v>45429</v>
      </c>
      <c r="B30" s="20" t="s">
        <v>19</v>
      </c>
      <c r="C30" s="21" t="s">
        <v>99</v>
      </c>
      <c r="D30" s="22">
        <v>2200</v>
      </c>
      <c r="E30" s="22"/>
      <c r="F30" s="23">
        <f t="shared" si="1"/>
        <v>3122883.1075499994</v>
      </c>
    </row>
    <row r="31" ht="14.25" customHeight="1" spans="1:6" x14ac:dyDescent="0.25">
      <c r="A31" s="19">
        <v>45429</v>
      </c>
      <c r="B31" s="20" t="s">
        <v>21</v>
      </c>
      <c r="C31" s="21"/>
      <c r="D31" s="22"/>
      <c r="E31" s="22">
        <f>(D30*0.005)+10</f>
        <v>21</v>
      </c>
      <c r="F31" s="23">
        <f t="shared" si="1"/>
        <v>3122862.1075499994</v>
      </c>
    </row>
    <row r="32" ht="14.25" customHeight="1" spans="1:6" x14ac:dyDescent="0.25">
      <c r="A32" s="19">
        <v>45429</v>
      </c>
      <c r="B32" s="20" t="s">
        <v>22</v>
      </c>
      <c r="C32" s="21" t="s">
        <v>20</v>
      </c>
      <c r="D32" s="22"/>
      <c r="E32" s="22">
        <v>10000</v>
      </c>
      <c r="F32" s="23">
        <f t="shared" si="1"/>
        <v>3112862.1075499994</v>
      </c>
    </row>
    <row r="33" ht="14.25" customHeight="1" spans="1:6" x14ac:dyDescent="0.25">
      <c r="A33" s="19">
        <v>45432</v>
      </c>
      <c r="B33" s="20" t="s">
        <v>19</v>
      </c>
      <c r="C33" s="21" t="s">
        <v>90</v>
      </c>
      <c r="D33" s="22">
        <v>4500</v>
      </c>
      <c r="E33" s="22"/>
      <c r="F33" s="23">
        <f t="shared" si="1"/>
        <v>3117362.1075499994</v>
      </c>
    </row>
    <row r="34" ht="14.25" customHeight="1" spans="1:6" x14ac:dyDescent="0.25">
      <c r="A34" s="19">
        <v>45432</v>
      </c>
      <c r="B34" s="20" t="s">
        <v>21</v>
      </c>
      <c r="C34" s="21"/>
      <c r="D34" s="22"/>
      <c r="E34" s="22">
        <f>(D33*0.005)+10</f>
        <v>32.5</v>
      </c>
      <c r="F34" s="23">
        <f t="shared" si="1"/>
        <v>3117329.6075499994</v>
      </c>
    </row>
    <row r="35" ht="14.25" customHeight="1" spans="1:6" x14ac:dyDescent="0.25">
      <c r="A35" s="19">
        <v>45432</v>
      </c>
      <c r="B35" s="20" t="s">
        <v>19</v>
      </c>
      <c r="C35" s="21" t="s">
        <v>90</v>
      </c>
      <c r="D35" s="22">
        <v>9000</v>
      </c>
      <c r="E35" s="22"/>
      <c r="F35" s="23">
        <f t="shared" si="1"/>
        <v>3126329.6075499994</v>
      </c>
    </row>
    <row r="36" ht="14.25" customHeight="1" spans="1:6" x14ac:dyDescent="0.25">
      <c r="A36" s="19">
        <v>45432</v>
      </c>
      <c r="B36" s="20" t="s">
        <v>21</v>
      </c>
      <c r="C36" s="21"/>
      <c r="D36" s="22"/>
      <c r="E36" s="22">
        <f>(D35*0.005)+10</f>
        <v>55</v>
      </c>
      <c r="F36" s="23">
        <f t="shared" si="1"/>
        <v>3126274.6075499994</v>
      </c>
    </row>
    <row r="37" ht="14.25" customHeight="1" spans="1:6" x14ac:dyDescent="0.25">
      <c r="A37" s="19">
        <v>45432</v>
      </c>
      <c r="B37" s="20" t="s">
        <v>19</v>
      </c>
      <c r="C37" s="21" t="s">
        <v>90</v>
      </c>
      <c r="D37" s="22">
        <v>5000</v>
      </c>
      <c r="E37" s="22"/>
      <c r="F37" s="23">
        <f t="shared" si="1"/>
        <v>3131274.6075499994</v>
      </c>
    </row>
    <row r="38" ht="14.25" customHeight="1" spans="1:6" x14ac:dyDescent="0.25">
      <c r="A38" s="19">
        <v>45432</v>
      </c>
      <c r="B38" s="20" t="s">
        <v>21</v>
      </c>
      <c r="C38" s="21"/>
      <c r="D38" s="22"/>
      <c r="E38" s="22">
        <f>(D37*0.005)+10</f>
        <v>35</v>
      </c>
      <c r="F38" s="23">
        <f t="shared" si="1"/>
        <v>3131239.6075499994</v>
      </c>
    </row>
    <row r="39" ht="14.25" customHeight="1" spans="1:6" x14ac:dyDescent="0.25">
      <c r="A39" s="19">
        <v>45432</v>
      </c>
      <c r="B39" s="20" t="s">
        <v>22</v>
      </c>
      <c r="C39" s="21" t="s">
        <v>20</v>
      </c>
      <c r="D39" s="22"/>
      <c r="E39" s="22">
        <v>93000</v>
      </c>
      <c r="F39" s="23">
        <f t="shared" si="1"/>
        <v>3038239.6075499994</v>
      </c>
    </row>
    <row r="40" ht="14.25" customHeight="1" spans="1:6" x14ac:dyDescent="0.25">
      <c r="A40" s="19">
        <v>45432</v>
      </c>
      <c r="B40" s="20" t="s">
        <v>19</v>
      </c>
      <c r="C40" s="21" t="s">
        <v>78</v>
      </c>
      <c r="D40" s="22">
        <v>10900</v>
      </c>
      <c r="E40" s="22"/>
      <c r="F40" s="23">
        <f t="shared" si="1"/>
        <v>3049139.6075499994</v>
      </c>
    </row>
    <row r="41" ht="14.25" customHeight="1" spans="1:6" x14ac:dyDescent="0.25">
      <c r="A41" s="19">
        <v>45432</v>
      </c>
      <c r="B41" s="20" t="s">
        <v>21</v>
      </c>
      <c r="C41" s="21"/>
      <c r="D41" s="22"/>
      <c r="E41" s="22">
        <f>(D40*0.005)+10</f>
        <v>64.5</v>
      </c>
      <c r="F41" s="23">
        <f t="shared" si="1"/>
        <v>3049075.1075499994</v>
      </c>
    </row>
    <row r="42" ht="14.25" customHeight="1" spans="1:6" x14ac:dyDescent="0.25">
      <c r="A42" s="19">
        <v>45433</v>
      </c>
      <c r="B42" s="20" t="s">
        <v>19</v>
      </c>
      <c r="C42" s="21" t="s">
        <v>23</v>
      </c>
      <c r="D42" s="22">
        <v>12000</v>
      </c>
      <c r="E42" s="22"/>
      <c r="F42" s="23">
        <f t="shared" si="1"/>
        <v>3061075.1075499994</v>
      </c>
    </row>
    <row r="43" ht="14.25" customHeight="1" spans="1:6" x14ac:dyDescent="0.25">
      <c r="A43" s="19">
        <v>45433</v>
      </c>
      <c r="B43" s="20" t="s">
        <v>21</v>
      </c>
      <c r="C43" s="21"/>
      <c r="D43" s="22"/>
      <c r="E43" s="22">
        <f>(D42*0.005)+10</f>
        <v>70</v>
      </c>
      <c r="F43" s="23">
        <f t="shared" si="1"/>
        <v>3061005.1075499994</v>
      </c>
    </row>
    <row r="44" ht="14.25" customHeight="1" spans="1:6" x14ac:dyDescent="0.25">
      <c r="A44" s="19">
        <v>45434</v>
      </c>
      <c r="B44" s="20" t="s">
        <v>19</v>
      </c>
      <c r="C44" s="21" t="s">
        <v>105</v>
      </c>
      <c r="D44" s="22">
        <v>194.08</v>
      </c>
      <c r="E44" s="22"/>
      <c r="F44" s="23">
        <f t="shared" si="1"/>
        <v>3061199.1875499994</v>
      </c>
    </row>
    <row r="45" ht="14.25" customHeight="1" spans="1:6" x14ac:dyDescent="0.25">
      <c r="A45" s="19">
        <v>45434</v>
      </c>
      <c r="B45" s="20" t="s">
        <v>21</v>
      </c>
      <c r="C45" s="21"/>
      <c r="D45" s="22"/>
      <c r="E45" s="22">
        <f>(D44*0.005)+10</f>
        <v>10.9704</v>
      </c>
      <c r="F45" s="23">
        <f t="shared" si="1"/>
        <v>3061188.2171499995</v>
      </c>
    </row>
    <row r="46" ht="14.25" customHeight="1" spans="1:6" x14ac:dyDescent="0.25">
      <c r="A46" s="19">
        <v>45434</v>
      </c>
      <c r="B46" s="20" t="s">
        <v>19</v>
      </c>
      <c r="C46" s="21" t="s">
        <v>108</v>
      </c>
      <c r="D46" s="22">
        <v>98000</v>
      </c>
      <c r="E46" s="22"/>
      <c r="F46" s="23">
        <f t="shared" si="1"/>
        <v>3159188.2171499995</v>
      </c>
    </row>
    <row r="47" ht="14.25" customHeight="1" spans="1:6" x14ac:dyDescent="0.25">
      <c r="A47" s="19">
        <v>45434</v>
      </c>
      <c r="B47" s="20" t="s">
        <v>21</v>
      </c>
      <c r="C47" s="21"/>
      <c r="D47" s="22"/>
      <c r="E47" s="22">
        <f>(D46*0.005)+10</f>
        <v>500</v>
      </c>
      <c r="F47" s="23">
        <f t="shared" si="1"/>
        <v>3158688.2171499995</v>
      </c>
    </row>
    <row r="48" ht="14.25" customHeight="1" spans="1:6" x14ac:dyDescent="0.25">
      <c r="A48" s="19">
        <v>45434</v>
      </c>
      <c r="B48" s="20" t="s">
        <v>19</v>
      </c>
      <c r="C48" s="21" t="s">
        <v>109</v>
      </c>
      <c r="D48" s="22">
        <v>40000</v>
      </c>
      <c r="E48" s="22"/>
      <c r="F48" s="23">
        <f t="shared" si="1"/>
        <v>3198688.2171499995</v>
      </c>
    </row>
    <row r="49" ht="14.25" customHeight="1" spans="1:6" x14ac:dyDescent="0.25">
      <c r="A49" s="19">
        <v>45434</v>
      </c>
      <c r="B49" s="20" t="s">
        <v>21</v>
      </c>
      <c r="C49" s="21"/>
      <c r="D49" s="22"/>
      <c r="E49" s="22">
        <f>(D48*0.005)+10</f>
        <v>210</v>
      </c>
      <c r="F49" s="23">
        <f t="shared" si="1"/>
        <v>3198478.2171499995</v>
      </c>
    </row>
    <row r="50" ht="14.25" customHeight="1" spans="1:6" x14ac:dyDescent="0.25">
      <c r="A50" s="19">
        <v>45436</v>
      </c>
      <c r="B50" s="20" t="s">
        <v>22</v>
      </c>
      <c r="C50" s="21" t="s">
        <v>20</v>
      </c>
      <c r="D50" s="22"/>
      <c r="E50" s="22">
        <v>17000</v>
      </c>
      <c r="F50" s="23">
        <f t="shared" si="1"/>
        <v>3181478.2171499995</v>
      </c>
    </row>
    <row r="51" ht="14.25" customHeight="1" spans="1:6" x14ac:dyDescent="0.25">
      <c r="A51" s="19">
        <v>45439</v>
      </c>
      <c r="B51" s="20" t="s">
        <v>19</v>
      </c>
      <c r="C51" s="21" t="s">
        <v>83</v>
      </c>
      <c r="D51" s="22">
        <v>31003.13</v>
      </c>
      <c r="E51" s="22"/>
      <c r="F51" s="23">
        <f t="shared" si="1"/>
        <v>3212481.3471499993</v>
      </c>
    </row>
    <row r="52" ht="14.25" customHeight="1" spans="1:6" x14ac:dyDescent="0.25">
      <c r="A52" s="19">
        <v>45439</v>
      </c>
      <c r="B52" s="20" t="s">
        <v>21</v>
      </c>
      <c r="C52" s="21"/>
      <c r="D52" s="22"/>
      <c r="E52" s="22">
        <f>(D51*0.005)+10</f>
        <v>165.01565000000002</v>
      </c>
      <c r="F52" s="23">
        <f t="shared" si="1"/>
        <v>3212316.3314999994</v>
      </c>
    </row>
    <row r="53" ht="14.25" customHeight="1" spans="1:6" x14ac:dyDescent="0.25">
      <c r="A53" s="19">
        <v>45439</v>
      </c>
      <c r="B53" s="20" t="s">
        <v>22</v>
      </c>
      <c r="C53" s="21" t="s">
        <v>20</v>
      </c>
      <c r="D53" s="22"/>
      <c r="E53" s="22">
        <v>11000</v>
      </c>
      <c r="F53" s="23">
        <f t="shared" si="1"/>
        <v>3201316.3314999994</v>
      </c>
    </row>
    <row r="54" ht="14.25" customHeight="1" spans="1:6" x14ac:dyDescent="0.25">
      <c r="A54" s="19">
        <v>45439</v>
      </c>
      <c r="B54" s="20" t="s">
        <v>19</v>
      </c>
      <c r="C54" s="21" t="s">
        <v>107</v>
      </c>
      <c r="D54" s="22">
        <v>4115</v>
      </c>
      <c r="E54" s="22"/>
      <c r="F54" s="23">
        <f t="shared" si="1"/>
        <v>3205431.3314999994</v>
      </c>
    </row>
    <row r="55" ht="14.25" customHeight="1" spans="1:6" x14ac:dyDescent="0.25">
      <c r="A55" s="19">
        <v>45439</v>
      </c>
      <c r="B55" s="20" t="s">
        <v>21</v>
      </c>
      <c r="C55" s="21"/>
      <c r="D55" s="22"/>
      <c r="E55" s="22">
        <f>(D54*0.005)+10</f>
        <v>30.575</v>
      </c>
      <c r="F55" s="23">
        <f t="shared" si="1"/>
        <v>3205400.756499999</v>
      </c>
    </row>
    <row r="56" ht="14.25" customHeight="1" spans="1:6" x14ac:dyDescent="0.25">
      <c r="A56" s="19">
        <v>45440</v>
      </c>
      <c r="B56" s="20" t="s">
        <v>22</v>
      </c>
      <c r="C56" s="21" t="s">
        <v>20</v>
      </c>
      <c r="D56" s="22"/>
      <c r="E56" s="22">
        <v>229000</v>
      </c>
      <c r="F56" s="23">
        <f t="shared" si="1"/>
        <v>2976400.756499999</v>
      </c>
    </row>
    <row r="57" ht="14.25" customHeight="1" spans="1:6" x14ac:dyDescent="0.25">
      <c r="A57" s="19">
        <v>45443</v>
      </c>
      <c r="B57" s="20" t="s">
        <v>19</v>
      </c>
      <c r="C57" s="21" t="s">
        <v>91</v>
      </c>
      <c r="D57" s="22">
        <v>10619.52</v>
      </c>
      <c r="E57" s="22"/>
      <c r="F57" s="23">
        <f t="shared" si="1"/>
        <v>2987020.276499999</v>
      </c>
    </row>
    <row r="58" ht="14.25" customHeight="1" spans="1:6" x14ac:dyDescent="0.25">
      <c r="A58" s="19">
        <v>45443</v>
      </c>
      <c r="B58" s="20" t="s">
        <v>21</v>
      </c>
      <c r="C58" s="21"/>
      <c r="D58" s="22"/>
      <c r="E58" s="22">
        <f>(D57*0.005)+10</f>
        <v>63.0976</v>
      </c>
      <c r="F58" s="23">
        <f t="shared" si="1"/>
        <v>2986957.1788999992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1"/>
        <v>2986957.1788999992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1"/>
        <v>2986957.1788999992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1"/>
        <v>2986957.1788999992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1"/>
        <v>2986957.1788999992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1"/>
        <v>2986957.1788999992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1"/>
        <v>2986957.1788999992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2986957.1788999992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1"/>
        <v>2986957.1788999992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2986957.1788999992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2986957.1788999992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2986957.1788999992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2986957.1788999992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2986957.1788999992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2986957.1788999992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2986957.1788999992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2986957.1788999992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2986957.1788999992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2986957.1788999992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2986957.1788999992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2986957.1788999992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2986957.1788999992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2986957.1788999992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2986957.1788999992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2986957.1788999992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2986957.1788999992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2986957.1788999992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2986957.1788999992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2986957.1788999992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2986957.1788999992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2986957.1788999992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2986957.1788999992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2986957.1788999992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2986957.1788999992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2986957.1788999992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2986957.1788999992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2986957.1788999992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2986957.1788999992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2986957.1788999992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2986957.1788999992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2986957.1788999992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2986957.1788999992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2986957.1788999992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2986957.1788999992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2986957.1788999992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2986957.1788999992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2986957.1788999992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2986957.1788999992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2986957.1788999992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2986957.1788999992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2986957.1788999992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2986957.1788999992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2986957.1788999992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2986957.1788999992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2986957.1788999992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2986957.1788999992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2986957.1788999992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2986957.1788999992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2986957.1788999992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2986957.1788999992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2986957.1788999992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2986957.1788999992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2986957.1788999992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2986957.1788999992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2986957.1788999992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2986957.1788999992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2986957.1788999992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2986957.1788999992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2986957.1788999992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2986957.1788999992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2986957.1788999992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2986957.1788999992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2986957.1788999992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2986957.1788999992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2986957.1788999992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2986957.1788999992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2986957.1788999992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2986957.1788999992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2986957.1788999992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2986957.1788999992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2986957.1788999992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2986957.1788999992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2986957.1788999992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2986957.1788999992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2986957.1788999992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2986957.1788999992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2986957.1788999992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2986957.1788999992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2986957.1788999992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2986957.1788999992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2986957.1788999992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2986957.1788999992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2986957.1788999992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2986957.1788999992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2986957.1788999992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2986957.1788999992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2986957.1788999992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2986957.1788999992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2986957.1788999992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2986957.1788999992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2986957.1788999992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2986957.1788999992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2986957.1788999992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2986957.1788999992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2986957.1788999992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2986957.1788999992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2986957.1788999992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2986957.1788999992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2986957.1788999992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2986957.1788999992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2986957.1788999992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2986957.1788999992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2986957.1788999992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2986957.1788999992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2986957.1788999992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2986957.1788999992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2986957.1788999992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2986957.1788999992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2986957.1788999992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2986957.1788999992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2986957.1788999992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2986957.1788999992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2986957.1788999992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2986957.1788999992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2986957.1788999992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2986957.1788999992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2986957.1788999992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2986957.1788999992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2986957.1788999992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2986957.1788999992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2986957.1788999992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2986957.1788999992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2986957.1788999992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2986957.1788999992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2986957.1788999992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2986957.1788999992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2986957.1788999992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2986957.1788999992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2986957.1788999992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2986957.1788999992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2986957.1788999992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2986957.1788999992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2986957.1788999992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2986957.1788999992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2986957.1788999992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2986957.1788999992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2986957.1788999992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2986957.1788999992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2986957.1788999992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2986957.1788999992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2986957.1788999992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2986957.1788999992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2986957.1788999992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2986957.1788999992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2986957.1788999992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2986957.1788999992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2986957.1788999992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2986957.1788999992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2986957.1788999992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2986957.1788999992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2986957.1788999992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2986957.1788999992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2986957.1788999992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2986957.1788999992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2986957.1788999992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2986957.1788999992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2986957.1788999992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2986957.1788999992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2986957.1788999992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2986957.1788999992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2986957.1788999992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2986957.1788999992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2986957.1788999992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2986957.1788999992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2986957.1788999992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2986957.1788999992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2986957.1788999992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2986957.1788999992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2986957.1788999992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2986957.1788999992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2986957.1788999992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2986957.1788999992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2986957.1788999992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2986957.1788999992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2986957.1788999992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2986957.1788999992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2986957.1788999992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2986957.1788999992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2986957.1788999992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2986957.1788999992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2986957.1788999992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2986957.1788999992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2986957.1788999992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2986957.1788999992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2986957.1788999992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2986957.1788999992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2986957.1788999992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2986957.1788999992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2986957.1788999992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2986957.1788999992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2986957.1788999992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2986957.1788999992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2986957.1788999992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2986957.1788999992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2986957.1788999992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2986957.1788999992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2986957.1788999992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2986957.1788999992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2986957.1788999992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2986957.1788999992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2986957.1788999992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2986957.1788999992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2986957.1788999992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2986957.1788999992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2986957.1788999992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2986957.1788999992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2986957.1788999992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2986957.1788999992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2986957.1788999992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2986957.1788999992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2986957.1788999992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2986957.1788999992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2986957.1788999992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2986957.1788999992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2986957.1788999992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2986957.1788999992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2986957.1788999992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2986957.1788999992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2986957.1788999992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2986957.1788999992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2986957.1788999992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2986957.1788999992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2986957.1788999992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2986957.1788999992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2986957.1788999992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2986957.1788999992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2986957.1788999992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2986957.1788999992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2986957.1788999992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2986957.1788999992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2986957.1788999992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2986957.1788999992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2986957.1788999992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2986957.1788999992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2986957.1788999992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2986957.1788999992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2986957.1788999992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2986957.1788999992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2986957.1788999992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2986957.1788999992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2986957.1788999992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2986957.1788999992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2986957.1788999992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2986957.1788999992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2986957.1788999992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2986957.1788999992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2986957.1788999992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2986957.1788999992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2986957.1788999992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2986957.1788999992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2986957.1788999992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2986957.1788999992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2986957.1788999992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2986957.1788999992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2986957.1788999992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2986957.1788999992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2986957.1788999992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2986957.1788999992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2986957.1788999992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2986957.1788999992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2986957.1788999992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2986957.1788999992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2986957.1788999992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2986957.1788999992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2986957.1788999992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2986957.1788999992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2986957.1788999992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2986957.1788999992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2986957.1788999992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2986957.1788999992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2986957.1788999992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2986957.1788999992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2986957.1788999992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2986957.1788999992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2986957.1788999992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2986957.1788999992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2986957.1788999992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2986957.1788999992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2986957.1788999992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2986957.1788999992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2986957.1788999992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2986957.1788999992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2986957.1788999992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2986957.1788999992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2986957.1788999992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2986957.1788999992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2986957.1788999992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2986957.1788999992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2986957.1788999992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2986957.1788999992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2986957.1788999992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2986957.1788999992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2986957.1788999992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2986957.1788999992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2986957.1788999992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2986957.1788999992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2986957.1788999992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2986957.1788999992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2986957.1788999992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2986957.1788999992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2986957.1788999992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2986957.1788999992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2986957.1788999992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2986957.1788999992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2986957.1788999992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2986957.1788999992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2986957.1788999992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2986957.1788999992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2986957.1788999992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2986957.1788999992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2986957.1788999992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2986957.1788999992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2986957.1788999992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2986957.1788999992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2986957.1788999992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2986957.1788999992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2986957.1788999992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2986957.1788999992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2986957.1788999992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2986957.1788999992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2986957.1788999992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2986957.1788999992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2986957.1788999992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2986957.1788999992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2986957.1788999992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2986957.1788999992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2986957.1788999992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2986957.1788999992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2986957.1788999992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2986957.1788999992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2986957.1788999992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2986957.1788999992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2986957.1788999992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2986957.1788999992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2986957.1788999992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2986957.1788999992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2986957.1788999992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2986957.1788999992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2986957.1788999992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2986957.1788999992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2986957.1788999992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2986957.1788999992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2986957.1788999992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2986957.1788999992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2986957.1788999992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2986957.1788999992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2986957.1788999992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2986957.1788999992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2986957.1788999992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2986957.1788999992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2986957.1788999992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2986957.1788999992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2986957.1788999992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2986957.1788999992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2986957.1788999992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2986957.1788999992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2986957.1788999992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2986957.1788999992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2986957.1788999992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2986957.1788999992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2986957.1788999992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2986957.1788999992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2986957.1788999992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2986957.1788999992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2986957.1788999992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2986957.1788999992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2986957.1788999992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2986957.1788999992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2986957.1788999992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2986957.1788999992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2986957.1788999992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2986957.1788999992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2986957.1788999992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2986957.1788999992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2986957.1788999992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2986957.1788999992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2986957.1788999992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2986957.1788999992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2986957.1788999992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2986957.1788999992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2986957.1788999992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2986957.1788999992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2986957.1788999992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2986957.1788999992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2986957.1788999992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2986957.1788999992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2986957.1788999992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2986957.1788999992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2986957.1788999992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2986957.1788999992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2986957.1788999992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2986957.1788999992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2986957.1788999992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2986957.1788999992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2986957.1788999992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2986957.1788999992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2986957.1788999992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2986957.1788999992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2986957.1788999992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2986957.1788999992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2986957.1788999992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2986957.1788999992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2986957.1788999992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2986957.1788999992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2986957.1788999992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2986957.1788999992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2986957.1788999992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2986957.1788999992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2986957.1788999992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2986957.1788999992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2986957.1788999992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2986957.1788999992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2986957.1788999992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2986957.1788999992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2986957.1788999992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2986957.1788999992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2986957.1788999992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2986957.1788999992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2986957.1788999992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2986957.1788999992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2986957.1788999992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2986957.1788999992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2986957.1788999992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2986957.1788999992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2986957.1788999992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2986957.1788999992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2986957.1788999992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2986957.1788999992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2986957.1788999992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2986957.1788999992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2986957.1788999992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2986957.1788999992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2986957.1788999992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2986957.1788999992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2986957.1788999992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2986957.1788999992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2986957.1788999992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2986957.1788999992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2986957.1788999992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2986957.1788999992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2986957.1788999992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2986957.1788999992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2986957.1788999992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2986957.1788999992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2986957.1788999992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2986957.1788999992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2986957.1788999992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2986957.1788999992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2986957.1788999992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2986957.1788999992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2986957.1788999992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2986957.1788999992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2986957.1788999992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2986957.1788999992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2986957.1788999992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2986957.1788999992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2986957.1788999992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2986957.1788999992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2986957.1788999992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2986957.1788999992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2986957.1788999992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2986957.1788999992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2986957.1788999992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2986957.1788999992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2986957.1788999992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2986957.1788999992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2986957.1788999992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2986957.1788999992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2986957.1788999992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2986957.1788999992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2986957.1788999992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2986957.1788999992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2986957.1788999992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2986957.1788999992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2986957.1788999992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2986957.1788999992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2986957.1788999992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2986957.1788999992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2986957.1788999992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2986957.1788999992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2986957.1788999992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2986957.1788999992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2986957.1788999992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2986957.1788999992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2986957.1788999992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2986957.1788999992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2986957.1788999992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2986957.1788999992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2986957.1788999992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2986957.1788999992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2986957.1788999992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2986957.1788999992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2986957.1788999992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2986957.1788999992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2986957.1788999992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2986957.1788999992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2986957.1788999992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2986957.1788999992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2986957.1788999992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2986957.1788999992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2986957.1788999992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2986957.1788999992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2986957.1788999992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2986957.1788999992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2986957.1788999992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2986957.1788999992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2986957.1788999992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2986957.1788999992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2986957.1788999992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2986957.1788999992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2986957.1788999992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2986957.1788999992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2986957.1788999992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2986957.1788999992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2986957.1788999992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2986957.1788999992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2986957.1788999992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2986957.1788999992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2986957.1788999992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2986957.1788999992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2986957.1788999992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2986957.1788999992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2986957.1788999992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2986957.1788999992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2986957.1788999992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2986957.1788999992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2986957.1788999992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2986957.1788999992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2986957.1788999992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2986957.1788999992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2986957.1788999992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2986957.1788999992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2986957.1788999992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2986957.1788999992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2986957.1788999992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2986957.1788999992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2986957.1788999992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2986957.1788999992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2986957.1788999992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2986957.1788999992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2986957.1788999992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2986957.1788999992</v>
      </c>
    </row>
  </sheetData>
  <autoFilter ref="A8:F609"/>
  <mergeCells count="2">
    <mergeCell ref="A2:F2"/>
    <mergeCell ref="D5:E5"/>
  </mergeCells>
  <conditionalFormatting sqref="F6">
    <cfRule type="cellIs" dxfId="64" priority="1" operator="lessThan">
      <formula>0</formula>
    </cfRule>
  </conditionalFormatting>
  <conditionalFormatting sqref="F9:F581">
    <cfRule type="cellIs" dxfId="65" priority="2" operator="greaterThan">
      <formula>0</formula>
    </cfRule>
  </conditionalFormatting>
  <conditionalFormatting sqref="F9:F609">
    <cfRule type="cellIs" dxfId="66" priority="3" operator="lessThan">
      <formula>0</formula>
    </cfRule>
  </conditionalFormatting>
  <conditionalFormatting sqref="F11:F609 F6">
    <cfRule type="cellIs" dxfId="67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9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Maio2024!F6</f>
        <v>2986957.1788999992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SUM(D9:D609)</f>
        <v>875163.12</v>
      </c>
      <c r="E6" s="12">
        <f t="shared" si="0"/>
        <v>725655.8155499999</v>
      </c>
      <c r="F6" s="13">
        <f>F609</f>
        <v>3136464.483349999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45444</v>
      </c>
      <c r="B9" s="20" t="s">
        <v>25</v>
      </c>
      <c r="C9" s="21" t="s">
        <v>34</v>
      </c>
      <c r="D9" s="22"/>
      <c r="E9" s="22">
        <v>1500</v>
      </c>
      <c r="F9" s="23">
        <f>D9-E9+D5</f>
        <v>2985457.1788999992</v>
      </c>
    </row>
    <row r="10" ht="14.25" customHeight="1" spans="1:6" x14ac:dyDescent="0.25">
      <c r="A10" s="19">
        <v>45444</v>
      </c>
      <c r="B10" s="20" t="s">
        <v>35</v>
      </c>
      <c r="C10" s="21" t="s">
        <v>36</v>
      </c>
      <c r="D10" s="22"/>
      <c r="E10" s="22">
        <v>50</v>
      </c>
      <c r="F10" s="23">
        <f t="shared" ref="F10:F264" si="1">D10-E10+F9</f>
        <v>2985407.1788999992</v>
      </c>
    </row>
    <row r="11" ht="14.25" customHeight="1" spans="1:6" x14ac:dyDescent="0.25">
      <c r="A11" s="19">
        <v>45446</v>
      </c>
      <c r="B11" s="20" t="s">
        <v>22</v>
      </c>
      <c r="C11" s="21" t="s">
        <v>20</v>
      </c>
      <c r="D11" s="22"/>
      <c r="E11" s="22">
        <v>2000</v>
      </c>
      <c r="F11" s="23">
        <f t="shared" si="1"/>
        <v>2983407.1788999992</v>
      </c>
    </row>
    <row r="12" ht="14.25" customHeight="1" spans="1:6" x14ac:dyDescent="0.25">
      <c r="A12" s="19">
        <v>45446</v>
      </c>
      <c r="B12" s="20" t="s">
        <v>22</v>
      </c>
      <c r="C12" s="21" t="s">
        <v>20</v>
      </c>
      <c r="D12" s="22"/>
      <c r="E12" s="22">
        <v>7000</v>
      </c>
      <c r="F12" s="23">
        <f t="shared" si="1"/>
        <v>2976407.1788999992</v>
      </c>
    </row>
    <row r="13" ht="14.25" customHeight="1" spans="1:6" x14ac:dyDescent="0.25">
      <c r="A13" s="19">
        <v>45446</v>
      </c>
      <c r="B13" s="20" t="s">
        <v>19</v>
      </c>
      <c r="C13" s="21" t="s">
        <v>59</v>
      </c>
      <c r="D13" s="22">
        <v>58800</v>
      </c>
      <c r="E13" s="22"/>
      <c r="F13" s="23">
        <f t="shared" si="1"/>
        <v>3035207.1788999992</v>
      </c>
    </row>
    <row r="14" ht="14.25" customHeight="1" spans="1:6" x14ac:dyDescent="0.25">
      <c r="A14" s="19">
        <v>45446</v>
      </c>
      <c r="B14" s="20" t="s">
        <v>21</v>
      </c>
      <c r="C14" s="21"/>
      <c r="D14" s="22"/>
      <c r="E14" s="22">
        <f>(D13*0.005)+10</f>
        <v>304</v>
      </c>
      <c r="F14" s="23">
        <f t="shared" si="1"/>
        <v>3034903.1788999992</v>
      </c>
    </row>
    <row r="15" ht="14.25" customHeight="1" spans="1:6" x14ac:dyDescent="0.25">
      <c r="A15" s="19">
        <v>45446</v>
      </c>
      <c r="B15" s="20" t="s">
        <v>19</v>
      </c>
      <c r="C15" s="21" t="s">
        <v>110</v>
      </c>
      <c r="D15" s="22">
        <v>226335.52</v>
      </c>
      <c r="E15" s="22"/>
      <c r="F15" s="23">
        <f t="shared" si="1"/>
        <v>3261238.6988999993</v>
      </c>
    </row>
    <row r="16" ht="14.25" customHeight="1" spans="1:6" x14ac:dyDescent="0.25">
      <c r="A16" s="19">
        <v>45446</v>
      </c>
      <c r="B16" s="20" t="s">
        <v>21</v>
      </c>
      <c r="C16" s="21"/>
      <c r="D16" s="22"/>
      <c r="E16" s="22">
        <f>(D15*0.005)+10</f>
        <v>1141.6776</v>
      </c>
      <c r="F16" s="23">
        <f t="shared" si="1"/>
        <v>3260097.021299999</v>
      </c>
    </row>
    <row r="17" ht="14.25" customHeight="1" spans="1:6" x14ac:dyDescent="0.25">
      <c r="A17" s="19">
        <v>45446</v>
      </c>
      <c r="B17" s="20" t="s">
        <v>19</v>
      </c>
      <c r="C17" s="21" t="s">
        <v>110</v>
      </c>
      <c r="D17" s="22">
        <v>93894.7</v>
      </c>
      <c r="E17" s="22"/>
      <c r="F17" s="23">
        <f t="shared" si="1"/>
        <v>3353991.7212999994</v>
      </c>
    </row>
    <row r="18" ht="14.25" customHeight="1" spans="1:6" x14ac:dyDescent="0.25">
      <c r="A18" s="19">
        <v>45446</v>
      </c>
      <c r="B18" s="20" t="s">
        <v>21</v>
      </c>
      <c r="C18" s="21"/>
      <c r="D18" s="22"/>
      <c r="E18" s="22">
        <f>(D17*0.005)+10</f>
        <v>479.4735</v>
      </c>
      <c r="F18" s="23">
        <f t="shared" si="1"/>
        <v>3353512.2477999995</v>
      </c>
    </row>
    <row r="19" ht="14.25" customHeight="1" spans="1:6" x14ac:dyDescent="0.25">
      <c r="A19" s="19">
        <v>45447</v>
      </c>
      <c r="B19" s="20" t="s">
        <v>22</v>
      </c>
      <c r="C19" s="21" t="s">
        <v>20</v>
      </c>
      <c r="D19" s="22"/>
      <c r="E19" s="22">
        <v>200000</v>
      </c>
      <c r="F19" s="23">
        <f t="shared" si="1"/>
        <v>3153512.2477999995</v>
      </c>
    </row>
    <row r="20" ht="14.25" customHeight="1" spans="1:6" x14ac:dyDescent="0.25">
      <c r="A20" s="19">
        <v>45448</v>
      </c>
      <c r="B20" s="20" t="s">
        <v>19</v>
      </c>
      <c r="C20" s="21" t="s">
        <v>111</v>
      </c>
      <c r="D20" s="22">
        <v>20000</v>
      </c>
      <c r="E20" s="22"/>
      <c r="F20" s="23">
        <f t="shared" si="1"/>
        <v>3173512.2477999995</v>
      </c>
    </row>
    <row r="21" ht="14.25" customHeight="1" spans="1:6" x14ac:dyDescent="0.25">
      <c r="A21" s="19">
        <v>45448</v>
      </c>
      <c r="B21" s="20" t="s">
        <v>21</v>
      </c>
      <c r="C21" s="21"/>
      <c r="D21" s="22"/>
      <c r="E21" s="22">
        <f>(D20*0.005)+10</f>
        <v>110</v>
      </c>
      <c r="F21" s="23">
        <f t="shared" si="1"/>
        <v>3173402.2477999995</v>
      </c>
    </row>
    <row r="22" ht="14.25" customHeight="1" spans="1:6" x14ac:dyDescent="0.25">
      <c r="A22" s="19">
        <v>45449</v>
      </c>
      <c r="B22" s="20" t="s">
        <v>19</v>
      </c>
      <c r="C22" s="21" t="s">
        <v>44</v>
      </c>
      <c r="D22" s="22">
        <v>90000</v>
      </c>
      <c r="E22" s="22"/>
      <c r="F22" s="23">
        <f t="shared" si="1"/>
        <v>3263402.2477999995</v>
      </c>
    </row>
    <row r="23" ht="14.25" customHeight="1" spans="1:6" x14ac:dyDescent="0.25">
      <c r="A23" s="19">
        <v>45449</v>
      </c>
      <c r="B23" s="20" t="s">
        <v>21</v>
      </c>
      <c r="C23" s="21"/>
      <c r="D23" s="22"/>
      <c r="E23" s="22">
        <f>(D22*0.005)+10</f>
        <v>460</v>
      </c>
      <c r="F23" s="23">
        <f t="shared" si="1"/>
        <v>3262942.2477999995</v>
      </c>
    </row>
    <row r="24" ht="14.25" customHeight="1" spans="1:6" x14ac:dyDescent="0.25">
      <c r="A24" s="19">
        <v>45449</v>
      </c>
      <c r="B24" s="20" t="s">
        <v>22</v>
      </c>
      <c r="C24" s="21" t="s">
        <v>20</v>
      </c>
      <c r="D24" s="22"/>
      <c r="E24" s="22">
        <v>74000</v>
      </c>
      <c r="F24" s="23">
        <f t="shared" si="1"/>
        <v>3188942.2477999995</v>
      </c>
    </row>
    <row r="25" ht="14.25" customHeight="1" spans="1:6" x14ac:dyDescent="0.25">
      <c r="A25" s="19">
        <v>45449</v>
      </c>
      <c r="B25" s="20" t="s">
        <v>19</v>
      </c>
      <c r="C25" s="21" t="s">
        <v>112</v>
      </c>
      <c r="D25" s="22">
        <v>7000</v>
      </c>
      <c r="E25" s="22"/>
      <c r="F25" s="23">
        <f t="shared" si="1"/>
        <v>3195942.2477999995</v>
      </c>
    </row>
    <row r="26" ht="14.25" customHeight="1" spans="1:6" x14ac:dyDescent="0.25">
      <c r="A26" s="19">
        <v>45449</v>
      </c>
      <c r="B26" s="20" t="s">
        <v>21</v>
      </c>
      <c r="C26" s="21"/>
      <c r="D26" s="22"/>
      <c r="E26" s="22">
        <f>(D25*0.005)+10</f>
        <v>45</v>
      </c>
      <c r="F26" s="23">
        <f t="shared" si="1"/>
        <v>3195897.2477999995</v>
      </c>
    </row>
    <row r="27" ht="14.25" customHeight="1" spans="1:6" x14ac:dyDescent="0.25">
      <c r="A27" s="19">
        <v>45450</v>
      </c>
      <c r="B27" s="20" t="s">
        <v>22</v>
      </c>
      <c r="C27" s="21" t="s">
        <v>20</v>
      </c>
      <c r="D27" s="22"/>
      <c r="E27" s="22">
        <v>5000</v>
      </c>
      <c r="F27" s="23">
        <f t="shared" si="1"/>
        <v>3190897.2477999995</v>
      </c>
    </row>
    <row r="28" ht="14.25" customHeight="1" spans="1:6" x14ac:dyDescent="0.25">
      <c r="A28" s="19">
        <v>45450</v>
      </c>
      <c r="B28" s="20" t="s">
        <v>22</v>
      </c>
      <c r="C28" s="21" t="s">
        <v>20</v>
      </c>
      <c r="D28" s="22"/>
      <c r="E28" s="22">
        <v>5000</v>
      </c>
      <c r="F28" s="23">
        <f t="shared" si="1"/>
        <v>3185897.2477999995</v>
      </c>
    </row>
    <row r="29" ht="14.25" customHeight="1" spans="1:6" x14ac:dyDescent="0.25">
      <c r="A29" s="19">
        <v>45453</v>
      </c>
      <c r="B29" s="20" t="s">
        <v>19</v>
      </c>
      <c r="C29" s="21" t="s">
        <v>113</v>
      </c>
      <c r="D29" s="22">
        <v>48000</v>
      </c>
      <c r="E29" s="22"/>
      <c r="F29" s="23">
        <f t="shared" si="1"/>
        <v>3233897.2477999995</v>
      </c>
    </row>
    <row r="30" ht="14.25" customHeight="1" spans="1:6" x14ac:dyDescent="0.25">
      <c r="A30" s="19">
        <v>45453</v>
      </c>
      <c r="B30" s="20" t="s">
        <v>21</v>
      </c>
      <c r="C30" s="21"/>
      <c r="D30" s="22"/>
      <c r="E30" s="22">
        <f>(D29*0.005)+10</f>
        <v>250</v>
      </c>
      <c r="F30" s="23">
        <f t="shared" si="1"/>
        <v>3233647.2477999995</v>
      </c>
    </row>
    <row r="31" ht="14.25" customHeight="1" spans="1:6" x14ac:dyDescent="0.25">
      <c r="A31" s="19">
        <v>45453</v>
      </c>
      <c r="B31" s="20" t="s">
        <v>19</v>
      </c>
      <c r="C31" s="21" t="s">
        <v>114</v>
      </c>
      <c r="D31" s="22">
        <v>188462.65</v>
      </c>
      <c r="E31" s="22"/>
      <c r="F31" s="23">
        <f t="shared" si="1"/>
        <v>3422109.8977999995</v>
      </c>
    </row>
    <row r="32" ht="14.25" customHeight="1" spans="1:6" x14ac:dyDescent="0.25">
      <c r="A32" s="19">
        <v>45453</v>
      </c>
      <c r="B32" s="20" t="s">
        <v>21</v>
      </c>
      <c r="C32" s="21"/>
      <c r="D32" s="22"/>
      <c r="E32" s="22">
        <f>(D31*0.005)+10</f>
        <v>952.31325</v>
      </c>
      <c r="F32" s="23">
        <f t="shared" si="1"/>
        <v>3421157.5845499993</v>
      </c>
    </row>
    <row r="33" ht="14.25" customHeight="1" spans="1:6" x14ac:dyDescent="0.25">
      <c r="A33" s="19">
        <v>45453</v>
      </c>
      <c r="B33" s="20" t="s">
        <v>19</v>
      </c>
      <c r="C33" s="21" t="s">
        <v>111</v>
      </c>
      <c r="D33" s="22">
        <v>10000</v>
      </c>
      <c r="E33" s="22"/>
      <c r="F33" s="23">
        <f t="shared" si="1"/>
        <v>3431157.5845499993</v>
      </c>
    </row>
    <row r="34" ht="14.25" customHeight="1" spans="1:6" x14ac:dyDescent="0.25">
      <c r="A34" s="19">
        <v>45453</v>
      </c>
      <c r="B34" s="20" t="s">
        <v>21</v>
      </c>
      <c r="C34" s="21"/>
      <c r="D34" s="22"/>
      <c r="E34" s="22">
        <f>(D33*0.005)+10</f>
        <v>60</v>
      </c>
      <c r="F34" s="23">
        <f t="shared" si="1"/>
        <v>3431097.5845499993</v>
      </c>
    </row>
    <row r="35" ht="14.25" customHeight="1" spans="1:6" x14ac:dyDescent="0.25">
      <c r="A35" s="19">
        <v>45454</v>
      </c>
      <c r="B35" s="20" t="s">
        <v>19</v>
      </c>
      <c r="C35" s="21" t="s">
        <v>88</v>
      </c>
      <c r="D35" s="22">
        <v>4416.7</v>
      </c>
      <c r="E35" s="22"/>
      <c r="F35" s="23">
        <f t="shared" si="1"/>
        <v>3435514.2845499995</v>
      </c>
    </row>
    <row r="36" ht="14.25" customHeight="1" spans="1:6" x14ac:dyDescent="0.25">
      <c r="A36" s="19">
        <v>45454</v>
      </c>
      <c r="B36" s="20" t="s">
        <v>21</v>
      </c>
      <c r="C36" s="21"/>
      <c r="D36" s="22"/>
      <c r="E36" s="22">
        <f>(D35*0.005)+10</f>
        <v>32.0835</v>
      </c>
      <c r="F36" s="23">
        <f t="shared" si="1"/>
        <v>3435482.2010499993</v>
      </c>
    </row>
    <row r="37" ht="14.25" customHeight="1" spans="1:6" x14ac:dyDescent="0.25">
      <c r="A37" s="19">
        <v>45455</v>
      </c>
      <c r="B37" s="20" t="s">
        <v>22</v>
      </c>
      <c r="C37" s="21" t="s">
        <v>20</v>
      </c>
      <c r="D37" s="22"/>
      <c r="E37" s="22">
        <v>5000</v>
      </c>
      <c r="F37" s="23">
        <f t="shared" si="1"/>
        <v>3430482.2010499993</v>
      </c>
    </row>
    <row r="38" ht="14.25" customHeight="1" spans="1:6" x14ac:dyDescent="0.25">
      <c r="A38" s="19">
        <v>45457</v>
      </c>
      <c r="B38" s="20" t="s">
        <v>22</v>
      </c>
      <c r="C38" s="21" t="s">
        <v>20</v>
      </c>
      <c r="D38" s="22"/>
      <c r="E38" s="22">
        <v>21000</v>
      </c>
      <c r="F38" s="23">
        <f t="shared" si="1"/>
        <v>3409482.2010499993</v>
      </c>
    </row>
    <row r="39" ht="14.25" customHeight="1" spans="1:6" x14ac:dyDescent="0.25">
      <c r="A39" s="19">
        <v>45457</v>
      </c>
      <c r="B39" s="20" t="s">
        <v>19</v>
      </c>
      <c r="C39" s="21" t="s">
        <v>115</v>
      </c>
      <c r="D39" s="22">
        <v>30000</v>
      </c>
      <c r="E39" s="22"/>
      <c r="F39" s="23">
        <f t="shared" si="1"/>
        <v>3439482.2010499993</v>
      </c>
    </row>
    <row r="40" ht="14.25" customHeight="1" spans="1:6" x14ac:dyDescent="0.25">
      <c r="A40" s="19">
        <v>45457</v>
      </c>
      <c r="B40" s="20" t="s">
        <v>21</v>
      </c>
      <c r="C40" s="21"/>
      <c r="D40" s="22"/>
      <c r="E40" s="22">
        <f>(D39*0.005)+10</f>
        <v>160</v>
      </c>
      <c r="F40" s="23">
        <f t="shared" si="1"/>
        <v>3439322.2010499993</v>
      </c>
    </row>
    <row r="41" ht="14.25" customHeight="1" spans="1:6" x14ac:dyDescent="0.25">
      <c r="A41" s="19">
        <v>45460</v>
      </c>
      <c r="B41" s="20" t="s">
        <v>22</v>
      </c>
      <c r="C41" s="21" t="s">
        <v>20</v>
      </c>
      <c r="D41" s="22"/>
      <c r="E41" s="22">
        <v>1000</v>
      </c>
      <c r="F41" s="23">
        <f t="shared" si="1"/>
        <v>3438322.2010499993</v>
      </c>
    </row>
    <row r="42" ht="14.25" customHeight="1" spans="1:6" x14ac:dyDescent="0.25">
      <c r="A42" s="19">
        <v>45460</v>
      </c>
      <c r="B42" s="20" t="s">
        <v>22</v>
      </c>
      <c r="C42" s="21" t="s">
        <v>20</v>
      </c>
      <c r="D42" s="22"/>
      <c r="E42" s="22">
        <v>37000</v>
      </c>
      <c r="F42" s="23">
        <f t="shared" si="1"/>
        <v>3401322.2010499993</v>
      </c>
    </row>
    <row r="43" ht="14.25" customHeight="1" spans="1:6" x14ac:dyDescent="0.25">
      <c r="A43" s="19">
        <v>45460</v>
      </c>
      <c r="B43" s="20" t="s">
        <v>19</v>
      </c>
      <c r="C43" s="21" t="s">
        <v>99</v>
      </c>
      <c r="D43" s="22">
        <v>2200</v>
      </c>
      <c r="E43" s="22"/>
      <c r="F43" s="23">
        <f t="shared" si="1"/>
        <v>3403522.2010499993</v>
      </c>
    </row>
    <row r="44" ht="14.25" customHeight="1" spans="1:6" x14ac:dyDescent="0.25">
      <c r="A44" s="19">
        <v>45460</v>
      </c>
      <c r="B44" s="20" t="s">
        <v>21</v>
      </c>
      <c r="C44" s="21"/>
      <c r="D44" s="22"/>
      <c r="E44" s="22">
        <f>(D43*0.005)+10</f>
        <v>21</v>
      </c>
      <c r="F44" s="23">
        <f t="shared" si="1"/>
        <v>3403501.2010499993</v>
      </c>
    </row>
    <row r="45" ht="14.25" customHeight="1" spans="1:6" x14ac:dyDescent="0.25">
      <c r="A45" s="19">
        <v>45460</v>
      </c>
      <c r="B45" s="20" t="s">
        <v>19</v>
      </c>
      <c r="C45" s="21" t="s">
        <v>20</v>
      </c>
      <c r="D45" s="22">
        <v>200</v>
      </c>
      <c r="E45" s="22"/>
      <c r="F45" s="23">
        <f t="shared" si="1"/>
        <v>3403701.2010499993</v>
      </c>
    </row>
    <row r="46" ht="14.25" customHeight="1" spans="1:6" x14ac:dyDescent="0.25">
      <c r="A46" s="19">
        <v>45460</v>
      </c>
      <c r="B46" s="20" t="s">
        <v>21</v>
      </c>
      <c r="C46" s="21"/>
      <c r="D46" s="22"/>
      <c r="E46" s="22">
        <f>(D45*0.005)+10</f>
        <v>11</v>
      </c>
      <c r="F46" s="23">
        <f t="shared" si="1"/>
        <v>3403690.2010499993</v>
      </c>
    </row>
    <row r="47" ht="14.25" customHeight="1" spans="1:6" x14ac:dyDescent="0.25">
      <c r="A47" s="19">
        <v>45461</v>
      </c>
      <c r="B47" s="20" t="s">
        <v>85</v>
      </c>
      <c r="C47" s="21"/>
      <c r="D47" s="22">
        <v>0.01</v>
      </c>
      <c r="E47" s="22"/>
      <c r="F47" s="23">
        <f t="shared" si="1"/>
        <v>3403690.211049999</v>
      </c>
    </row>
    <row r="48" ht="14.25" customHeight="1" spans="1:6" x14ac:dyDescent="0.25">
      <c r="A48" s="19">
        <v>45462</v>
      </c>
      <c r="B48" s="20" t="s">
        <v>22</v>
      </c>
      <c r="C48" s="21" t="s">
        <v>20</v>
      </c>
      <c r="D48" s="22"/>
      <c r="E48" s="22">
        <v>79000</v>
      </c>
      <c r="F48" s="23">
        <f t="shared" si="1"/>
        <v>3324690.211049999</v>
      </c>
    </row>
    <row r="49" ht="14.25" customHeight="1" spans="1:6" x14ac:dyDescent="0.25">
      <c r="A49" s="19">
        <v>45462</v>
      </c>
      <c r="B49" s="20" t="s">
        <v>19</v>
      </c>
      <c r="C49" s="21" t="s">
        <v>20</v>
      </c>
      <c r="D49" s="22">
        <v>16300</v>
      </c>
      <c r="E49" s="22"/>
      <c r="F49" s="23">
        <f t="shared" si="1"/>
        <v>3340990.211049999</v>
      </c>
    </row>
    <row r="50" ht="14.25" customHeight="1" spans="1:6" x14ac:dyDescent="0.25">
      <c r="A50" s="19">
        <v>45462</v>
      </c>
      <c r="B50" s="20" t="s">
        <v>21</v>
      </c>
      <c r="C50" s="21"/>
      <c r="D50" s="22"/>
      <c r="E50" s="22">
        <f>(D49*0.005)+10</f>
        <v>91.5</v>
      </c>
      <c r="F50" s="23">
        <f t="shared" si="1"/>
        <v>3340898.711049999</v>
      </c>
    </row>
    <row r="51" ht="14.25" customHeight="1" spans="1:6" x14ac:dyDescent="0.25">
      <c r="A51" s="19">
        <v>45463</v>
      </c>
      <c r="B51" s="20" t="s">
        <v>19</v>
      </c>
      <c r="C51" s="21" t="s">
        <v>78</v>
      </c>
      <c r="D51" s="22">
        <v>10900</v>
      </c>
      <c r="E51" s="22"/>
      <c r="F51" s="23">
        <f t="shared" si="1"/>
        <v>3351798.711049999</v>
      </c>
    </row>
    <row r="52" ht="14.25" customHeight="1" spans="1:6" x14ac:dyDescent="0.25">
      <c r="A52" s="19">
        <v>45463</v>
      </c>
      <c r="B52" s="20" t="s">
        <v>21</v>
      </c>
      <c r="C52" s="21"/>
      <c r="D52" s="22"/>
      <c r="E52" s="22">
        <f>(D51*0.005)+10</f>
        <v>64.5</v>
      </c>
      <c r="F52" s="23">
        <f t="shared" si="1"/>
        <v>3351734.211049999</v>
      </c>
    </row>
    <row r="53" ht="14.25" customHeight="1" spans="1:6" x14ac:dyDescent="0.25">
      <c r="A53" s="19">
        <v>45464</v>
      </c>
      <c r="B53" s="20" t="s">
        <v>22</v>
      </c>
      <c r="C53" s="21" t="s">
        <v>20</v>
      </c>
      <c r="D53" s="22"/>
      <c r="E53" s="22">
        <v>1000</v>
      </c>
      <c r="F53" s="23">
        <f t="shared" si="1"/>
        <v>3350734.211049999</v>
      </c>
    </row>
    <row r="54" ht="14.25" customHeight="1" spans="1:6" x14ac:dyDescent="0.25">
      <c r="A54" s="19">
        <v>45467</v>
      </c>
      <c r="B54" s="20" t="s">
        <v>19</v>
      </c>
      <c r="C54" s="21" t="s">
        <v>116</v>
      </c>
      <c r="D54" s="22">
        <v>10000</v>
      </c>
      <c r="E54" s="22"/>
      <c r="F54" s="23">
        <f t="shared" si="1"/>
        <v>3360734.211049999</v>
      </c>
    </row>
    <row r="55" ht="14.25" customHeight="1" spans="1:6" x14ac:dyDescent="0.25">
      <c r="A55" s="19">
        <v>45467</v>
      </c>
      <c r="B55" s="20" t="s">
        <v>21</v>
      </c>
      <c r="C55" s="21"/>
      <c r="D55" s="22"/>
      <c r="E55" s="22">
        <f>(D54*0.005)+10</f>
        <v>60</v>
      </c>
      <c r="F55" s="23">
        <f t="shared" si="1"/>
        <v>3360674.211049999</v>
      </c>
    </row>
    <row r="56" ht="14.25" customHeight="1" spans="1:6" x14ac:dyDescent="0.25">
      <c r="A56" s="19">
        <v>45467</v>
      </c>
      <c r="B56" s="20" t="s">
        <v>19</v>
      </c>
      <c r="C56" s="21" t="s">
        <v>116</v>
      </c>
      <c r="D56" s="22">
        <v>5000</v>
      </c>
      <c r="E56" s="22"/>
      <c r="F56" s="23">
        <f t="shared" si="1"/>
        <v>3365674.211049999</v>
      </c>
    </row>
    <row r="57" ht="14.25" customHeight="1" spans="1:6" x14ac:dyDescent="0.25">
      <c r="A57" s="19">
        <v>45467</v>
      </c>
      <c r="B57" s="20" t="s">
        <v>21</v>
      </c>
      <c r="C57" s="21"/>
      <c r="D57" s="22"/>
      <c r="E57" s="22">
        <f>(D56*0.005)+10</f>
        <v>35</v>
      </c>
      <c r="F57" s="23">
        <f t="shared" si="1"/>
        <v>3365639.211049999</v>
      </c>
    </row>
    <row r="58" ht="14.25" customHeight="1" spans="1:6" x14ac:dyDescent="0.25">
      <c r="A58" s="19">
        <v>45467</v>
      </c>
      <c r="B58" s="20" t="s">
        <v>19</v>
      </c>
      <c r="C58" s="21" t="s">
        <v>117</v>
      </c>
      <c r="D58" s="22">
        <v>194.77</v>
      </c>
      <c r="E58" s="22"/>
      <c r="F58" s="23">
        <f t="shared" si="1"/>
        <v>3365833.981049999</v>
      </c>
    </row>
    <row r="59" ht="14.25" customHeight="1" spans="1:6" x14ac:dyDescent="0.25">
      <c r="A59" s="19">
        <v>45467</v>
      </c>
      <c r="B59" s="20" t="s">
        <v>21</v>
      </c>
      <c r="C59" s="21"/>
      <c r="D59" s="22"/>
      <c r="E59" s="22">
        <f>(D58*0.005)+10</f>
        <v>10.97385</v>
      </c>
      <c r="F59" s="23">
        <f t="shared" si="1"/>
        <v>3365823.007199999</v>
      </c>
    </row>
    <row r="60" ht="14.25" customHeight="1" spans="1:6" x14ac:dyDescent="0.25">
      <c r="A60" s="19">
        <v>45468</v>
      </c>
      <c r="B60" s="20" t="s">
        <v>19</v>
      </c>
      <c r="C60" s="21" t="s">
        <v>91</v>
      </c>
      <c r="D60" s="22">
        <v>10690.64</v>
      </c>
      <c r="E60" s="22"/>
      <c r="F60" s="23">
        <f t="shared" si="1"/>
        <v>3376513.647199999</v>
      </c>
    </row>
    <row r="61" ht="14.25" customHeight="1" spans="1:6" x14ac:dyDescent="0.25">
      <c r="A61" s="19">
        <v>45468</v>
      </c>
      <c r="B61" s="20" t="s">
        <v>21</v>
      </c>
      <c r="C61" s="21"/>
      <c r="D61" s="22"/>
      <c r="E61" s="22">
        <f>(D60*0.005)+10</f>
        <v>63.453199999999995</v>
      </c>
      <c r="F61" s="23">
        <f t="shared" si="1"/>
        <v>3376450.193999999</v>
      </c>
    </row>
    <row r="62" ht="14.25" customHeight="1" spans="1:6" x14ac:dyDescent="0.25">
      <c r="A62" s="19">
        <v>45468</v>
      </c>
      <c r="B62" s="20" t="s">
        <v>22</v>
      </c>
      <c r="C62" s="21" t="s">
        <v>20</v>
      </c>
      <c r="D62" s="22"/>
      <c r="E62" s="22">
        <v>42000</v>
      </c>
      <c r="F62" s="23">
        <f t="shared" si="1"/>
        <v>3334450.193999999</v>
      </c>
    </row>
    <row r="63" ht="14.25" customHeight="1" spans="1:6" x14ac:dyDescent="0.25">
      <c r="A63" s="19">
        <v>45468</v>
      </c>
      <c r="B63" s="20" t="s">
        <v>19</v>
      </c>
      <c r="C63" s="21" t="s">
        <v>20</v>
      </c>
      <c r="D63" s="22">
        <v>650</v>
      </c>
      <c r="E63" s="22"/>
      <c r="F63" s="23">
        <f t="shared" si="1"/>
        <v>3335100.193999999</v>
      </c>
    </row>
    <row r="64" ht="14.25" customHeight="1" spans="1:6" x14ac:dyDescent="0.25">
      <c r="A64" s="19">
        <v>45468</v>
      </c>
      <c r="B64" s="20" t="s">
        <v>21</v>
      </c>
      <c r="C64" s="21"/>
      <c r="D64" s="22"/>
      <c r="E64" s="22">
        <f>(D63*0.005)+10</f>
        <v>13.25</v>
      </c>
      <c r="F64" s="23">
        <f t="shared" si="1"/>
        <v>3335086.943999999</v>
      </c>
    </row>
    <row r="65" ht="14.25" customHeight="1" spans="1:6" x14ac:dyDescent="0.25">
      <c r="A65" s="19">
        <v>45469</v>
      </c>
      <c r="B65" s="20" t="s">
        <v>22</v>
      </c>
      <c r="C65" s="21" t="s">
        <v>20</v>
      </c>
      <c r="D65" s="22"/>
      <c r="E65" s="22">
        <v>2500</v>
      </c>
      <c r="F65" s="23">
        <f t="shared" si="1"/>
        <v>3332586.943999999</v>
      </c>
    </row>
    <row r="66" ht="14.25" customHeight="1" spans="1:6" x14ac:dyDescent="0.25">
      <c r="A66" s="19">
        <v>45470</v>
      </c>
      <c r="B66" s="20" t="s">
        <v>22</v>
      </c>
      <c r="C66" s="21" t="s">
        <v>20</v>
      </c>
      <c r="D66" s="22"/>
      <c r="E66" s="22">
        <v>238000</v>
      </c>
      <c r="F66" s="23">
        <f t="shared" si="1"/>
        <v>3094586.943999999</v>
      </c>
    </row>
    <row r="67" ht="14.25" customHeight="1" spans="1:6" x14ac:dyDescent="0.25">
      <c r="A67" s="19">
        <v>45470</v>
      </c>
      <c r="B67" s="20" t="s">
        <v>19</v>
      </c>
      <c r="C67" s="21" t="s">
        <v>83</v>
      </c>
      <c r="D67" s="22">
        <v>31003.13</v>
      </c>
      <c r="E67" s="22"/>
      <c r="F67" s="23">
        <f t="shared" si="1"/>
        <v>3125590.073999999</v>
      </c>
    </row>
    <row r="68" ht="14.25" customHeight="1" spans="1:6" x14ac:dyDescent="0.25">
      <c r="A68" s="19">
        <v>45470</v>
      </c>
      <c r="B68" s="20" t="s">
        <v>21</v>
      </c>
      <c r="C68" s="21"/>
      <c r="D68" s="22"/>
      <c r="E68" s="22">
        <f>(D67*0.005)+10</f>
        <v>165.01565000000002</v>
      </c>
      <c r="F68" s="23">
        <f t="shared" si="1"/>
        <v>3125425.058349999</v>
      </c>
    </row>
    <row r="69" ht="14.25" customHeight="1" spans="1:6" x14ac:dyDescent="0.25">
      <c r="A69" s="19">
        <v>45471</v>
      </c>
      <c r="B69" s="20" t="s">
        <v>19</v>
      </c>
      <c r="C69" s="21" t="s">
        <v>107</v>
      </c>
      <c r="D69" s="22">
        <v>4115</v>
      </c>
      <c r="E69" s="22"/>
      <c r="F69" s="23">
        <f t="shared" si="1"/>
        <v>3129540.058349999</v>
      </c>
    </row>
    <row r="70" ht="14.25" customHeight="1" spans="1:6" x14ac:dyDescent="0.25">
      <c r="A70" s="19">
        <v>45471</v>
      </c>
      <c r="B70" s="20" t="s">
        <v>21</v>
      </c>
      <c r="C70" s="21"/>
      <c r="D70" s="22"/>
      <c r="E70" s="22">
        <f>(D69*0.005)+10</f>
        <v>30.575</v>
      </c>
      <c r="F70" s="23">
        <f t="shared" si="1"/>
        <v>3129509.483349999</v>
      </c>
    </row>
    <row r="71" ht="14.25" customHeight="1" spans="1:6" x14ac:dyDescent="0.25">
      <c r="A71" s="19">
        <v>45471</v>
      </c>
      <c r="B71" s="20" t="s">
        <v>19</v>
      </c>
      <c r="C71" s="21" t="s">
        <v>118</v>
      </c>
      <c r="D71" s="22">
        <v>7000</v>
      </c>
      <c r="E71" s="22"/>
      <c r="F71" s="23">
        <f t="shared" si="1"/>
        <v>3136509.483349999</v>
      </c>
    </row>
    <row r="72" ht="14.25" customHeight="1" spans="1:6" x14ac:dyDescent="0.25">
      <c r="A72" s="19">
        <v>45471</v>
      </c>
      <c r="B72" s="20" t="s">
        <v>21</v>
      </c>
      <c r="C72" s="21"/>
      <c r="D72" s="22"/>
      <c r="E72" s="22">
        <f>(D71*0.005)+10</f>
        <v>45</v>
      </c>
      <c r="F72" s="23">
        <f t="shared" si="1"/>
        <v>3136464.483349999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3136464.483349999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3136464.483349999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3136464.483349999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3136464.483349999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3136464.483349999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3136464.483349999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3136464.483349999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3136464.483349999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3136464.483349999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3136464.483349999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3136464.483349999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3136464.483349999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3136464.483349999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3136464.483349999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3136464.483349999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3136464.483349999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3136464.483349999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3136464.483349999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3136464.483349999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3136464.483349999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3136464.483349999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3136464.483349999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3136464.483349999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3136464.483349999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3136464.483349999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3136464.483349999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3136464.483349999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3136464.483349999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3136464.483349999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3136464.483349999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3136464.483349999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3136464.483349999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3136464.483349999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3136464.483349999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3136464.483349999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3136464.483349999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3136464.483349999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3136464.483349999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3136464.483349999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3136464.483349999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3136464.483349999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3136464.483349999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3136464.483349999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3136464.483349999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3136464.483349999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3136464.483349999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3136464.483349999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3136464.483349999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3136464.483349999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3136464.483349999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3136464.483349999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3136464.483349999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3136464.483349999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3136464.483349999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3136464.483349999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3136464.483349999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3136464.483349999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3136464.483349999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3136464.483349999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3136464.483349999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3136464.483349999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3136464.483349999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3136464.483349999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3136464.483349999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3136464.483349999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3136464.483349999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3136464.483349999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3136464.483349999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3136464.483349999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3136464.483349999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3136464.483349999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3136464.483349999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3136464.483349999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3136464.483349999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3136464.483349999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3136464.483349999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3136464.483349999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3136464.483349999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3136464.483349999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3136464.483349999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3136464.483349999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3136464.483349999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3136464.483349999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3136464.483349999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3136464.483349999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3136464.483349999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3136464.483349999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3136464.483349999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3136464.483349999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3136464.483349999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3136464.483349999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3136464.483349999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3136464.483349999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3136464.483349999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3136464.483349999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3136464.483349999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3136464.483349999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3136464.483349999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3136464.483349999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3136464.483349999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3136464.483349999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3136464.483349999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3136464.483349999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3136464.483349999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3136464.483349999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3136464.483349999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3136464.483349999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3136464.483349999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3136464.483349999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3136464.483349999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3136464.483349999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3136464.483349999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3136464.483349999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3136464.483349999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3136464.483349999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3136464.483349999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3136464.483349999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3136464.483349999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3136464.483349999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3136464.483349999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3136464.483349999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3136464.483349999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3136464.483349999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3136464.483349999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3136464.483349999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3136464.483349999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3136464.483349999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3136464.483349999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3136464.483349999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3136464.483349999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3136464.483349999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3136464.483349999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3136464.483349999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3136464.483349999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3136464.483349999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3136464.483349999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3136464.483349999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3136464.483349999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3136464.483349999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3136464.483349999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3136464.483349999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3136464.483349999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3136464.483349999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3136464.483349999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3136464.483349999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3136464.483349999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3136464.483349999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3136464.483349999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3136464.483349999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3136464.483349999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3136464.483349999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3136464.483349999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3136464.483349999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3136464.483349999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3136464.483349999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3136464.483349999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3136464.483349999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3136464.483349999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3136464.483349999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3136464.483349999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3136464.483349999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3136464.483349999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3136464.483349999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3136464.483349999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3136464.483349999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3136464.483349999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3136464.483349999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3136464.483349999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3136464.483349999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3136464.483349999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3136464.483349999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3136464.483349999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3136464.483349999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3136464.483349999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3136464.483349999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3136464.483349999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3136464.483349999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3136464.483349999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3136464.483349999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3136464.483349999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3136464.483349999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3136464.483349999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3136464.483349999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3136464.483349999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3136464.483349999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3136464.483349999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3136464.483349999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3136464.483349999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3136464.483349999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3136464.483349999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3136464.483349999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3136464.483349999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3136464.483349999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3136464.483349999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3136464.483349999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3136464.483349999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3136464.483349999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3136464.483349999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3136464.483349999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3136464.483349999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3136464.483349999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3136464.483349999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3136464.483349999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3136464.483349999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3136464.483349999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3136464.483349999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3136464.483349999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3136464.483349999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3136464.483349999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3136464.483349999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3136464.483349999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3136464.483349999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3136464.483349999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3136464.483349999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3136464.483349999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3136464.483349999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3136464.483349999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3136464.483349999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3136464.483349999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3136464.483349999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3136464.483349999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3136464.483349999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3136464.483349999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3136464.483349999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3136464.483349999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3136464.483349999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3136464.483349999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3136464.483349999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3136464.483349999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3136464.483349999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3136464.483349999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3136464.483349999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3136464.483349999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3136464.483349999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3136464.483349999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3136464.483349999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3136464.483349999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3136464.483349999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3136464.483349999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3136464.483349999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3136464.483349999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3136464.483349999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3136464.483349999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3136464.483349999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3136464.483349999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3136464.483349999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3136464.483349999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3136464.483349999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3136464.483349999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3136464.483349999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3136464.483349999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3136464.483349999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3136464.483349999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3136464.483349999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3136464.483349999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3136464.483349999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3136464.483349999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3136464.483349999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3136464.483349999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3136464.483349999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3136464.483349999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3136464.483349999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3136464.483349999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3136464.483349999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3136464.483349999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3136464.483349999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3136464.483349999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3136464.483349999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3136464.483349999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3136464.483349999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3136464.483349999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3136464.483349999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3136464.483349999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3136464.483349999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3136464.483349999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3136464.483349999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3136464.483349999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3136464.483349999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3136464.483349999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3136464.483349999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3136464.483349999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3136464.483349999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3136464.483349999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3136464.483349999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3136464.483349999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3136464.483349999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3136464.483349999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3136464.483349999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3136464.483349999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3136464.483349999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3136464.483349999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3136464.483349999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3136464.483349999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3136464.483349999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3136464.483349999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3136464.483349999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3136464.483349999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3136464.483349999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3136464.483349999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3136464.483349999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3136464.483349999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3136464.483349999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3136464.483349999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3136464.483349999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3136464.483349999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3136464.483349999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3136464.483349999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3136464.483349999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3136464.483349999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3136464.483349999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3136464.483349999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3136464.483349999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3136464.483349999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3136464.483349999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3136464.483349999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3136464.483349999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3136464.483349999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3136464.483349999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3136464.483349999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3136464.483349999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3136464.483349999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3136464.483349999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2"/>
        <v>3136464.483349999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3136464.483349999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3136464.483349999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3136464.483349999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3136464.483349999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3136464.483349999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3136464.483349999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3136464.483349999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3136464.483349999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3136464.483349999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3136464.483349999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3136464.483349999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3136464.483349999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3136464.483349999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3136464.483349999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3136464.483349999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3136464.483349999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3136464.483349999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3136464.483349999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3136464.483349999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3136464.483349999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3136464.483349999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3136464.483349999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3136464.483349999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3136464.483349999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3136464.483349999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3136464.483349999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3136464.483349999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3136464.483349999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3136464.483349999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3136464.483349999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3136464.483349999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3136464.483349999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3136464.483349999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3136464.483349999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3136464.483349999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3136464.483349999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3136464.483349999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3136464.483349999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3136464.483349999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3136464.483349999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3136464.483349999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3136464.483349999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3136464.483349999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3136464.483349999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3136464.483349999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3136464.483349999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3136464.483349999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3136464.483349999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3136464.483349999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3136464.483349999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3136464.483349999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3136464.483349999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3136464.483349999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3136464.483349999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3136464.483349999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3136464.483349999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3136464.483349999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3136464.483349999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3136464.483349999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3136464.483349999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3136464.483349999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3136464.483349999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3136464.483349999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3136464.483349999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3136464.483349999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3136464.483349999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3136464.483349999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3136464.483349999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3136464.483349999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3136464.483349999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3136464.483349999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3136464.483349999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3136464.483349999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3136464.483349999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3136464.483349999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3136464.483349999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3136464.483349999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3136464.483349999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3136464.483349999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3136464.483349999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3136464.483349999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3136464.483349999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3136464.483349999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3136464.483349999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3136464.483349999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3136464.483349999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3136464.483349999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3136464.483349999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3136464.483349999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3136464.483349999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3136464.483349999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3136464.483349999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3136464.483349999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3136464.483349999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3136464.483349999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3136464.483349999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3136464.483349999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3136464.483349999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3136464.483349999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3136464.483349999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3136464.483349999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3136464.483349999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3136464.483349999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3136464.483349999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3136464.483349999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3136464.483349999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3136464.483349999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3136464.483349999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3136464.483349999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3136464.483349999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3136464.483349999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3136464.483349999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3136464.483349999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3136464.483349999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3136464.483349999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3136464.483349999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3136464.483349999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3136464.483349999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3136464.483349999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3136464.483349999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3136464.483349999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3136464.483349999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3136464.483349999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3136464.483349999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9" si="3">D520-E520+F519</f>
        <v>3136464.483349999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3136464.483349999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3136464.483349999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3136464.483349999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3136464.483349999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3136464.483349999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3136464.483349999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3136464.483349999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3136464.483349999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3136464.483349999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3136464.483349999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3136464.483349999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3136464.483349999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3136464.483349999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3136464.483349999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3136464.483349999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3136464.483349999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3136464.483349999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3136464.483349999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3136464.483349999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3136464.483349999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3136464.483349999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3136464.483349999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3136464.483349999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3136464.483349999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3136464.483349999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3136464.483349999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3136464.483349999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3136464.483349999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3136464.483349999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3136464.483349999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3136464.483349999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3136464.483349999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3136464.483349999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3136464.483349999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3136464.483349999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3136464.483349999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3136464.483349999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3136464.483349999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3136464.483349999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3136464.483349999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3136464.483349999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3136464.483349999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3136464.483349999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3136464.483349999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3136464.483349999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3136464.483349999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3136464.483349999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3136464.483349999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3136464.483349999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3136464.483349999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3136464.483349999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3136464.483349999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3136464.483349999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3136464.483349999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3136464.483349999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3136464.483349999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3136464.483349999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3136464.483349999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3136464.483349999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3136464.483349999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3136464.483349999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3136464.483349999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3136464.483349999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3136464.483349999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3136464.483349999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3136464.483349999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3136464.483349999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3136464.483349999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3136464.483349999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3136464.483349999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3136464.483349999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3136464.483349999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3136464.483349999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3136464.483349999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3136464.483349999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3136464.483349999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3136464.483349999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3136464.483349999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3136464.483349999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3136464.483349999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3136464.483349999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3136464.483349999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3136464.483349999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3136464.483349999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3136464.483349999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3136464.483349999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3136464.483349999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3136464.483349999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3"/>
        <v>3136464.483349999</v>
      </c>
    </row>
  </sheetData>
  <autoFilter ref="A8:F609"/>
  <mergeCells count="2">
    <mergeCell ref="A2:F2"/>
    <mergeCell ref="D5:E5"/>
  </mergeCells>
  <conditionalFormatting sqref="F6">
    <cfRule type="cellIs" dxfId="68" priority="1" operator="lessThan">
      <formula>0</formula>
    </cfRule>
  </conditionalFormatting>
  <conditionalFormatting sqref="F9:F581">
    <cfRule type="cellIs" dxfId="69" priority="2" operator="greaterThan">
      <formula>0</formula>
    </cfRule>
  </conditionalFormatting>
  <conditionalFormatting sqref="F9:F609">
    <cfRule type="cellIs" dxfId="70" priority="3" operator="lessThan">
      <formula>0</formula>
    </cfRule>
  </conditionalFormatting>
  <conditionalFormatting sqref="F11:F609 F6">
    <cfRule type="cellIs" dxfId="71" priority="4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8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Junho2024!F6</f>
        <v>3136464.483349999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SUM(D9:D608)</f>
        <v>890434.61</v>
      </c>
      <c r="E6" s="12">
        <f t="shared" si="0"/>
        <v>1393972.17305</v>
      </c>
      <c r="F6" s="13">
        <f>F608</f>
        <v>2632926.9202999985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45474</v>
      </c>
      <c r="B9" s="20" t="s">
        <v>25</v>
      </c>
      <c r="C9" s="21" t="s">
        <v>34</v>
      </c>
      <c r="D9" s="22"/>
      <c r="E9" s="22">
        <v>1500</v>
      </c>
      <c r="F9" s="23">
        <f>D9-E9+D5</f>
        <v>3134964.483349999</v>
      </c>
    </row>
    <row r="10" ht="14.25" customHeight="1" spans="1:6" x14ac:dyDescent="0.25">
      <c r="A10" s="19">
        <v>45474</v>
      </c>
      <c r="B10" s="20" t="s">
        <v>35</v>
      </c>
      <c r="C10" s="21" t="s">
        <v>36</v>
      </c>
      <c r="D10" s="22"/>
      <c r="E10" s="22">
        <v>280</v>
      </c>
      <c r="F10" s="23">
        <f t="shared" ref="F10:F264" si="1">D10-E10+F9</f>
        <v>3134684.483349999</v>
      </c>
    </row>
    <row r="11" ht="14.25" customHeight="1" spans="1:6" x14ac:dyDescent="0.25">
      <c r="A11" s="19">
        <v>45477</v>
      </c>
      <c r="B11" s="20" t="s">
        <v>22</v>
      </c>
      <c r="C11" s="21" t="s">
        <v>20</v>
      </c>
      <c r="D11" s="22"/>
      <c r="E11" s="22">
        <v>217000</v>
      </c>
      <c r="F11" s="23">
        <f t="shared" si="1"/>
        <v>2917684.483349999</v>
      </c>
    </row>
    <row r="12" ht="14.25" customHeight="1" spans="1:6" x14ac:dyDescent="0.25">
      <c r="A12" s="19">
        <v>45478</v>
      </c>
      <c r="B12" s="20" t="s">
        <v>19</v>
      </c>
      <c r="C12" s="21" t="s">
        <v>44</v>
      </c>
      <c r="D12" s="22">
        <v>90000</v>
      </c>
      <c r="E12" s="22"/>
      <c r="F12" s="23">
        <f t="shared" si="1"/>
        <v>3007684.483349999</v>
      </c>
    </row>
    <row r="13" ht="14.25" customHeight="1" spans="1:6" x14ac:dyDescent="0.25">
      <c r="A13" s="19">
        <v>45478</v>
      </c>
      <c r="B13" s="20" t="s">
        <v>21</v>
      </c>
      <c r="C13" s="21"/>
      <c r="D13" s="22"/>
      <c r="E13" s="22">
        <f>(D12*0.005)+10</f>
        <v>460</v>
      </c>
      <c r="F13" s="23">
        <f t="shared" si="1"/>
        <v>3007224.483349999</v>
      </c>
    </row>
    <row r="14" ht="14.25" customHeight="1" spans="1:6" x14ac:dyDescent="0.25">
      <c r="A14" s="19">
        <v>45478</v>
      </c>
      <c r="B14" s="20" t="s">
        <v>19</v>
      </c>
      <c r="C14" s="21" t="s">
        <v>87</v>
      </c>
      <c r="D14" s="22">
        <v>3000</v>
      </c>
      <c r="E14" s="22"/>
      <c r="F14" s="23">
        <f t="shared" si="1"/>
        <v>3010224.483349999</v>
      </c>
    </row>
    <row r="15" ht="14.25" customHeight="1" spans="1:6" x14ac:dyDescent="0.25">
      <c r="A15" s="19">
        <v>45478</v>
      </c>
      <c r="B15" s="20" t="s">
        <v>21</v>
      </c>
      <c r="C15" s="21"/>
      <c r="D15" s="22"/>
      <c r="E15" s="22">
        <f>(D14*0.005)+10</f>
        <v>25</v>
      </c>
      <c r="F15" s="23">
        <f t="shared" si="1"/>
        <v>3010199.483349999</v>
      </c>
    </row>
    <row r="16" ht="14.25" customHeight="1" spans="1:6" x14ac:dyDescent="0.25">
      <c r="A16" s="19">
        <v>45481</v>
      </c>
      <c r="B16" s="20" t="s">
        <v>19</v>
      </c>
      <c r="C16" s="21" t="s">
        <v>27</v>
      </c>
      <c r="D16" s="22">
        <v>188462.65</v>
      </c>
      <c r="E16" s="22"/>
      <c r="F16" s="23">
        <f t="shared" si="1"/>
        <v>3198662.133349999</v>
      </c>
    </row>
    <row r="17" ht="14.25" customHeight="1" spans="1:6" x14ac:dyDescent="0.25">
      <c r="A17" s="19">
        <v>45481</v>
      </c>
      <c r="B17" s="20" t="s">
        <v>21</v>
      </c>
      <c r="C17" s="21"/>
      <c r="D17" s="22"/>
      <c r="E17" s="22">
        <f>(D16*0.005)+10</f>
        <v>952.31325</v>
      </c>
      <c r="F17" s="23">
        <f t="shared" si="1"/>
        <v>3197709.8200999987</v>
      </c>
    </row>
    <row r="18" ht="14.25" customHeight="1" spans="1:6" x14ac:dyDescent="0.25">
      <c r="A18" s="19">
        <v>45483</v>
      </c>
      <c r="B18" s="20" t="s">
        <v>19</v>
      </c>
      <c r="C18" s="21" t="s">
        <v>44</v>
      </c>
      <c r="D18" s="22">
        <v>360000</v>
      </c>
      <c r="E18" s="22"/>
      <c r="F18" s="23">
        <f t="shared" si="1"/>
        <v>3557709.8200999987</v>
      </c>
    </row>
    <row r="19" ht="14.25" customHeight="1" spans="1:6" x14ac:dyDescent="0.25">
      <c r="A19" s="19">
        <v>45483</v>
      </c>
      <c r="B19" s="20" t="s">
        <v>21</v>
      </c>
      <c r="C19" s="21"/>
      <c r="D19" s="22"/>
      <c r="E19" s="22">
        <f>(D18*0.005)+10</f>
        <v>1810</v>
      </c>
      <c r="F19" s="23">
        <f t="shared" si="1"/>
        <v>3555899.8200999987</v>
      </c>
    </row>
    <row r="20" ht="14.25" customHeight="1" spans="1:6" x14ac:dyDescent="0.25">
      <c r="A20" s="19">
        <v>45483</v>
      </c>
      <c r="B20" s="20" t="s">
        <v>19</v>
      </c>
      <c r="C20" s="21" t="s">
        <v>88</v>
      </c>
      <c r="D20" s="22">
        <v>4416.7</v>
      </c>
      <c r="E20" s="22"/>
      <c r="F20" s="23">
        <f t="shared" si="1"/>
        <v>3560316.520099999</v>
      </c>
    </row>
    <row r="21" ht="14.25" customHeight="1" spans="1:6" x14ac:dyDescent="0.25">
      <c r="A21" s="19">
        <v>45483</v>
      </c>
      <c r="B21" s="20" t="s">
        <v>21</v>
      </c>
      <c r="C21" s="21"/>
      <c r="D21" s="22"/>
      <c r="E21" s="22">
        <f>(D20*0.005)+10</f>
        <v>32.0835</v>
      </c>
      <c r="F21" s="23">
        <f t="shared" si="1"/>
        <v>3560284.4365999987</v>
      </c>
    </row>
    <row r="22" ht="14.25" customHeight="1" spans="1:6" x14ac:dyDescent="0.25">
      <c r="A22" s="19">
        <v>45483</v>
      </c>
      <c r="B22" s="20" t="s">
        <v>22</v>
      </c>
      <c r="C22" s="21" t="s">
        <v>20</v>
      </c>
      <c r="D22" s="22"/>
      <c r="E22" s="22">
        <v>280000</v>
      </c>
      <c r="F22" s="23">
        <f t="shared" si="1"/>
        <v>3280284.4365999987</v>
      </c>
    </row>
    <row r="23" ht="14.25" customHeight="1" spans="1:6" x14ac:dyDescent="0.25">
      <c r="A23" s="19">
        <v>45484</v>
      </c>
      <c r="B23" s="20" t="s">
        <v>19</v>
      </c>
      <c r="C23" s="21" t="s">
        <v>96</v>
      </c>
      <c r="D23" s="22">
        <v>48000</v>
      </c>
      <c r="E23" s="22"/>
      <c r="F23" s="23">
        <f t="shared" si="1"/>
        <v>3328284.4365999987</v>
      </c>
    </row>
    <row r="24" ht="14.25" customHeight="1" spans="1:6" x14ac:dyDescent="0.25">
      <c r="A24" s="19">
        <v>45484</v>
      </c>
      <c r="B24" s="20" t="s">
        <v>21</v>
      </c>
      <c r="C24" s="21"/>
      <c r="D24" s="22"/>
      <c r="E24" s="22">
        <f>(D23*0.005)+10</f>
        <v>250</v>
      </c>
      <c r="F24" s="23">
        <f t="shared" si="1"/>
        <v>3328034.4365999987</v>
      </c>
    </row>
    <row r="25" ht="14.25" customHeight="1" spans="1:6" x14ac:dyDescent="0.25">
      <c r="A25" s="19">
        <v>45484</v>
      </c>
      <c r="B25" s="20" t="s">
        <v>19</v>
      </c>
      <c r="C25" s="21" t="s">
        <v>87</v>
      </c>
      <c r="D25" s="22">
        <v>8000</v>
      </c>
      <c r="E25" s="22"/>
      <c r="F25" s="23">
        <f t="shared" si="1"/>
        <v>3336034.4365999987</v>
      </c>
    </row>
    <row r="26" ht="14.25" customHeight="1" spans="1:6" x14ac:dyDescent="0.25">
      <c r="A26" s="19">
        <v>45484</v>
      </c>
      <c r="B26" s="20" t="s">
        <v>21</v>
      </c>
      <c r="C26" s="21"/>
      <c r="D26" s="22"/>
      <c r="E26" s="22">
        <f>(D25*0.005)+10</f>
        <v>50</v>
      </c>
      <c r="F26" s="23">
        <f t="shared" si="1"/>
        <v>3335984.4365999987</v>
      </c>
    </row>
    <row r="27" ht="14.25" customHeight="1" spans="1:6" x14ac:dyDescent="0.25">
      <c r="A27" s="19">
        <v>45484</v>
      </c>
      <c r="B27" s="20" t="s">
        <v>22</v>
      </c>
      <c r="C27" s="21" t="s">
        <v>20</v>
      </c>
      <c r="D27" s="22"/>
      <c r="E27" s="22">
        <v>113000</v>
      </c>
      <c r="F27" s="23">
        <f t="shared" si="1"/>
        <v>3222984.4365999987</v>
      </c>
    </row>
    <row r="28" ht="14.25" customHeight="1" spans="1:6" x14ac:dyDescent="0.25">
      <c r="A28" s="19">
        <v>45485</v>
      </c>
      <c r="B28" s="20" t="s">
        <v>22</v>
      </c>
      <c r="C28" s="21" t="s">
        <v>20</v>
      </c>
      <c r="D28" s="22"/>
      <c r="E28" s="22">
        <v>128000</v>
      </c>
      <c r="F28" s="23">
        <f t="shared" si="1"/>
        <v>3094984.4365999987</v>
      </c>
    </row>
    <row r="29" ht="14.25" customHeight="1" spans="1:6" x14ac:dyDescent="0.25">
      <c r="A29" s="19">
        <v>45487</v>
      </c>
      <c r="B29" s="20" t="s">
        <v>119</v>
      </c>
      <c r="C29" s="21"/>
      <c r="D29" s="22"/>
      <c r="E29" s="22">
        <v>70</v>
      </c>
      <c r="F29" s="23">
        <f t="shared" si="1"/>
        <v>3094914.4365999987</v>
      </c>
    </row>
    <row r="30" ht="14.25" customHeight="1" spans="1:6" x14ac:dyDescent="0.25">
      <c r="A30" s="19">
        <v>45488</v>
      </c>
      <c r="B30" s="20" t="s">
        <v>22</v>
      </c>
      <c r="C30" s="21" t="s">
        <v>20</v>
      </c>
      <c r="D30" s="22"/>
      <c r="E30" s="22">
        <v>42870</v>
      </c>
      <c r="F30" s="23">
        <f t="shared" si="1"/>
        <v>3052044.4365999987</v>
      </c>
    </row>
    <row r="31" ht="14.25" customHeight="1" spans="1:6" x14ac:dyDescent="0.25">
      <c r="A31" s="19">
        <v>45488</v>
      </c>
      <c r="B31" s="20" t="s">
        <v>19</v>
      </c>
      <c r="C31" s="21" t="s">
        <v>99</v>
      </c>
      <c r="D31" s="22">
        <v>2200</v>
      </c>
      <c r="E31" s="22"/>
      <c r="F31" s="23">
        <f t="shared" si="1"/>
        <v>3054244.4365999987</v>
      </c>
    </row>
    <row r="32" ht="14.25" customHeight="1" spans="1:6" x14ac:dyDescent="0.25">
      <c r="A32" s="19">
        <v>45488</v>
      </c>
      <c r="B32" s="20" t="s">
        <v>21</v>
      </c>
      <c r="C32" s="21"/>
      <c r="D32" s="22"/>
      <c r="E32" s="22">
        <f>(D31*0.005)+10</f>
        <v>21</v>
      </c>
      <c r="F32" s="23">
        <f t="shared" si="1"/>
        <v>3054223.4365999987</v>
      </c>
    </row>
    <row r="33" ht="14.25" customHeight="1" spans="1:6" x14ac:dyDescent="0.25">
      <c r="A33" s="19">
        <v>45488</v>
      </c>
      <c r="B33" s="20" t="s">
        <v>19</v>
      </c>
      <c r="C33" s="21" t="s">
        <v>20</v>
      </c>
      <c r="D33" s="22">
        <v>170</v>
      </c>
      <c r="E33" s="22"/>
      <c r="F33" s="23">
        <f t="shared" si="1"/>
        <v>3054393.4365999987</v>
      </c>
    </row>
    <row r="34" ht="14.25" customHeight="1" spans="1:6" x14ac:dyDescent="0.25">
      <c r="A34" s="19">
        <v>45488</v>
      </c>
      <c r="B34" s="20" t="s">
        <v>21</v>
      </c>
      <c r="C34" s="21"/>
      <c r="D34" s="22"/>
      <c r="E34" s="22">
        <f>(D33*0.005)+10</f>
        <v>10.85</v>
      </c>
      <c r="F34" s="23">
        <f t="shared" si="1"/>
        <v>3054382.5865999986</v>
      </c>
    </row>
    <row r="35" ht="14.25" customHeight="1" spans="1:6" x14ac:dyDescent="0.25">
      <c r="A35" s="19">
        <v>45489</v>
      </c>
      <c r="B35" s="20" t="s">
        <v>119</v>
      </c>
      <c r="C35" s="21"/>
      <c r="D35" s="22"/>
      <c r="E35" s="22">
        <v>10</v>
      </c>
      <c r="F35" s="23">
        <f t="shared" si="1"/>
        <v>3054372.5865999986</v>
      </c>
    </row>
    <row r="36" ht="14.25" customHeight="1" spans="1:6" x14ac:dyDescent="0.25">
      <c r="A36" s="19">
        <v>45491</v>
      </c>
      <c r="B36" s="20" t="s">
        <v>22</v>
      </c>
      <c r="C36" s="21" t="s">
        <v>20</v>
      </c>
      <c r="D36" s="22"/>
      <c r="E36" s="22">
        <v>49500</v>
      </c>
      <c r="F36" s="23">
        <f t="shared" si="1"/>
        <v>3004872.5865999986</v>
      </c>
    </row>
    <row r="37" ht="14.25" customHeight="1" spans="1:6" x14ac:dyDescent="0.25">
      <c r="A37" s="19">
        <v>45491</v>
      </c>
      <c r="B37" s="20" t="s">
        <v>19</v>
      </c>
      <c r="C37" s="21" t="s">
        <v>20</v>
      </c>
      <c r="D37" s="22">
        <v>1100</v>
      </c>
      <c r="E37" s="22"/>
      <c r="F37" s="23">
        <f t="shared" si="1"/>
        <v>3005972.5865999986</v>
      </c>
    </row>
    <row r="38" ht="14.25" customHeight="1" spans="1:6" x14ac:dyDescent="0.25">
      <c r="A38" s="19">
        <v>45491</v>
      </c>
      <c r="B38" s="20" t="s">
        <v>21</v>
      </c>
      <c r="C38" s="21"/>
      <c r="D38" s="22"/>
      <c r="E38" s="22">
        <f>(D37*0.005)+10</f>
        <v>15.5</v>
      </c>
      <c r="F38" s="23">
        <f t="shared" si="1"/>
        <v>3005957.0865999986</v>
      </c>
    </row>
    <row r="39" ht="14.25" customHeight="1" spans="1:6" x14ac:dyDescent="0.25">
      <c r="A39" s="19">
        <v>45492</v>
      </c>
      <c r="B39" s="20" t="s">
        <v>119</v>
      </c>
      <c r="C39" s="21"/>
      <c r="D39" s="22"/>
      <c r="E39" s="22">
        <v>20</v>
      </c>
      <c r="F39" s="23">
        <f t="shared" si="1"/>
        <v>3005937.0865999986</v>
      </c>
    </row>
    <row r="40" ht="14.25" customHeight="1" spans="1:6" x14ac:dyDescent="0.25">
      <c r="A40" s="19">
        <v>45493</v>
      </c>
      <c r="B40" s="20" t="s">
        <v>19</v>
      </c>
      <c r="C40" s="21" t="s">
        <v>78</v>
      </c>
      <c r="D40" s="22">
        <v>10900</v>
      </c>
      <c r="E40" s="22"/>
      <c r="F40" s="23">
        <f t="shared" si="1"/>
        <v>3016837.0865999986</v>
      </c>
    </row>
    <row r="41" ht="14.25" customHeight="1" spans="1:6" x14ac:dyDescent="0.25">
      <c r="A41" s="19">
        <v>45493</v>
      </c>
      <c r="B41" s="20" t="s">
        <v>21</v>
      </c>
      <c r="C41" s="21"/>
      <c r="D41" s="22"/>
      <c r="E41" s="22">
        <f>(D40*0.005)+10</f>
        <v>64.5</v>
      </c>
      <c r="F41" s="23">
        <f t="shared" si="1"/>
        <v>3016772.5865999986</v>
      </c>
    </row>
    <row r="42" ht="14.25" customHeight="1" spans="1:6" x14ac:dyDescent="0.25">
      <c r="A42" s="19">
        <v>45495</v>
      </c>
      <c r="B42" s="20" t="s">
        <v>22</v>
      </c>
      <c r="C42" s="21" t="s">
        <v>20</v>
      </c>
      <c r="D42" s="22"/>
      <c r="E42" s="22">
        <v>19000</v>
      </c>
      <c r="F42" s="23">
        <f t="shared" si="1"/>
        <v>2997772.5865999986</v>
      </c>
    </row>
    <row r="43" ht="14.25" customHeight="1" spans="1:6" x14ac:dyDescent="0.25">
      <c r="A43" s="19">
        <v>45495</v>
      </c>
      <c r="B43" s="20" t="s">
        <v>19</v>
      </c>
      <c r="C43" s="21" t="s">
        <v>105</v>
      </c>
      <c r="D43" s="22">
        <v>193.28</v>
      </c>
      <c r="E43" s="22"/>
      <c r="F43" s="23">
        <f t="shared" si="1"/>
        <v>2997965.8665999984</v>
      </c>
    </row>
    <row r="44" ht="14.25" customHeight="1" spans="1:6" x14ac:dyDescent="0.25">
      <c r="A44" s="19">
        <v>45495</v>
      </c>
      <c r="B44" s="20" t="s">
        <v>21</v>
      </c>
      <c r="C44" s="21"/>
      <c r="D44" s="22"/>
      <c r="E44" s="22">
        <f>(D43*0.005)+10</f>
        <v>10.9664</v>
      </c>
      <c r="F44" s="23">
        <f t="shared" si="1"/>
        <v>2997954.9001999986</v>
      </c>
    </row>
    <row r="45" ht="14.25" customHeight="1" spans="1:6" x14ac:dyDescent="0.25">
      <c r="A45" s="19">
        <v>45496</v>
      </c>
      <c r="B45" s="20" t="s">
        <v>119</v>
      </c>
      <c r="C45" s="21"/>
      <c r="D45" s="22"/>
      <c r="E45" s="22">
        <v>10</v>
      </c>
      <c r="F45" s="23">
        <f t="shared" si="1"/>
        <v>2997944.9001999986</v>
      </c>
    </row>
    <row r="46" ht="14.25" customHeight="1" spans="1:6" x14ac:dyDescent="0.25">
      <c r="A46" s="19">
        <v>45497</v>
      </c>
      <c r="B46" s="20" t="s">
        <v>119</v>
      </c>
      <c r="C46" s="21"/>
      <c r="D46" s="22"/>
      <c r="E46" s="22">
        <v>10</v>
      </c>
      <c r="F46" s="23">
        <f t="shared" si="1"/>
        <v>2997934.9001999986</v>
      </c>
    </row>
    <row r="47" ht="14.25" customHeight="1" spans="1:6" x14ac:dyDescent="0.25">
      <c r="A47" s="19">
        <v>45497</v>
      </c>
      <c r="B47" s="20" t="s">
        <v>22</v>
      </c>
      <c r="C47" s="21" t="s">
        <v>20</v>
      </c>
      <c r="D47" s="22"/>
      <c r="E47" s="22">
        <v>47000</v>
      </c>
      <c r="F47" s="23">
        <f t="shared" si="1"/>
        <v>2950934.9001999986</v>
      </c>
    </row>
    <row r="48" ht="14.25" customHeight="1" spans="1:6" x14ac:dyDescent="0.25">
      <c r="A48" s="19">
        <v>45498</v>
      </c>
      <c r="B48" s="20" t="s">
        <v>119</v>
      </c>
      <c r="C48" s="21"/>
      <c r="D48" s="22"/>
      <c r="E48" s="22">
        <v>10</v>
      </c>
      <c r="F48" s="23">
        <f t="shared" si="1"/>
        <v>2950924.9001999986</v>
      </c>
    </row>
    <row r="49" ht="14.25" customHeight="1" spans="1:6" x14ac:dyDescent="0.25">
      <c r="A49" s="19">
        <v>45498</v>
      </c>
      <c r="B49" s="20" t="s">
        <v>19</v>
      </c>
      <c r="C49" s="21" t="s">
        <v>120</v>
      </c>
      <c r="D49" s="22">
        <v>4150</v>
      </c>
      <c r="E49" s="22"/>
      <c r="F49" s="23">
        <f t="shared" si="1"/>
        <v>2955074.9001999986</v>
      </c>
    </row>
    <row r="50" ht="14.25" customHeight="1" spans="1:6" x14ac:dyDescent="0.25">
      <c r="A50" s="19">
        <v>45498</v>
      </c>
      <c r="B50" s="20" t="s">
        <v>21</v>
      </c>
      <c r="C50" s="21"/>
      <c r="D50" s="22"/>
      <c r="E50" s="22">
        <f>(D49*0.005)+10</f>
        <v>30.75</v>
      </c>
      <c r="F50" s="23">
        <f t="shared" si="1"/>
        <v>2955044.1501999986</v>
      </c>
    </row>
    <row r="51" ht="14.25" customHeight="1" spans="1:6" x14ac:dyDescent="0.25">
      <c r="A51" s="19">
        <v>45498</v>
      </c>
      <c r="B51" s="20" t="s">
        <v>22</v>
      </c>
      <c r="C51" s="21" t="s">
        <v>20</v>
      </c>
      <c r="D51" s="22"/>
      <c r="E51" s="22">
        <v>35000</v>
      </c>
      <c r="F51" s="23">
        <f t="shared" si="1"/>
        <v>2920044.1501999986</v>
      </c>
    </row>
    <row r="52" ht="14.25" customHeight="1" spans="1:6" x14ac:dyDescent="0.25">
      <c r="A52" s="19">
        <v>45498</v>
      </c>
      <c r="B52" s="20" t="s">
        <v>19</v>
      </c>
      <c r="C52" s="21" t="s">
        <v>91</v>
      </c>
      <c r="D52" s="22">
        <v>10783.38</v>
      </c>
      <c r="E52" s="22"/>
      <c r="F52" s="23">
        <f t="shared" si="1"/>
        <v>2930827.5301999985</v>
      </c>
    </row>
    <row r="53" ht="14.25" customHeight="1" spans="1:6" x14ac:dyDescent="0.25">
      <c r="A53" s="19">
        <v>45498</v>
      </c>
      <c r="B53" s="20" t="s">
        <v>21</v>
      </c>
      <c r="C53" s="21"/>
      <c r="D53" s="22"/>
      <c r="E53" s="22">
        <f>(D52*0.005)+10</f>
        <v>63.9169</v>
      </c>
      <c r="F53" s="23">
        <f t="shared" si="1"/>
        <v>2930763.6132999985</v>
      </c>
    </row>
    <row r="54" ht="14.25" customHeight="1" spans="1:6" x14ac:dyDescent="0.25">
      <c r="A54" s="19">
        <v>45499</v>
      </c>
      <c r="B54" s="20" t="s">
        <v>119</v>
      </c>
      <c r="C54" s="21"/>
      <c r="D54" s="22"/>
      <c r="E54" s="22">
        <v>20</v>
      </c>
      <c r="F54" s="23">
        <f t="shared" si="1"/>
        <v>2930743.6132999985</v>
      </c>
    </row>
    <row r="55" ht="14.25" customHeight="1" spans="1:6" x14ac:dyDescent="0.25">
      <c r="A55" s="19">
        <v>45502</v>
      </c>
      <c r="B55" s="20" t="s">
        <v>19</v>
      </c>
      <c r="C55" s="21" t="s">
        <v>83</v>
      </c>
      <c r="D55" s="22">
        <v>31003.13</v>
      </c>
      <c r="E55" s="22"/>
      <c r="F55" s="23">
        <f t="shared" si="1"/>
        <v>2961746.7432999983</v>
      </c>
    </row>
    <row r="56" ht="14.25" customHeight="1" spans="1:6" x14ac:dyDescent="0.25">
      <c r="A56" s="19">
        <v>45502</v>
      </c>
      <c r="B56" s="20" t="s">
        <v>21</v>
      </c>
      <c r="C56" s="21"/>
      <c r="D56" s="22"/>
      <c r="E56" s="22">
        <f>(D55*0.005)+10</f>
        <v>165.01565000000002</v>
      </c>
      <c r="F56" s="23">
        <f t="shared" si="1"/>
        <v>2961581.7276499984</v>
      </c>
    </row>
    <row r="57" ht="14.25" customHeight="1" spans="1:6" x14ac:dyDescent="0.25">
      <c r="A57" s="19">
        <v>45502</v>
      </c>
      <c r="B57" s="20" t="s">
        <v>22</v>
      </c>
      <c r="C57" s="21" t="s">
        <v>20</v>
      </c>
      <c r="D57" s="22"/>
      <c r="E57" s="22">
        <v>456000</v>
      </c>
      <c r="F57" s="23">
        <f t="shared" si="1"/>
        <v>2505581.7276499984</v>
      </c>
    </row>
    <row r="58" ht="14.25" customHeight="1" spans="1:6" x14ac:dyDescent="0.25">
      <c r="A58" s="19">
        <v>45503</v>
      </c>
      <c r="B58" s="20" t="s">
        <v>119</v>
      </c>
      <c r="C58" s="21"/>
      <c r="D58" s="22"/>
      <c r="E58" s="22">
        <v>20</v>
      </c>
      <c r="F58" s="23">
        <f t="shared" si="1"/>
        <v>2505561.7276499984</v>
      </c>
    </row>
    <row r="59" ht="14.25" customHeight="1" spans="1:6" x14ac:dyDescent="0.25">
      <c r="A59" s="19">
        <v>45503</v>
      </c>
      <c r="B59" s="20" t="s">
        <v>19</v>
      </c>
      <c r="C59" s="21" t="s">
        <v>121</v>
      </c>
      <c r="D59" s="22">
        <v>10000</v>
      </c>
      <c r="E59" s="22"/>
      <c r="F59" s="23">
        <f t="shared" si="1"/>
        <v>2515561.7276499984</v>
      </c>
    </row>
    <row r="60" ht="14.25" customHeight="1" spans="1:6" x14ac:dyDescent="0.25">
      <c r="A60" s="19">
        <v>45503</v>
      </c>
      <c r="B60" s="20" t="s">
        <v>21</v>
      </c>
      <c r="C60" s="21"/>
      <c r="D60" s="22"/>
      <c r="E60" s="22">
        <f>(D59*0.005)+10</f>
        <v>60</v>
      </c>
      <c r="F60" s="23">
        <f t="shared" si="1"/>
        <v>2515501.7276499984</v>
      </c>
    </row>
    <row r="61" ht="14.25" customHeight="1" spans="1:6" x14ac:dyDescent="0.25">
      <c r="A61" s="19">
        <v>45503</v>
      </c>
      <c r="B61" s="20" t="s">
        <v>19</v>
      </c>
      <c r="C61" s="21" t="s">
        <v>59</v>
      </c>
      <c r="D61" s="22">
        <v>58800</v>
      </c>
      <c r="E61" s="22"/>
      <c r="F61" s="23">
        <f t="shared" si="1"/>
        <v>2574301.7276499984</v>
      </c>
    </row>
    <row r="62" ht="14.25" customHeight="1" spans="1:6" x14ac:dyDescent="0.25">
      <c r="A62" s="19">
        <v>45503</v>
      </c>
      <c r="B62" s="20" t="s">
        <v>21</v>
      </c>
      <c r="C62" s="21"/>
      <c r="D62" s="22"/>
      <c r="E62" s="22">
        <f>(D61*0.005)+10</f>
        <v>304</v>
      </c>
      <c r="F62" s="23">
        <f t="shared" si="1"/>
        <v>2573997.7276499984</v>
      </c>
    </row>
    <row r="63" ht="14.25" customHeight="1" spans="1:6" x14ac:dyDescent="0.25">
      <c r="A63" s="19">
        <v>45504</v>
      </c>
      <c r="B63" s="20" t="s">
        <v>119</v>
      </c>
      <c r="C63" s="21"/>
      <c r="D63" s="22"/>
      <c r="E63" s="22">
        <v>10</v>
      </c>
      <c r="F63" s="23">
        <f t="shared" si="1"/>
        <v>2573987.7276499984</v>
      </c>
    </row>
    <row r="64" ht="14.25" customHeight="1" spans="1:6" x14ac:dyDescent="0.25">
      <c r="A64" s="19">
        <v>45504</v>
      </c>
      <c r="B64" s="20" t="s">
        <v>19</v>
      </c>
      <c r="C64" s="21" t="s">
        <v>122</v>
      </c>
      <c r="D64" s="22">
        <v>455.47</v>
      </c>
      <c r="E64" s="22"/>
      <c r="F64" s="23">
        <f t="shared" si="1"/>
        <v>2574443.1976499986</v>
      </c>
    </row>
    <row r="65" ht="14.25" customHeight="1" spans="1:6" x14ac:dyDescent="0.25">
      <c r="A65" s="19">
        <v>45504</v>
      </c>
      <c r="B65" s="20" t="s">
        <v>21</v>
      </c>
      <c r="C65" s="21"/>
      <c r="D65" s="22"/>
      <c r="E65" s="22">
        <f>(D64*0.005)+10</f>
        <v>12.27735</v>
      </c>
      <c r="F65" s="23">
        <f t="shared" si="1"/>
        <v>2574430.9202999985</v>
      </c>
    </row>
    <row r="66" ht="14.25" customHeight="1" spans="1:6" x14ac:dyDescent="0.25">
      <c r="A66" s="19">
        <v>45504</v>
      </c>
      <c r="B66" s="20" t="s">
        <v>19</v>
      </c>
      <c r="C66" s="21" t="s">
        <v>59</v>
      </c>
      <c r="D66" s="22">
        <v>58800</v>
      </c>
      <c r="E66" s="22"/>
      <c r="F66" s="23">
        <f t="shared" si="1"/>
        <v>2633230.9202999985</v>
      </c>
    </row>
    <row r="67" ht="14.25" customHeight="1" spans="1:6" x14ac:dyDescent="0.25">
      <c r="A67" s="19">
        <v>45504</v>
      </c>
      <c r="B67" s="20" t="s">
        <v>21</v>
      </c>
      <c r="C67" s="21"/>
      <c r="D67" s="22"/>
      <c r="E67" s="26">
        <f>(D66*0.005)+10</f>
        <v>304</v>
      </c>
      <c r="F67" s="23">
        <f t="shared" si="1"/>
        <v>2632926.9202999985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2632926.9202999985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2632926.9202999985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2632926.9202999985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2632926.9202999985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2632926.9202999985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2632926.9202999985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2632926.9202999985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2632926.9202999985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2632926.9202999985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2632926.9202999985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2632926.9202999985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2632926.9202999985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2632926.9202999985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2632926.9202999985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2632926.9202999985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2632926.9202999985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2632926.9202999985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2632926.9202999985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2632926.9202999985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2632926.9202999985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2632926.9202999985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2632926.9202999985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2632926.9202999985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2632926.9202999985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2632926.9202999985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2632926.9202999985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2632926.9202999985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2632926.9202999985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2632926.9202999985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2632926.9202999985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2632926.9202999985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2632926.9202999985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2632926.9202999985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2632926.9202999985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2632926.9202999985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2632926.9202999985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2632926.9202999985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2632926.9202999985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2632926.9202999985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2632926.9202999985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2632926.9202999985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2632926.9202999985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2632926.9202999985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2632926.9202999985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2632926.9202999985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2632926.9202999985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2632926.9202999985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2632926.9202999985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2632926.9202999985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2632926.9202999985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2632926.9202999985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2632926.9202999985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2632926.9202999985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2632926.9202999985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2632926.9202999985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2632926.9202999985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2632926.9202999985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2632926.9202999985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2632926.9202999985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2632926.9202999985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2632926.9202999985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2632926.9202999985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2632926.9202999985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2632926.9202999985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2632926.9202999985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2632926.9202999985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2632926.9202999985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2632926.9202999985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2632926.9202999985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2632926.9202999985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2632926.9202999985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2632926.9202999985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2632926.9202999985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2632926.9202999985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2632926.9202999985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2632926.9202999985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2632926.9202999985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2632926.9202999985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2632926.9202999985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2632926.9202999985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2632926.9202999985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2632926.9202999985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2632926.9202999985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2632926.9202999985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2632926.9202999985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2632926.9202999985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2632926.9202999985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2632926.9202999985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2632926.9202999985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2632926.9202999985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2632926.9202999985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2632926.9202999985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2632926.9202999985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2632926.9202999985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2632926.9202999985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2632926.9202999985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2632926.9202999985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2632926.9202999985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2632926.9202999985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2632926.9202999985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2632926.9202999985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2632926.9202999985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2632926.9202999985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2632926.9202999985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2632926.9202999985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2632926.9202999985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2632926.9202999985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2632926.9202999985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2632926.9202999985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2632926.9202999985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2632926.9202999985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2632926.9202999985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2632926.9202999985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2632926.9202999985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2632926.9202999985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2632926.9202999985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2632926.9202999985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2632926.9202999985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2632926.9202999985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2632926.9202999985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2632926.9202999985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2632926.9202999985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2632926.9202999985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2632926.9202999985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2632926.9202999985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2632926.9202999985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2632926.9202999985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2632926.9202999985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2632926.9202999985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2632926.9202999985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2632926.9202999985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2632926.9202999985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2632926.9202999985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2632926.9202999985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2632926.9202999985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2632926.9202999985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2632926.9202999985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2632926.9202999985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2632926.9202999985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2632926.9202999985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2632926.9202999985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2632926.9202999985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2632926.9202999985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2632926.9202999985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2632926.9202999985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2632926.9202999985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2632926.9202999985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2632926.9202999985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2632926.9202999985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2632926.9202999985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2632926.9202999985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2632926.9202999985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2632926.9202999985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2632926.9202999985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2632926.9202999985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2632926.9202999985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2632926.9202999985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2632926.9202999985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2632926.9202999985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2632926.9202999985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2632926.9202999985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2632926.9202999985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2632926.9202999985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2632926.9202999985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2632926.9202999985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2632926.9202999985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2632926.9202999985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2632926.9202999985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2632926.9202999985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2632926.9202999985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2632926.9202999985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2632926.9202999985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2632926.9202999985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2632926.9202999985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2632926.9202999985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2632926.9202999985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2632926.9202999985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2632926.9202999985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2632926.9202999985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2632926.9202999985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2632926.9202999985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2632926.9202999985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2632926.9202999985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2632926.9202999985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2632926.9202999985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2632926.9202999985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2632926.9202999985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2632926.9202999985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2632926.9202999985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2632926.9202999985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2632926.9202999985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2632926.9202999985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2632926.9202999985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2632926.9202999985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2632926.9202999985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2632926.9202999985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2632926.9202999985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2632926.9202999985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2632926.9202999985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2632926.9202999985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2632926.9202999985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2632926.9202999985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2632926.9202999985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2632926.9202999985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2632926.9202999985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2632926.9202999985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2632926.9202999985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2632926.9202999985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2632926.9202999985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2632926.9202999985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2632926.9202999985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2632926.9202999985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2632926.9202999985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2632926.9202999985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2632926.9202999985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2632926.9202999985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2632926.9202999985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2632926.9202999985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2632926.9202999985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2632926.9202999985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2632926.9202999985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2632926.9202999985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2632926.9202999985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2632926.9202999985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2632926.9202999985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2632926.9202999985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2632926.9202999985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2632926.9202999985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2632926.9202999985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2632926.9202999985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2632926.9202999985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2632926.9202999985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2632926.9202999985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2632926.9202999985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2632926.9202999985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2632926.9202999985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2632926.9202999985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2632926.9202999985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2632926.9202999985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2632926.9202999985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2632926.9202999985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2632926.9202999985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2632926.9202999985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2632926.9202999985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2632926.9202999985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2632926.9202999985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2632926.9202999985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2632926.9202999985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2632926.9202999985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2632926.9202999985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2632926.9202999985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2632926.9202999985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2632926.9202999985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2632926.9202999985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2632926.9202999985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2632926.9202999985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2632926.9202999985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2632926.9202999985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2632926.9202999985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2632926.9202999985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2632926.9202999985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2632926.9202999985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2632926.9202999985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2632926.9202999985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2632926.9202999985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2632926.9202999985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2632926.9202999985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2632926.9202999985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2632926.9202999985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2632926.9202999985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2632926.9202999985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2632926.9202999985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2632926.9202999985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2632926.9202999985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2632926.9202999985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2632926.9202999985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2632926.9202999985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2632926.9202999985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2632926.9202999985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2632926.9202999985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2632926.9202999985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2632926.9202999985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2632926.9202999985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2632926.9202999985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2632926.9202999985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2632926.9202999985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2632926.9202999985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2632926.9202999985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2632926.9202999985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2632926.9202999985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2632926.9202999985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2632926.9202999985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2632926.9202999985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2632926.9202999985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2632926.9202999985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2632926.9202999985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2632926.9202999985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2632926.9202999985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2632926.9202999985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2632926.9202999985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2632926.9202999985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2632926.9202999985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2632926.9202999985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2632926.9202999985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2632926.9202999985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2632926.9202999985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2632926.9202999985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2632926.9202999985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2632926.9202999985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2632926.9202999985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2632926.9202999985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2632926.9202999985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2632926.9202999985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2632926.9202999985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2632926.9202999985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2632926.9202999985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2632926.9202999985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2632926.9202999985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2632926.9202999985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2632926.9202999985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2632926.9202999985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2632926.9202999985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2632926.9202999985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2632926.9202999985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2632926.9202999985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2632926.9202999985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2632926.9202999985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2"/>
        <v>2632926.9202999985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2632926.9202999985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2632926.9202999985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2632926.9202999985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2632926.9202999985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2632926.9202999985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2632926.9202999985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2632926.9202999985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2632926.9202999985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2632926.9202999985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2632926.9202999985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2632926.9202999985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2632926.9202999985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2632926.9202999985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2632926.9202999985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2632926.9202999985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2632926.9202999985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2632926.9202999985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2632926.9202999985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2632926.9202999985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2632926.9202999985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2632926.9202999985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2632926.9202999985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2632926.9202999985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2632926.9202999985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2632926.9202999985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2632926.9202999985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2632926.9202999985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2632926.9202999985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2632926.9202999985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2632926.9202999985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2632926.9202999985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2632926.9202999985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2632926.9202999985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2632926.9202999985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2632926.9202999985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2632926.9202999985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2632926.9202999985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2632926.9202999985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2632926.9202999985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2632926.9202999985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2632926.9202999985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2632926.9202999985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2632926.9202999985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2632926.9202999985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2632926.9202999985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2632926.9202999985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2632926.9202999985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2632926.9202999985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2632926.9202999985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2632926.9202999985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2632926.9202999985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2632926.9202999985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2632926.9202999985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2632926.9202999985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2632926.9202999985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2632926.9202999985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2632926.9202999985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2632926.9202999985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2632926.9202999985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2632926.9202999985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2632926.9202999985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2632926.9202999985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2632926.9202999985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2632926.9202999985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2632926.9202999985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2632926.9202999985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2632926.9202999985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2632926.9202999985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2632926.9202999985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2632926.9202999985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2632926.9202999985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2632926.9202999985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2632926.9202999985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2632926.9202999985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2632926.9202999985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2632926.9202999985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2632926.9202999985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2632926.9202999985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2632926.9202999985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2632926.9202999985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2632926.9202999985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2632926.9202999985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2632926.9202999985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2632926.9202999985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2632926.9202999985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2632926.9202999985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2632926.9202999985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2632926.9202999985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2632926.9202999985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2632926.9202999985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2632926.9202999985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2632926.9202999985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2632926.9202999985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2632926.9202999985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2632926.9202999985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2632926.9202999985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2632926.9202999985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2632926.9202999985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2632926.9202999985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2632926.9202999985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2632926.9202999985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2632926.9202999985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2632926.9202999985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2632926.9202999985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2632926.9202999985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2632926.9202999985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2632926.9202999985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2632926.9202999985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2632926.9202999985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2632926.9202999985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2632926.9202999985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2632926.9202999985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2632926.9202999985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2632926.9202999985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2632926.9202999985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2632926.9202999985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2632926.9202999985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2632926.9202999985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2632926.9202999985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2632926.9202999985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2632926.9202999985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2632926.9202999985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2632926.9202999985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2632926.9202999985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8" si="3">D520-E520+F519</f>
        <v>2632926.9202999985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2632926.9202999985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2632926.9202999985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2632926.9202999985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2632926.9202999985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2632926.9202999985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2632926.9202999985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2632926.9202999985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2632926.9202999985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2632926.9202999985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2632926.9202999985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2632926.9202999985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2632926.9202999985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2632926.9202999985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2632926.9202999985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2632926.9202999985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2632926.9202999985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2632926.9202999985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2632926.9202999985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2632926.9202999985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2632926.9202999985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2632926.9202999985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2632926.9202999985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2632926.9202999985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2632926.9202999985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2632926.9202999985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2632926.9202999985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2632926.9202999985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2632926.9202999985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2632926.9202999985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2632926.9202999985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2632926.9202999985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2632926.9202999985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2632926.9202999985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2632926.9202999985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2632926.9202999985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2632926.9202999985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2632926.9202999985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2632926.9202999985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2632926.9202999985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2632926.9202999985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2632926.9202999985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2632926.9202999985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2632926.9202999985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2632926.9202999985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2632926.9202999985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2632926.9202999985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2632926.9202999985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2632926.9202999985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2632926.9202999985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2632926.9202999985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2632926.9202999985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2632926.9202999985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2632926.9202999985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2632926.9202999985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2632926.9202999985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2632926.9202999985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2632926.9202999985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2632926.9202999985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2632926.9202999985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2632926.9202999985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2632926.9202999985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2632926.9202999985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2632926.9202999985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2632926.9202999985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2632926.9202999985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2632926.9202999985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2632926.9202999985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2632926.9202999985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2632926.9202999985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2632926.9202999985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2632926.9202999985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2632926.9202999985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2632926.9202999985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2632926.9202999985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2632926.9202999985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2632926.9202999985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2632926.9202999985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2632926.9202999985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2632926.9202999985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2632926.9202999985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2632926.9202999985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2632926.9202999985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2632926.9202999985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2632926.9202999985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2632926.9202999985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2632926.9202999985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2632926.9202999985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2632926.9202999985</v>
      </c>
    </row>
  </sheetData>
  <autoFilter ref="A8:F608"/>
  <mergeCells count="2">
    <mergeCell ref="A2:F2"/>
    <mergeCell ref="D5:E5"/>
  </mergeCells>
  <conditionalFormatting sqref="F6 F9:F608">
    <cfRule type="cellIs" dxfId="72" priority="1" operator="lessThan">
      <formula>0</formula>
    </cfRule>
  </conditionalFormatting>
  <conditionalFormatting sqref="F9:F608">
    <cfRule type="cellIs" dxfId="73" priority="2" operator="greaterThan">
      <formula>0</formula>
    </cfRule>
  </conditionalFormatting>
  <conditionalFormatting sqref="F11:F608 F6">
    <cfRule type="cellIs" dxfId="74" priority="3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7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Julho2024!F6</f>
        <v>2632926.9202999985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SUM(D9:D607)</f>
        <v>794189.7300000001</v>
      </c>
      <c r="E6" s="12">
        <f t="shared" si="0"/>
        <v>1109210.9486500002</v>
      </c>
      <c r="F6" s="13">
        <f>F607</f>
        <v>2317905.701649999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45505</v>
      </c>
      <c r="B9" s="20" t="s">
        <v>119</v>
      </c>
      <c r="C9" s="21"/>
      <c r="D9" s="22"/>
      <c r="E9" s="22">
        <v>1510</v>
      </c>
      <c r="F9" s="23">
        <f>D9-E9+D5</f>
        <v>2631416.9202999985</v>
      </c>
    </row>
    <row r="10" ht="14.25" customHeight="1" spans="1:6" x14ac:dyDescent="0.25">
      <c r="A10" s="19">
        <v>45506</v>
      </c>
      <c r="B10" s="20" t="s">
        <v>119</v>
      </c>
      <c r="C10" s="21"/>
      <c r="D10" s="22"/>
      <c r="E10" s="22">
        <v>10</v>
      </c>
      <c r="F10" s="23">
        <f t="shared" ref="F10:F264" si="1">D10-E10+F9</f>
        <v>2631406.9202999985</v>
      </c>
    </row>
    <row r="11" ht="14.25" customHeight="1" spans="1:6" x14ac:dyDescent="0.25">
      <c r="A11" s="19">
        <v>45506</v>
      </c>
      <c r="B11" s="20" t="s">
        <v>22</v>
      </c>
      <c r="C11" s="21" t="s">
        <v>20</v>
      </c>
      <c r="D11" s="22"/>
      <c r="E11" s="22">
        <v>203800</v>
      </c>
      <c r="F11" s="23">
        <f t="shared" si="1"/>
        <v>2427606.9202999985</v>
      </c>
    </row>
    <row r="12" ht="14.25" customHeight="1" spans="1:6" x14ac:dyDescent="0.25">
      <c r="A12" s="19">
        <v>45506</v>
      </c>
      <c r="B12" s="20" t="s">
        <v>22</v>
      </c>
      <c r="C12" s="21" t="s">
        <v>20</v>
      </c>
      <c r="D12" s="22"/>
      <c r="E12" s="22">
        <v>2500</v>
      </c>
      <c r="F12" s="23">
        <f t="shared" si="1"/>
        <v>2425106.9202999985</v>
      </c>
    </row>
    <row r="13" ht="14.25" customHeight="1" spans="1:6" x14ac:dyDescent="0.25">
      <c r="A13" s="19">
        <v>45507</v>
      </c>
      <c r="B13" s="20" t="s">
        <v>119</v>
      </c>
      <c r="C13" s="21"/>
      <c r="D13" s="22"/>
      <c r="E13" s="22">
        <v>20</v>
      </c>
      <c r="F13" s="23">
        <f t="shared" si="1"/>
        <v>2425086.9202999985</v>
      </c>
    </row>
    <row r="14" ht="14.25" customHeight="1" spans="1:6" x14ac:dyDescent="0.25">
      <c r="A14" s="19">
        <v>45510</v>
      </c>
      <c r="B14" s="20" t="s">
        <v>19</v>
      </c>
      <c r="C14" s="21" t="s">
        <v>44</v>
      </c>
      <c r="D14" s="22">
        <v>90000</v>
      </c>
      <c r="E14" s="22"/>
      <c r="F14" s="23">
        <f t="shared" si="1"/>
        <v>2515086.9202999985</v>
      </c>
    </row>
    <row r="15" ht="14.25" customHeight="1" spans="1:6" x14ac:dyDescent="0.25">
      <c r="A15" s="19">
        <v>45510</v>
      </c>
      <c r="B15" s="20" t="s">
        <v>21</v>
      </c>
      <c r="C15" s="21"/>
      <c r="D15" s="22"/>
      <c r="E15" s="22">
        <f>(D14*0.005)+10</f>
        <v>460</v>
      </c>
      <c r="F15" s="23">
        <f t="shared" si="1"/>
        <v>2514626.9202999985</v>
      </c>
    </row>
    <row r="16" ht="14.25" customHeight="1" spans="1:6" x14ac:dyDescent="0.25">
      <c r="A16" s="19">
        <v>45511</v>
      </c>
      <c r="B16" s="20" t="s">
        <v>119</v>
      </c>
      <c r="C16" s="21"/>
      <c r="D16" s="22"/>
      <c r="E16" s="22">
        <v>10</v>
      </c>
      <c r="F16" s="23">
        <f t="shared" si="1"/>
        <v>2514616.9202999985</v>
      </c>
    </row>
    <row r="17" ht="14.25" customHeight="1" spans="1:6" x14ac:dyDescent="0.25">
      <c r="A17" s="19">
        <v>45512</v>
      </c>
      <c r="B17" s="20" t="s">
        <v>19</v>
      </c>
      <c r="C17" s="21" t="s">
        <v>123</v>
      </c>
      <c r="D17" s="22">
        <v>188462.65</v>
      </c>
      <c r="E17" s="22"/>
      <c r="F17" s="23">
        <f t="shared" si="1"/>
        <v>2703079.5702999984</v>
      </c>
    </row>
    <row r="18" ht="14.25" customHeight="1" spans="1:6" x14ac:dyDescent="0.25">
      <c r="A18" s="19">
        <v>45512</v>
      </c>
      <c r="B18" s="20" t="s">
        <v>21</v>
      </c>
      <c r="C18" s="21"/>
      <c r="D18" s="22"/>
      <c r="E18" s="22">
        <f>(D17*0.005)+10</f>
        <v>952.31325</v>
      </c>
      <c r="F18" s="23">
        <f t="shared" si="1"/>
        <v>2702127.2570499983</v>
      </c>
    </row>
    <row r="19" ht="14.25" customHeight="1" spans="1:6" x14ac:dyDescent="0.25">
      <c r="A19" s="19">
        <v>45513</v>
      </c>
      <c r="B19" s="20" t="s">
        <v>119</v>
      </c>
      <c r="C19" s="21"/>
      <c r="D19" s="22"/>
      <c r="E19" s="22">
        <v>10</v>
      </c>
      <c r="F19" s="23">
        <f t="shared" si="1"/>
        <v>2702117.2570499983</v>
      </c>
    </row>
    <row r="20" ht="14.25" customHeight="1" spans="1:6" x14ac:dyDescent="0.25">
      <c r="A20" s="19">
        <v>45513</v>
      </c>
      <c r="B20" s="20" t="s">
        <v>22</v>
      </c>
      <c r="C20" s="21" t="s">
        <v>20</v>
      </c>
      <c r="D20" s="22"/>
      <c r="E20" s="22">
        <v>13000</v>
      </c>
      <c r="F20" s="23">
        <f t="shared" si="1"/>
        <v>2689117.2570499983</v>
      </c>
    </row>
    <row r="21" ht="14.25" customHeight="1" spans="1:6" x14ac:dyDescent="0.25">
      <c r="A21" s="19">
        <v>45514</v>
      </c>
      <c r="B21" s="20" t="s">
        <v>119</v>
      </c>
      <c r="C21" s="21"/>
      <c r="D21" s="22"/>
      <c r="E21" s="22">
        <v>10</v>
      </c>
      <c r="F21" s="23">
        <f t="shared" si="1"/>
        <v>2689107.2570499983</v>
      </c>
    </row>
    <row r="22" ht="14.25" customHeight="1" spans="1:6" x14ac:dyDescent="0.25">
      <c r="A22" s="19">
        <v>45516</v>
      </c>
      <c r="B22" s="20" t="s">
        <v>22</v>
      </c>
      <c r="C22" s="21" t="s">
        <v>20</v>
      </c>
      <c r="D22" s="22"/>
      <c r="E22" s="22">
        <v>102000</v>
      </c>
      <c r="F22" s="23">
        <f t="shared" si="1"/>
        <v>2587107.2570499983</v>
      </c>
    </row>
    <row r="23" ht="14.25" customHeight="1" spans="1:6" x14ac:dyDescent="0.25">
      <c r="A23" s="19">
        <v>45517</v>
      </c>
      <c r="B23" s="20" t="s">
        <v>119</v>
      </c>
      <c r="C23" s="21"/>
      <c r="D23" s="22"/>
      <c r="E23" s="22">
        <v>10</v>
      </c>
      <c r="F23" s="23">
        <f t="shared" si="1"/>
        <v>2587097.2570499983</v>
      </c>
    </row>
    <row r="24" ht="14.25" customHeight="1" spans="1:6" x14ac:dyDescent="0.25">
      <c r="A24" s="19">
        <v>45517</v>
      </c>
      <c r="B24" s="20" t="s">
        <v>19</v>
      </c>
      <c r="C24" s="21" t="s">
        <v>124</v>
      </c>
      <c r="D24" s="22">
        <v>4416.7</v>
      </c>
      <c r="E24" s="22"/>
      <c r="F24" s="23">
        <f t="shared" si="1"/>
        <v>2591513.9570499985</v>
      </c>
    </row>
    <row r="25" ht="14.25" customHeight="1" spans="1:6" x14ac:dyDescent="0.25">
      <c r="A25" s="19">
        <v>45517</v>
      </c>
      <c r="B25" s="20" t="s">
        <v>21</v>
      </c>
      <c r="C25" s="21"/>
      <c r="D25" s="22"/>
      <c r="E25" s="22">
        <f>(D24*0.005)+10</f>
        <v>32.0835</v>
      </c>
      <c r="F25" s="23">
        <f t="shared" si="1"/>
        <v>2591481.8735499983</v>
      </c>
    </row>
    <row r="26" ht="14.25" customHeight="1" spans="1:6" x14ac:dyDescent="0.25">
      <c r="A26" s="19">
        <v>45518</v>
      </c>
      <c r="B26" s="20" t="s">
        <v>119</v>
      </c>
      <c r="C26" s="21"/>
      <c r="D26" s="22"/>
      <c r="E26" s="22">
        <v>10</v>
      </c>
      <c r="F26" s="23">
        <f t="shared" si="1"/>
        <v>2591471.8735499983</v>
      </c>
    </row>
    <row r="27" ht="14.25" customHeight="1" spans="1:6" x14ac:dyDescent="0.25">
      <c r="A27" s="19">
        <v>45519</v>
      </c>
      <c r="B27" s="20" t="s">
        <v>22</v>
      </c>
      <c r="C27" s="21" t="s">
        <v>20</v>
      </c>
      <c r="D27" s="22"/>
      <c r="E27" s="22">
        <v>42000</v>
      </c>
      <c r="F27" s="23">
        <f t="shared" si="1"/>
        <v>2549471.8735499983</v>
      </c>
    </row>
    <row r="28" ht="14.25" customHeight="1" spans="1:6" x14ac:dyDescent="0.25">
      <c r="A28" s="19">
        <v>45520</v>
      </c>
      <c r="B28" s="20" t="s">
        <v>119</v>
      </c>
      <c r="C28" s="21"/>
      <c r="D28" s="22"/>
      <c r="E28" s="22">
        <v>10</v>
      </c>
      <c r="F28" s="23">
        <f t="shared" si="1"/>
        <v>2549461.8735499983</v>
      </c>
    </row>
    <row r="29" ht="14.25" customHeight="1" spans="1:6" x14ac:dyDescent="0.25">
      <c r="A29" s="19">
        <v>45523</v>
      </c>
      <c r="B29" s="20" t="s">
        <v>19</v>
      </c>
      <c r="C29" s="21" t="s">
        <v>125</v>
      </c>
      <c r="D29" s="22">
        <v>2200</v>
      </c>
      <c r="E29" s="22"/>
      <c r="F29" s="23">
        <f t="shared" si="1"/>
        <v>2551661.8735499983</v>
      </c>
    </row>
    <row r="30" ht="14.25" customHeight="1" spans="1:6" x14ac:dyDescent="0.25">
      <c r="A30" s="19">
        <v>45523</v>
      </c>
      <c r="B30" s="20" t="s">
        <v>21</v>
      </c>
      <c r="C30" s="21"/>
      <c r="D30" s="22"/>
      <c r="E30" s="22">
        <f>(D29*0.005)+10</f>
        <v>21</v>
      </c>
      <c r="F30" s="23">
        <f t="shared" si="1"/>
        <v>2551640.8735499983</v>
      </c>
    </row>
    <row r="31" ht="14.25" customHeight="1" spans="1:6" x14ac:dyDescent="0.25">
      <c r="A31" s="19">
        <v>45523</v>
      </c>
      <c r="B31" s="20" t="s">
        <v>22</v>
      </c>
      <c r="C31" s="21" t="s">
        <v>20</v>
      </c>
      <c r="D31" s="22"/>
      <c r="E31" s="22">
        <v>70000</v>
      </c>
      <c r="F31" s="23">
        <f t="shared" si="1"/>
        <v>2481640.8735499983</v>
      </c>
    </row>
    <row r="32" ht="14.25" customHeight="1" spans="1:6" x14ac:dyDescent="0.25">
      <c r="A32" s="19">
        <v>45524</v>
      </c>
      <c r="B32" s="20" t="s">
        <v>119</v>
      </c>
      <c r="C32" s="21"/>
      <c r="D32" s="22"/>
      <c r="E32" s="22">
        <v>20</v>
      </c>
      <c r="F32" s="23">
        <f t="shared" si="1"/>
        <v>2481620.8735499983</v>
      </c>
    </row>
    <row r="33" ht="14.25" customHeight="1" spans="1:6" x14ac:dyDescent="0.25">
      <c r="A33" s="19">
        <v>45524</v>
      </c>
      <c r="B33" s="20" t="s">
        <v>19</v>
      </c>
      <c r="C33" s="21" t="s">
        <v>126</v>
      </c>
      <c r="D33" s="22">
        <v>6000</v>
      </c>
      <c r="E33" s="22"/>
      <c r="F33" s="23">
        <f t="shared" si="1"/>
        <v>2487620.8735499983</v>
      </c>
    </row>
    <row r="34" ht="14.25" customHeight="1" spans="1:6" x14ac:dyDescent="0.25">
      <c r="A34" s="19">
        <v>45524</v>
      </c>
      <c r="B34" s="20" t="s">
        <v>21</v>
      </c>
      <c r="C34" s="21"/>
      <c r="D34" s="22"/>
      <c r="E34" s="22">
        <f>(D33*0.005)+10</f>
        <v>40</v>
      </c>
      <c r="F34" s="23">
        <f t="shared" si="1"/>
        <v>2487580.8735499983</v>
      </c>
    </row>
    <row r="35" ht="14.25" customHeight="1" spans="1:6" x14ac:dyDescent="0.25">
      <c r="A35" s="19">
        <v>45524</v>
      </c>
      <c r="B35" s="20" t="s">
        <v>19</v>
      </c>
      <c r="C35" s="21" t="s">
        <v>126</v>
      </c>
      <c r="D35" s="22">
        <v>6500</v>
      </c>
      <c r="E35" s="22"/>
      <c r="F35" s="23">
        <f t="shared" si="1"/>
        <v>2494080.8735499983</v>
      </c>
    </row>
    <row r="36" ht="14.25" customHeight="1" spans="1:6" x14ac:dyDescent="0.25">
      <c r="A36" s="19">
        <v>45524</v>
      </c>
      <c r="B36" s="20" t="s">
        <v>21</v>
      </c>
      <c r="C36" s="21"/>
      <c r="D36" s="22"/>
      <c r="E36" s="22">
        <f>(D35*0.005)+10</f>
        <v>42.5</v>
      </c>
      <c r="F36" s="23">
        <f t="shared" si="1"/>
        <v>2494038.3735499983</v>
      </c>
    </row>
    <row r="37" ht="14.25" customHeight="1" spans="1:6" x14ac:dyDescent="0.25">
      <c r="A37" s="19">
        <v>45524</v>
      </c>
      <c r="B37" s="20" t="s">
        <v>19</v>
      </c>
      <c r="C37" s="21" t="s">
        <v>126</v>
      </c>
      <c r="D37" s="22">
        <v>6000</v>
      </c>
      <c r="E37" s="22"/>
      <c r="F37" s="23">
        <f t="shared" si="1"/>
        <v>2500038.3735499983</v>
      </c>
    </row>
    <row r="38" ht="14.25" customHeight="1" spans="1:6" x14ac:dyDescent="0.25">
      <c r="A38" s="19">
        <v>45524</v>
      </c>
      <c r="B38" s="20" t="s">
        <v>21</v>
      </c>
      <c r="C38" s="21"/>
      <c r="D38" s="22"/>
      <c r="E38" s="22">
        <f>(D37*0.005)+10</f>
        <v>40</v>
      </c>
      <c r="F38" s="23">
        <f t="shared" si="1"/>
        <v>2499998.3735499983</v>
      </c>
    </row>
    <row r="39" ht="14.25" customHeight="1" spans="1:6" x14ac:dyDescent="0.25">
      <c r="A39" s="19">
        <v>45524</v>
      </c>
      <c r="B39" s="20" t="s">
        <v>19</v>
      </c>
      <c r="C39" s="21" t="s">
        <v>126</v>
      </c>
      <c r="D39" s="22">
        <v>6000</v>
      </c>
      <c r="E39" s="22"/>
      <c r="F39" s="23">
        <f t="shared" si="1"/>
        <v>2505998.3735499983</v>
      </c>
    </row>
    <row r="40" ht="14.25" customHeight="1" spans="1:6" x14ac:dyDescent="0.25">
      <c r="A40" s="19">
        <v>45524</v>
      </c>
      <c r="B40" s="20" t="s">
        <v>21</v>
      </c>
      <c r="C40" s="21"/>
      <c r="D40" s="22"/>
      <c r="E40" s="22">
        <f>(D39*0.005)+10</f>
        <v>40</v>
      </c>
      <c r="F40" s="23">
        <f t="shared" si="1"/>
        <v>2505958.3735499983</v>
      </c>
    </row>
    <row r="41" ht="14.25" customHeight="1" spans="1:6" x14ac:dyDescent="0.25">
      <c r="A41" s="19">
        <v>45524</v>
      </c>
      <c r="B41" s="20" t="s">
        <v>19</v>
      </c>
      <c r="C41" s="21" t="s">
        <v>126</v>
      </c>
      <c r="D41" s="22">
        <v>5000</v>
      </c>
      <c r="E41" s="22"/>
      <c r="F41" s="23">
        <f t="shared" si="1"/>
        <v>2510958.3735499983</v>
      </c>
    </row>
    <row r="42" ht="14.25" customHeight="1" spans="1:6" x14ac:dyDescent="0.25">
      <c r="A42" s="19">
        <v>45524</v>
      </c>
      <c r="B42" s="20" t="s">
        <v>21</v>
      </c>
      <c r="C42" s="21"/>
      <c r="D42" s="22"/>
      <c r="E42" s="22">
        <f>(D41*0.005)+10</f>
        <v>35</v>
      </c>
      <c r="F42" s="23">
        <f t="shared" si="1"/>
        <v>2510923.3735499983</v>
      </c>
    </row>
    <row r="43" ht="14.25" customHeight="1" spans="1:6" x14ac:dyDescent="0.25">
      <c r="A43" s="19">
        <v>45524</v>
      </c>
      <c r="B43" s="20" t="s">
        <v>19</v>
      </c>
      <c r="C43" s="21" t="s">
        <v>126</v>
      </c>
      <c r="D43" s="22">
        <v>20000</v>
      </c>
      <c r="E43" s="22"/>
      <c r="F43" s="23">
        <f t="shared" si="1"/>
        <v>2530923.3735499983</v>
      </c>
    </row>
    <row r="44" ht="14.25" customHeight="1" spans="1:6" x14ac:dyDescent="0.25">
      <c r="A44" s="19">
        <v>45524</v>
      </c>
      <c r="B44" s="20" t="s">
        <v>21</v>
      </c>
      <c r="C44" s="21"/>
      <c r="D44" s="22"/>
      <c r="E44" s="22">
        <f>(D43*0.005)+10</f>
        <v>110</v>
      </c>
      <c r="F44" s="23">
        <f t="shared" si="1"/>
        <v>2530813.3735499983</v>
      </c>
    </row>
    <row r="45" ht="14.25" customHeight="1" spans="1:6" x14ac:dyDescent="0.25">
      <c r="A45" s="19">
        <v>45524</v>
      </c>
      <c r="B45" s="20" t="s">
        <v>19</v>
      </c>
      <c r="C45" s="21" t="s">
        <v>126</v>
      </c>
      <c r="D45" s="22">
        <v>6000</v>
      </c>
      <c r="E45" s="22"/>
      <c r="F45" s="23">
        <f t="shared" si="1"/>
        <v>2536813.3735499983</v>
      </c>
    </row>
    <row r="46" ht="14.25" customHeight="1" spans="1:6" x14ac:dyDescent="0.25">
      <c r="A46" s="19">
        <v>45524</v>
      </c>
      <c r="B46" s="20" t="s">
        <v>21</v>
      </c>
      <c r="C46" s="21"/>
      <c r="D46" s="22"/>
      <c r="E46" s="22">
        <f>(D45*0.005)+10</f>
        <v>40</v>
      </c>
      <c r="F46" s="23">
        <f t="shared" si="1"/>
        <v>2536773.3735499983</v>
      </c>
    </row>
    <row r="47" ht="14.25" customHeight="1" spans="1:6" x14ac:dyDescent="0.25">
      <c r="A47" s="19">
        <v>45524</v>
      </c>
      <c r="B47" s="20" t="s">
        <v>19</v>
      </c>
      <c r="C47" s="21" t="s">
        <v>127</v>
      </c>
      <c r="D47" s="22">
        <v>8750</v>
      </c>
      <c r="E47" s="22"/>
      <c r="F47" s="23">
        <f t="shared" si="1"/>
        <v>2545523.3735499983</v>
      </c>
    </row>
    <row r="48" ht="14.25" customHeight="1" spans="1:6" x14ac:dyDescent="0.25">
      <c r="A48" s="19">
        <v>45524</v>
      </c>
      <c r="B48" s="20" t="s">
        <v>21</v>
      </c>
      <c r="C48" s="21"/>
      <c r="D48" s="22"/>
      <c r="E48" s="22">
        <f>(D47*0.005)+10</f>
        <v>53.75</v>
      </c>
      <c r="F48" s="23">
        <f t="shared" si="1"/>
        <v>2545469.6235499983</v>
      </c>
    </row>
    <row r="49" ht="14.25" customHeight="1" spans="1:6" x14ac:dyDescent="0.25">
      <c r="A49" s="19">
        <v>45524</v>
      </c>
      <c r="B49" s="20" t="s">
        <v>19</v>
      </c>
      <c r="C49" s="21" t="s">
        <v>128</v>
      </c>
      <c r="D49" s="22">
        <v>10900</v>
      </c>
      <c r="E49" s="22"/>
      <c r="F49" s="23">
        <f t="shared" si="1"/>
        <v>2556369.6235499983</v>
      </c>
    </row>
    <row r="50" ht="14.25" customHeight="1" spans="1:6" x14ac:dyDescent="0.25">
      <c r="A50" s="19">
        <v>45524</v>
      </c>
      <c r="B50" s="20" t="s">
        <v>21</v>
      </c>
      <c r="C50" s="21"/>
      <c r="D50" s="22"/>
      <c r="E50" s="22">
        <f>(D49*0.005)+10</f>
        <v>64.5</v>
      </c>
      <c r="F50" s="23">
        <f t="shared" si="1"/>
        <v>2556305.1235499983</v>
      </c>
    </row>
    <row r="51" ht="14.25" customHeight="1" spans="1:6" x14ac:dyDescent="0.25">
      <c r="A51" s="19">
        <v>45525</v>
      </c>
      <c r="B51" s="20" t="s">
        <v>119</v>
      </c>
      <c r="C51" s="21"/>
      <c r="D51" s="22"/>
      <c r="E51" s="22">
        <v>10</v>
      </c>
      <c r="F51" s="23">
        <f t="shared" si="1"/>
        <v>2556295.1235499983</v>
      </c>
    </row>
    <row r="52" ht="14.25" customHeight="1" spans="1:6" x14ac:dyDescent="0.25">
      <c r="A52" s="19">
        <v>45525</v>
      </c>
      <c r="B52" s="20" t="s">
        <v>19</v>
      </c>
      <c r="C52" s="21" t="s">
        <v>100</v>
      </c>
      <c r="D52" s="22">
        <v>8750</v>
      </c>
      <c r="E52" s="22"/>
      <c r="F52" s="23">
        <f t="shared" si="1"/>
        <v>2565045.1235499983</v>
      </c>
    </row>
    <row r="53" ht="14.25" customHeight="1" spans="1:6" x14ac:dyDescent="0.25">
      <c r="A53" s="19">
        <v>45525</v>
      </c>
      <c r="B53" s="20" t="s">
        <v>21</v>
      </c>
      <c r="C53" s="21"/>
      <c r="D53" s="22"/>
      <c r="E53" s="22">
        <f>(D52*0.005)+10</f>
        <v>53.75</v>
      </c>
      <c r="F53" s="23">
        <f t="shared" si="1"/>
        <v>2564991.3735499983</v>
      </c>
    </row>
    <row r="54" ht="14.25" customHeight="1" spans="1:6" x14ac:dyDescent="0.25">
      <c r="A54" s="19">
        <v>45526</v>
      </c>
      <c r="B54" s="20" t="s">
        <v>119</v>
      </c>
      <c r="C54" s="21"/>
      <c r="D54" s="22"/>
      <c r="E54" s="22">
        <v>10</v>
      </c>
      <c r="F54" s="23">
        <f t="shared" si="1"/>
        <v>2564981.3735499983</v>
      </c>
    </row>
    <row r="55" ht="14.25" customHeight="1" spans="1:6" x14ac:dyDescent="0.25">
      <c r="A55" s="19">
        <v>45526</v>
      </c>
      <c r="B55" s="20" t="s">
        <v>22</v>
      </c>
      <c r="C55" s="21" t="s">
        <v>20</v>
      </c>
      <c r="D55" s="22"/>
      <c r="E55" s="22">
        <v>2000</v>
      </c>
      <c r="F55" s="23">
        <f t="shared" si="1"/>
        <v>2562981.3735499983</v>
      </c>
    </row>
    <row r="56" ht="14.25" customHeight="1" spans="1:6" x14ac:dyDescent="0.25">
      <c r="A56" s="19">
        <v>45526</v>
      </c>
      <c r="B56" s="20" t="s">
        <v>19</v>
      </c>
      <c r="C56" s="21" t="s">
        <v>105</v>
      </c>
      <c r="D56" s="22">
        <v>193.94</v>
      </c>
      <c r="E56" s="22"/>
      <c r="F56" s="23">
        <f t="shared" si="1"/>
        <v>2563175.313549998</v>
      </c>
    </row>
    <row r="57" ht="14.25" customHeight="1" spans="1:6" x14ac:dyDescent="0.25">
      <c r="A57" s="19">
        <v>45526</v>
      </c>
      <c r="B57" s="20" t="s">
        <v>21</v>
      </c>
      <c r="C57" s="21"/>
      <c r="D57" s="22"/>
      <c r="E57" s="22">
        <f>(D56*0.005)+10</f>
        <v>10.9697</v>
      </c>
      <c r="F57" s="23">
        <f t="shared" si="1"/>
        <v>2563164.3438499984</v>
      </c>
    </row>
    <row r="58" ht="14.25" customHeight="1" spans="1:6" x14ac:dyDescent="0.25">
      <c r="A58" s="19">
        <v>45527</v>
      </c>
      <c r="B58" s="20" t="s">
        <v>119</v>
      </c>
      <c r="C58" s="21"/>
      <c r="D58" s="22"/>
      <c r="E58" s="22">
        <v>20</v>
      </c>
      <c r="F58" s="23">
        <f t="shared" si="1"/>
        <v>2563144.3438499984</v>
      </c>
    </row>
    <row r="59" ht="14.25" customHeight="1" spans="1:6" x14ac:dyDescent="0.25">
      <c r="A59" s="19">
        <v>45527</v>
      </c>
      <c r="B59" s="20" t="s">
        <v>19</v>
      </c>
      <c r="C59" s="21" t="s">
        <v>63</v>
      </c>
      <c r="D59" s="22">
        <v>517</v>
      </c>
      <c r="E59" s="22"/>
      <c r="F59" s="23">
        <f t="shared" si="1"/>
        <v>2563661.3438499984</v>
      </c>
    </row>
    <row r="60" ht="14.25" customHeight="1" spans="1:6" x14ac:dyDescent="0.25">
      <c r="A60" s="19">
        <v>45527</v>
      </c>
      <c r="B60" s="20" t="s">
        <v>21</v>
      </c>
      <c r="C60" s="21"/>
      <c r="D60" s="22"/>
      <c r="E60" s="22">
        <f>(D59*0.005)+10</f>
        <v>12.585</v>
      </c>
      <c r="F60" s="23">
        <f t="shared" si="1"/>
        <v>2563648.7588499985</v>
      </c>
    </row>
    <row r="61" ht="14.25" customHeight="1" spans="1:6" x14ac:dyDescent="0.25">
      <c r="A61" s="19">
        <v>45527</v>
      </c>
      <c r="B61" s="20" t="s">
        <v>22</v>
      </c>
      <c r="C61" s="21" t="s">
        <v>20</v>
      </c>
      <c r="D61" s="22"/>
      <c r="E61" s="22">
        <v>65000</v>
      </c>
      <c r="F61" s="23">
        <f t="shared" si="1"/>
        <v>2498648.7588499985</v>
      </c>
    </row>
    <row r="62" ht="14.25" customHeight="1" spans="1:6" x14ac:dyDescent="0.25">
      <c r="A62" s="19">
        <v>45528</v>
      </c>
      <c r="B62" s="20" t="s">
        <v>119</v>
      </c>
      <c r="C62" s="21"/>
      <c r="D62" s="22"/>
      <c r="E62" s="22">
        <v>20</v>
      </c>
      <c r="F62" s="23">
        <f t="shared" si="1"/>
        <v>2498628.7588499985</v>
      </c>
    </row>
    <row r="63" ht="14.25" customHeight="1" spans="1:6" x14ac:dyDescent="0.25">
      <c r="A63" s="19">
        <v>45530</v>
      </c>
      <c r="B63" s="20" t="s">
        <v>19</v>
      </c>
      <c r="C63" s="21" t="s">
        <v>44</v>
      </c>
      <c r="D63" s="22">
        <v>362619.38</v>
      </c>
      <c r="E63" s="22"/>
      <c r="F63" s="23">
        <f t="shared" si="1"/>
        <v>2861248.1388499984</v>
      </c>
    </row>
    <row r="64" ht="14.25" customHeight="1" spans="1:6" x14ac:dyDescent="0.25">
      <c r="A64" s="19">
        <v>45530</v>
      </c>
      <c r="B64" s="20" t="s">
        <v>21</v>
      </c>
      <c r="C64" s="21"/>
      <c r="D64" s="22"/>
      <c r="E64" s="22">
        <f>(D63*0.005)+10</f>
        <v>1823.0969</v>
      </c>
      <c r="F64" s="23">
        <f t="shared" si="1"/>
        <v>2859425.0419499986</v>
      </c>
    </row>
    <row r="65" ht="14.25" customHeight="1" spans="1:6" x14ac:dyDescent="0.25">
      <c r="A65" s="19">
        <v>45530</v>
      </c>
      <c r="B65" s="20" t="s">
        <v>19</v>
      </c>
      <c r="C65" s="21" t="s">
        <v>129</v>
      </c>
      <c r="D65" s="22">
        <v>10876.93</v>
      </c>
      <c r="E65" s="22"/>
      <c r="F65" s="23">
        <f t="shared" si="1"/>
        <v>2870301.9719499988</v>
      </c>
    </row>
    <row r="66" ht="14.25" customHeight="1" spans="1:6" x14ac:dyDescent="0.25">
      <c r="A66" s="19">
        <v>45530</v>
      </c>
      <c r="B66" s="20" t="s">
        <v>21</v>
      </c>
      <c r="C66" s="21"/>
      <c r="D66" s="22"/>
      <c r="E66" s="22">
        <f>(D65*0.005)+10</f>
        <v>64.38465</v>
      </c>
      <c r="F66" s="23">
        <f t="shared" si="1"/>
        <v>2870237.587299999</v>
      </c>
    </row>
    <row r="67" ht="14.25" customHeight="1" spans="1:6" x14ac:dyDescent="0.25">
      <c r="A67" s="19">
        <v>45530</v>
      </c>
      <c r="B67" s="20" t="s">
        <v>22</v>
      </c>
      <c r="C67" s="21" t="s">
        <v>20</v>
      </c>
      <c r="D67" s="22"/>
      <c r="E67" s="22">
        <v>208000</v>
      </c>
      <c r="F67" s="23">
        <f t="shared" si="1"/>
        <v>2662237.587299999</v>
      </c>
    </row>
    <row r="68" ht="14.25" customHeight="1" spans="1:6" x14ac:dyDescent="0.25">
      <c r="A68" s="19">
        <v>45531</v>
      </c>
      <c r="B68" s="20" t="s">
        <v>119</v>
      </c>
      <c r="C68" s="21"/>
      <c r="D68" s="22"/>
      <c r="E68" s="22">
        <v>20</v>
      </c>
      <c r="F68" s="23">
        <f t="shared" si="1"/>
        <v>2662217.587299999</v>
      </c>
    </row>
    <row r="69" ht="14.25" customHeight="1" spans="1:6" x14ac:dyDescent="0.25">
      <c r="A69" s="19">
        <v>45531</v>
      </c>
      <c r="B69" s="20" t="s">
        <v>22</v>
      </c>
      <c r="C69" s="21" t="s">
        <v>20</v>
      </c>
      <c r="D69" s="22"/>
      <c r="E69" s="22">
        <v>124500</v>
      </c>
      <c r="F69" s="23">
        <f t="shared" si="1"/>
        <v>2537717.587299999</v>
      </c>
    </row>
    <row r="70" ht="14.25" customHeight="1" spans="1:6" x14ac:dyDescent="0.25">
      <c r="A70" s="19">
        <v>45531</v>
      </c>
      <c r="B70" s="20" t="s">
        <v>19</v>
      </c>
      <c r="C70" s="21" t="s">
        <v>126</v>
      </c>
      <c r="D70" s="22">
        <v>20000</v>
      </c>
      <c r="E70" s="22"/>
      <c r="F70" s="23">
        <f t="shared" si="1"/>
        <v>2557717.587299999</v>
      </c>
    </row>
    <row r="71" ht="14.25" customHeight="1" spans="1:6" x14ac:dyDescent="0.25">
      <c r="A71" s="19">
        <v>45531</v>
      </c>
      <c r="B71" s="20" t="s">
        <v>21</v>
      </c>
      <c r="C71" s="21"/>
      <c r="D71" s="22"/>
      <c r="E71" s="22">
        <f>(D70*0.005)+10</f>
        <v>110</v>
      </c>
      <c r="F71" s="23">
        <f t="shared" si="1"/>
        <v>2557607.587299999</v>
      </c>
    </row>
    <row r="72" ht="14.25" customHeight="1" spans="1:6" x14ac:dyDescent="0.25">
      <c r="A72" s="19">
        <v>45531</v>
      </c>
      <c r="B72" s="20" t="s">
        <v>19</v>
      </c>
      <c r="C72" s="21" t="s">
        <v>130</v>
      </c>
      <c r="D72" s="22">
        <v>31003.13</v>
      </c>
      <c r="E72" s="22"/>
      <c r="F72" s="23">
        <f t="shared" si="1"/>
        <v>2588610.7172999987</v>
      </c>
    </row>
    <row r="73" ht="14.25" customHeight="1" spans="1:6" x14ac:dyDescent="0.25">
      <c r="A73" s="19">
        <v>45531</v>
      </c>
      <c r="B73" s="20" t="s">
        <v>21</v>
      </c>
      <c r="C73" s="21"/>
      <c r="D73" s="22"/>
      <c r="E73" s="22">
        <f>(D72*0.005)+10</f>
        <v>165.01565000000002</v>
      </c>
      <c r="F73" s="23">
        <f t="shared" si="1"/>
        <v>2588445.701649999</v>
      </c>
    </row>
    <row r="74" ht="14.25" customHeight="1" spans="1:6" x14ac:dyDescent="0.25">
      <c r="A74" s="19">
        <v>45532</v>
      </c>
      <c r="B74" s="20" t="s">
        <v>119</v>
      </c>
      <c r="C74" s="21"/>
      <c r="D74" s="22"/>
      <c r="E74" s="22">
        <v>20</v>
      </c>
      <c r="F74" s="23">
        <f t="shared" si="1"/>
        <v>2588425.701649999</v>
      </c>
    </row>
    <row r="75" ht="14.25" customHeight="1" spans="1:6" x14ac:dyDescent="0.25">
      <c r="A75" s="19">
        <v>45532</v>
      </c>
      <c r="B75" s="20" t="s">
        <v>22</v>
      </c>
      <c r="C75" s="21" t="s">
        <v>20</v>
      </c>
      <c r="D75" s="22"/>
      <c r="E75" s="22">
        <v>10000</v>
      </c>
      <c r="F75" s="23">
        <f t="shared" si="1"/>
        <v>2578425.701649999</v>
      </c>
    </row>
    <row r="76" ht="14.25" customHeight="1" spans="1:6" x14ac:dyDescent="0.25">
      <c r="A76" s="19">
        <v>45532</v>
      </c>
      <c r="B76" s="20" t="s">
        <v>119</v>
      </c>
      <c r="C76" s="21"/>
      <c r="D76" s="22"/>
      <c r="E76" s="22">
        <v>10</v>
      </c>
      <c r="F76" s="23">
        <f t="shared" si="1"/>
        <v>2578415.701649999</v>
      </c>
    </row>
    <row r="77" ht="14.25" customHeight="1" spans="1:6" x14ac:dyDescent="0.25">
      <c r="A77" s="19">
        <v>45534</v>
      </c>
      <c r="B77" s="20" t="s">
        <v>22</v>
      </c>
      <c r="C77" s="21" t="s">
        <v>20</v>
      </c>
      <c r="D77" s="22"/>
      <c r="E77" s="22">
        <v>259000</v>
      </c>
      <c r="F77" s="23">
        <f t="shared" si="1"/>
        <v>2319415.701649999</v>
      </c>
    </row>
    <row r="78" ht="14.25" customHeight="1" spans="1:6" x14ac:dyDescent="0.25">
      <c r="A78" s="19">
        <v>45534</v>
      </c>
      <c r="B78" s="20" t="s">
        <v>119</v>
      </c>
      <c r="C78" s="21"/>
      <c r="D78" s="22"/>
      <c r="E78" s="22">
        <v>10</v>
      </c>
      <c r="F78" s="23">
        <f t="shared" si="1"/>
        <v>2319405.701649999</v>
      </c>
    </row>
    <row r="79" ht="14.25" customHeight="1" spans="1:6" x14ac:dyDescent="0.25">
      <c r="A79" s="19">
        <v>45535</v>
      </c>
      <c r="B79" s="20" t="s">
        <v>119</v>
      </c>
      <c r="C79" s="21"/>
      <c r="D79" s="22"/>
      <c r="E79" s="22">
        <v>1500</v>
      </c>
      <c r="F79" s="23">
        <f t="shared" si="1"/>
        <v>2317905.701649999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2317905.701649999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2317905.701649999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2317905.701649999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2317905.701649999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2317905.701649999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2317905.701649999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2317905.701649999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2317905.701649999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2317905.701649999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2317905.701649999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2317905.701649999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2317905.701649999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2317905.701649999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2317905.701649999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2317905.701649999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2317905.701649999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2317905.701649999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2317905.701649999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2317905.701649999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2317905.701649999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2317905.701649999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2317905.701649999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2317905.701649999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2317905.701649999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2317905.701649999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2317905.701649999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2317905.701649999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2317905.701649999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2317905.701649999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2317905.701649999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2317905.701649999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2317905.701649999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2317905.701649999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2317905.701649999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2317905.701649999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2317905.701649999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2317905.701649999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2317905.701649999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2317905.701649999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2317905.701649999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2317905.701649999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2317905.701649999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2317905.701649999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2317905.701649999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2317905.701649999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2317905.701649999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2317905.701649999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2317905.701649999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2317905.701649999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2317905.701649999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2317905.701649999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2317905.701649999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2317905.701649999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2317905.701649999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2317905.701649999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2317905.701649999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2317905.701649999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2317905.701649999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2317905.701649999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2317905.701649999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2317905.701649999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2317905.701649999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2317905.701649999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2317905.701649999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2317905.701649999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2317905.701649999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2317905.701649999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2317905.701649999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2317905.701649999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2317905.701649999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2317905.701649999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2317905.701649999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2317905.701649999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2317905.701649999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2317905.701649999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2317905.701649999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2317905.701649999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2317905.701649999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2317905.701649999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2317905.701649999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2317905.701649999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2317905.701649999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2317905.701649999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2317905.701649999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2317905.701649999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2317905.701649999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2317905.701649999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2317905.701649999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2317905.701649999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2317905.701649999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2317905.701649999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2317905.701649999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2317905.701649999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2317905.701649999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2317905.701649999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2317905.701649999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2317905.701649999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2317905.701649999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2317905.701649999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2317905.701649999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2317905.701649999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2317905.701649999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2317905.701649999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2317905.701649999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2317905.701649999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2317905.701649999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2317905.701649999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2317905.701649999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2317905.701649999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2317905.701649999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2317905.701649999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2317905.701649999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2317905.701649999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2317905.701649999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2317905.701649999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2317905.701649999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2317905.701649999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2317905.701649999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2317905.701649999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2317905.701649999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2317905.701649999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2317905.701649999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2317905.701649999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2317905.701649999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2317905.701649999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2317905.701649999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2317905.701649999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2317905.701649999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2317905.701649999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2317905.701649999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2317905.701649999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2317905.701649999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2317905.701649999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2317905.701649999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2317905.701649999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2317905.701649999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2317905.701649999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2317905.701649999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2317905.701649999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2317905.701649999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2317905.701649999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2317905.701649999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2317905.701649999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2317905.701649999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2317905.701649999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2317905.701649999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2317905.701649999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2317905.701649999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2317905.701649999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2317905.701649999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2317905.701649999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2317905.701649999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2317905.701649999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2317905.701649999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2317905.701649999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2317905.701649999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2317905.701649999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2317905.701649999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2317905.701649999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2317905.701649999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2317905.701649999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2317905.701649999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2317905.701649999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2317905.701649999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2317905.701649999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2317905.701649999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2317905.701649999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2317905.701649999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2317905.701649999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2317905.701649999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2317905.701649999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2317905.701649999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2317905.701649999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2317905.701649999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2317905.701649999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2317905.701649999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2317905.701649999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2317905.701649999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2317905.701649999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2317905.701649999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2317905.701649999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2317905.701649999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2317905.701649999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2317905.701649999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2317905.701649999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2317905.701649999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2317905.701649999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2317905.701649999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2317905.701649999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2317905.701649999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2317905.701649999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2317905.701649999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2317905.701649999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2317905.701649999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2317905.701649999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2317905.701649999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2317905.701649999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2317905.701649999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2317905.701649999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2317905.701649999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2317905.701649999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2317905.701649999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2317905.701649999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2317905.701649999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2317905.701649999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2317905.701649999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2317905.701649999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2317905.701649999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2317905.701649999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2317905.701649999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2317905.701649999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2317905.701649999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2317905.701649999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2317905.701649999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2317905.701649999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2317905.701649999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2317905.701649999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2317905.701649999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2317905.701649999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2317905.701649999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2317905.701649999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2317905.701649999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2317905.701649999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2317905.701649999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2317905.701649999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2317905.701649999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2317905.701649999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2317905.701649999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2317905.701649999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2317905.701649999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2317905.701649999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2317905.701649999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2317905.701649999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2317905.701649999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2317905.701649999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2317905.701649999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2317905.701649999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2317905.701649999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2317905.701649999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2317905.701649999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2317905.701649999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2317905.701649999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2317905.701649999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2317905.701649999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2317905.701649999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2317905.701649999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2317905.701649999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2317905.701649999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2317905.701649999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2317905.701649999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2317905.701649999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2317905.701649999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2317905.701649999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2317905.701649999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2317905.701649999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2317905.701649999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2317905.701649999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2317905.701649999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2317905.701649999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2317905.701649999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2317905.701649999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2317905.701649999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2317905.701649999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2317905.701649999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2317905.701649999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2317905.701649999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2317905.701649999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2317905.701649999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2317905.701649999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2317905.701649999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2317905.701649999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2317905.701649999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2317905.701649999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2317905.701649999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2317905.701649999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2317905.701649999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2317905.701649999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2317905.701649999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2317905.701649999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2317905.701649999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2317905.701649999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2317905.701649999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2317905.701649999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2317905.701649999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2317905.701649999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2317905.701649999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2317905.701649999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2317905.701649999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2317905.701649999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2317905.701649999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2317905.701649999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2317905.701649999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2317905.701649999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2317905.701649999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2317905.701649999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2317905.701649999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2317905.701649999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2317905.701649999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2317905.701649999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2317905.701649999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2317905.701649999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2317905.701649999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2317905.701649999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2317905.701649999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2317905.701649999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2317905.701649999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2317905.701649999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2317905.701649999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2317905.701649999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2317905.701649999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2317905.701649999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2317905.701649999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2317905.701649999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2317905.701649999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2"/>
        <v>2317905.701649999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2"/>
        <v>2317905.701649999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2317905.701649999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2317905.701649999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2317905.701649999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2317905.701649999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2317905.701649999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2317905.701649999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2317905.701649999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2317905.701649999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2317905.701649999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2317905.701649999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2317905.701649999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2317905.701649999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2317905.701649999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2317905.701649999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2317905.701649999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2317905.701649999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2317905.701649999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2317905.701649999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2317905.701649999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2317905.701649999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2317905.701649999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2317905.701649999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2317905.701649999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2317905.701649999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2317905.701649999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2317905.701649999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2317905.701649999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2317905.701649999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2317905.701649999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2317905.701649999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2317905.701649999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2317905.701649999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2317905.701649999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2317905.701649999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2317905.701649999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2317905.701649999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2317905.701649999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2317905.701649999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2317905.701649999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2317905.701649999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2317905.701649999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2317905.701649999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2317905.701649999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2317905.701649999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2317905.701649999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2317905.701649999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2317905.701649999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2317905.701649999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2317905.701649999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2317905.701649999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2317905.701649999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2317905.701649999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2317905.701649999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2317905.701649999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2317905.701649999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2317905.701649999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2317905.701649999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2317905.701649999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2317905.701649999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2317905.701649999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2317905.701649999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2317905.701649999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2317905.701649999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2317905.701649999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2317905.701649999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2317905.701649999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2317905.701649999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2317905.701649999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2317905.701649999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2317905.701649999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2317905.701649999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2317905.701649999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2317905.701649999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2317905.701649999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2317905.701649999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2317905.701649999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2317905.701649999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2317905.701649999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2317905.701649999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2317905.701649999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2317905.701649999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2317905.701649999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2317905.701649999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2317905.701649999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2317905.701649999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2317905.701649999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2317905.701649999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2317905.701649999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2317905.701649999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2317905.701649999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2317905.701649999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2317905.701649999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2317905.701649999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2317905.701649999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2317905.701649999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2317905.701649999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2317905.701649999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2317905.701649999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2317905.701649999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2317905.701649999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2317905.701649999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2317905.701649999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2317905.701649999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2317905.701649999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2317905.701649999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2317905.701649999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2317905.701649999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2317905.701649999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2317905.701649999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2317905.701649999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2317905.701649999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2317905.701649999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2317905.701649999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2317905.701649999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2317905.701649999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2317905.701649999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2317905.701649999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2317905.701649999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2317905.701649999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2317905.701649999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2317905.701649999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2317905.701649999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2317905.701649999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2317905.701649999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7" si="3">D520-E520+F519</f>
        <v>2317905.701649999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2317905.701649999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2317905.701649999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2317905.701649999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2317905.701649999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2317905.701649999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2317905.701649999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2317905.701649999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2317905.701649999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2317905.701649999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2317905.701649999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2317905.701649999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2317905.701649999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2317905.701649999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2317905.701649999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2317905.701649999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2317905.701649999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2317905.701649999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2317905.701649999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2317905.701649999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2317905.701649999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2317905.701649999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2317905.701649999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2317905.701649999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2317905.701649999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2317905.701649999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2317905.701649999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2317905.701649999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2317905.701649999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2317905.701649999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2317905.701649999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2317905.701649999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2317905.701649999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2317905.701649999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2317905.701649999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2317905.701649999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2317905.701649999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2317905.701649999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2317905.701649999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2317905.701649999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2317905.701649999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2317905.701649999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2317905.701649999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2317905.701649999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2317905.701649999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2317905.701649999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2317905.701649999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2317905.701649999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2317905.701649999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2317905.701649999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2317905.701649999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2317905.701649999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2317905.701649999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2317905.701649999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2317905.701649999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2317905.701649999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2317905.701649999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2317905.701649999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2317905.701649999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2317905.701649999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2317905.701649999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2317905.701649999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2317905.701649999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2317905.701649999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2317905.701649999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2317905.701649999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2317905.701649999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2317905.701649999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2317905.701649999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2317905.701649999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2317905.701649999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2317905.701649999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2317905.701649999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2317905.701649999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2317905.701649999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2317905.701649999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2317905.701649999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2317905.701649999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2317905.701649999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2317905.701649999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2317905.701649999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2317905.701649999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2317905.701649999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2317905.701649999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2317905.701649999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2317905.701649999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2317905.701649999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2317905.701649999</v>
      </c>
    </row>
  </sheetData>
  <autoFilter ref="A8:F607"/>
  <mergeCells count="2">
    <mergeCell ref="A2:F2"/>
    <mergeCell ref="D5:E5"/>
  </mergeCells>
  <conditionalFormatting sqref="F6 F9:F607">
    <cfRule type="cellIs" dxfId="75" priority="1" operator="lessThan">
      <formula>0</formula>
    </cfRule>
  </conditionalFormatting>
  <conditionalFormatting sqref="F9:F607">
    <cfRule type="cellIs" dxfId="76" priority="2" operator="greaterThan">
      <formula>0</formula>
    </cfRule>
  </conditionalFormatting>
  <conditionalFormatting sqref="F11:F607 F6">
    <cfRule type="cellIs" dxfId="77" priority="3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8"/>
  <sheetViews>
    <sheetView workbookViewId="0" zoomScale="100" zoomScaleNormal="100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Agosto2024!F6</f>
        <v>2317905.701649999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SUM(D9:D608)</f>
        <v>681193.35</v>
      </c>
      <c r="E6" s="12">
        <f t="shared" si="0"/>
        <v>1101355.96675</v>
      </c>
      <c r="F6" s="13">
        <f>F608</f>
        <v>1897743.0848999987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45537</v>
      </c>
      <c r="B9" s="20" t="s">
        <v>19</v>
      </c>
      <c r="C9" s="21" t="s">
        <v>131</v>
      </c>
      <c r="D9" s="22">
        <v>455.47</v>
      </c>
      <c r="E9" s="22"/>
      <c r="F9" s="23">
        <f>D9-E9+D5</f>
        <v>2318361.171649999</v>
      </c>
    </row>
    <row r="10" ht="14.25" customHeight="1" spans="1:6" x14ac:dyDescent="0.25">
      <c r="A10" s="19">
        <v>45537</v>
      </c>
      <c r="B10" s="20" t="s">
        <v>21</v>
      </c>
      <c r="C10" s="21"/>
      <c r="D10" s="22"/>
      <c r="E10" s="22">
        <f>(D9*0.005)+10</f>
        <v>12.27735</v>
      </c>
      <c r="F10" s="23">
        <f t="shared" ref="F10:F264" si="1">D10-E10+F9</f>
        <v>2318348.894299999</v>
      </c>
    </row>
    <row r="11" ht="14.25" customHeight="1" spans="1:6" x14ac:dyDescent="0.25">
      <c r="A11" s="19">
        <v>45537</v>
      </c>
      <c r="B11" s="20" t="s">
        <v>19</v>
      </c>
      <c r="C11" s="21" t="s">
        <v>132</v>
      </c>
      <c r="D11" s="22">
        <v>10000</v>
      </c>
      <c r="E11" s="22"/>
      <c r="F11" s="23">
        <f t="shared" si="1"/>
        <v>2328348.894299999</v>
      </c>
    </row>
    <row r="12" ht="14.25" customHeight="1" spans="1:6" x14ac:dyDescent="0.25">
      <c r="A12" s="19">
        <v>45537</v>
      </c>
      <c r="B12" s="20" t="s">
        <v>21</v>
      </c>
      <c r="C12" s="21"/>
      <c r="D12" s="22"/>
      <c r="E12" s="22">
        <f>(D11*0.005)+10</f>
        <v>60</v>
      </c>
      <c r="F12" s="23">
        <f t="shared" si="1"/>
        <v>2328288.894299999</v>
      </c>
    </row>
    <row r="13" ht="14.25" customHeight="1" spans="1:6" x14ac:dyDescent="0.25">
      <c r="A13" s="19">
        <v>45537</v>
      </c>
      <c r="B13" s="20" t="s">
        <v>119</v>
      </c>
      <c r="C13" s="21"/>
      <c r="D13" s="22"/>
      <c r="E13" s="22">
        <v>10</v>
      </c>
      <c r="F13" s="23">
        <f t="shared" si="1"/>
        <v>2328278.894299999</v>
      </c>
    </row>
    <row r="14" ht="14.25" customHeight="1" spans="1:6" x14ac:dyDescent="0.25">
      <c r="A14" s="19">
        <v>45538</v>
      </c>
      <c r="B14" s="20" t="s">
        <v>22</v>
      </c>
      <c r="C14" s="21" t="s">
        <v>20</v>
      </c>
      <c r="D14" s="22"/>
      <c r="E14" s="22">
        <v>30000</v>
      </c>
      <c r="F14" s="23">
        <f t="shared" si="1"/>
        <v>2298278.894299999</v>
      </c>
    </row>
    <row r="15" ht="14.25" customHeight="1" spans="1:6" x14ac:dyDescent="0.25">
      <c r="A15" s="19">
        <v>45538</v>
      </c>
      <c r="B15" s="20" t="s">
        <v>119</v>
      </c>
      <c r="C15" s="21"/>
      <c r="D15" s="22"/>
      <c r="E15" s="22">
        <v>10</v>
      </c>
      <c r="F15" s="23">
        <f t="shared" si="1"/>
        <v>2298268.894299999</v>
      </c>
    </row>
    <row r="16" ht="14.25" customHeight="1" spans="1:6" x14ac:dyDescent="0.25">
      <c r="A16" s="19">
        <v>45539</v>
      </c>
      <c r="B16" s="20" t="s">
        <v>22</v>
      </c>
      <c r="C16" s="21" t="s">
        <v>20</v>
      </c>
      <c r="D16" s="22"/>
      <c r="E16" s="22">
        <v>216000</v>
      </c>
      <c r="F16" s="23">
        <f t="shared" si="1"/>
        <v>2082268.8942999989</v>
      </c>
    </row>
    <row r="17" ht="14.25" customHeight="1" spans="1:6" x14ac:dyDescent="0.25">
      <c r="A17" s="19">
        <v>45539</v>
      </c>
      <c r="B17" s="20" t="s">
        <v>119</v>
      </c>
      <c r="C17" s="21"/>
      <c r="D17" s="22"/>
      <c r="E17" s="22">
        <v>10</v>
      </c>
      <c r="F17" s="23">
        <f t="shared" si="1"/>
        <v>2082258.8942999989</v>
      </c>
    </row>
    <row r="18" ht="14.25" customHeight="1" spans="1:6" x14ac:dyDescent="0.25">
      <c r="A18" s="19">
        <v>45541</v>
      </c>
      <c r="B18" s="20" t="s">
        <v>19</v>
      </c>
      <c r="C18" s="21" t="s">
        <v>44</v>
      </c>
      <c r="D18" s="22">
        <v>90000</v>
      </c>
      <c r="E18" s="22"/>
      <c r="F18" s="23">
        <f t="shared" si="1"/>
        <v>2172258.894299999</v>
      </c>
    </row>
    <row r="19" ht="14.25" customHeight="1" spans="1:6" x14ac:dyDescent="0.25">
      <c r="A19" s="19">
        <v>45541</v>
      </c>
      <c r="B19" s="20" t="s">
        <v>21</v>
      </c>
      <c r="C19" s="21"/>
      <c r="D19" s="22"/>
      <c r="E19" s="22">
        <f>(D18*0.005)+10</f>
        <v>460</v>
      </c>
      <c r="F19" s="23">
        <f t="shared" si="1"/>
        <v>2171798.894299999</v>
      </c>
    </row>
    <row r="20" ht="14.25" customHeight="1" spans="1:6" x14ac:dyDescent="0.25">
      <c r="A20" s="19">
        <v>45541</v>
      </c>
      <c r="B20" s="20" t="s">
        <v>22</v>
      </c>
      <c r="C20" s="21" t="s">
        <v>20</v>
      </c>
      <c r="D20" s="22"/>
      <c r="E20" s="22">
        <v>3500</v>
      </c>
      <c r="F20" s="23">
        <f t="shared" si="1"/>
        <v>2168298.894299999</v>
      </c>
    </row>
    <row r="21" ht="14.25" customHeight="1" spans="1:6" x14ac:dyDescent="0.25">
      <c r="A21" s="19">
        <v>45541</v>
      </c>
      <c r="B21" s="20" t="s">
        <v>119</v>
      </c>
      <c r="C21" s="21"/>
      <c r="D21" s="22"/>
      <c r="E21" s="22">
        <v>20</v>
      </c>
      <c r="F21" s="23">
        <f t="shared" si="1"/>
        <v>2168278.894299999</v>
      </c>
    </row>
    <row r="22" ht="14.25" customHeight="1" spans="1:6" x14ac:dyDescent="0.25">
      <c r="A22" s="19">
        <v>45544</v>
      </c>
      <c r="B22" s="20" t="s">
        <v>19</v>
      </c>
      <c r="C22" s="21" t="s">
        <v>27</v>
      </c>
      <c r="D22" s="22">
        <v>188462.65</v>
      </c>
      <c r="E22" s="22"/>
      <c r="F22" s="23">
        <f t="shared" si="1"/>
        <v>2356741.544299999</v>
      </c>
    </row>
    <row r="23" ht="14.25" customHeight="1" spans="1:6" x14ac:dyDescent="0.25">
      <c r="A23" s="19">
        <v>45544</v>
      </c>
      <c r="B23" s="20" t="s">
        <v>21</v>
      </c>
      <c r="C23" s="21"/>
      <c r="D23" s="22"/>
      <c r="E23" s="22">
        <f>(D22*0.005)+10</f>
        <v>952.31325</v>
      </c>
      <c r="F23" s="23">
        <f t="shared" si="1"/>
        <v>2355789.2310499987</v>
      </c>
    </row>
    <row r="24" ht="14.25" customHeight="1" spans="1:6" x14ac:dyDescent="0.25">
      <c r="A24" s="19">
        <v>45544</v>
      </c>
      <c r="B24" s="20" t="s">
        <v>19</v>
      </c>
      <c r="C24" s="21" t="s">
        <v>133</v>
      </c>
      <c r="D24" s="22">
        <v>8000</v>
      </c>
      <c r="E24" s="22"/>
      <c r="F24" s="23">
        <f t="shared" si="1"/>
        <v>2363789.2310499987</v>
      </c>
    </row>
    <row r="25" ht="14.25" customHeight="1" spans="1:6" x14ac:dyDescent="0.25">
      <c r="A25" s="19">
        <v>45544</v>
      </c>
      <c r="B25" s="20" t="s">
        <v>21</v>
      </c>
      <c r="C25" s="21"/>
      <c r="D25" s="22"/>
      <c r="E25" s="22">
        <f>(D24*0.005)+10</f>
        <v>50</v>
      </c>
      <c r="F25" s="23">
        <f t="shared" si="1"/>
        <v>2363739.2310499987</v>
      </c>
    </row>
    <row r="26" ht="14.25" customHeight="1" spans="1:6" x14ac:dyDescent="0.25">
      <c r="A26" s="19">
        <v>45544</v>
      </c>
      <c r="B26" s="20" t="s">
        <v>119</v>
      </c>
      <c r="C26" s="21"/>
      <c r="D26" s="22"/>
      <c r="E26" s="22">
        <v>10</v>
      </c>
      <c r="F26" s="23">
        <f t="shared" si="1"/>
        <v>2363729.2310499987</v>
      </c>
    </row>
    <row r="27" ht="14.25" customHeight="1" spans="1:6" x14ac:dyDescent="0.25">
      <c r="A27" s="19">
        <v>45545</v>
      </c>
      <c r="B27" s="20" t="s">
        <v>22</v>
      </c>
      <c r="C27" s="21" t="s">
        <v>20</v>
      </c>
      <c r="D27" s="22"/>
      <c r="E27" s="22">
        <v>40000</v>
      </c>
      <c r="F27" s="23">
        <f t="shared" si="1"/>
        <v>2323729.2310499987</v>
      </c>
    </row>
    <row r="28" ht="14.25" customHeight="1" spans="1:6" x14ac:dyDescent="0.25">
      <c r="A28" s="19">
        <v>45545</v>
      </c>
      <c r="B28" s="20" t="s">
        <v>22</v>
      </c>
      <c r="C28" s="21" t="s">
        <v>20</v>
      </c>
      <c r="D28" s="22"/>
      <c r="E28" s="22">
        <v>27100</v>
      </c>
      <c r="F28" s="23">
        <f t="shared" si="1"/>
        <v>2296629.2310499987</v>
      </c>
    </row>
    <row r="29" ht="14.25" customHeight="1" spans="1:6" x14ac:dyDescent="0.25">
      <c r="A29" s="19">
        <v>45545</v>
      </c>
      <c r="B29" s="20" t="s">
        <v>119</v>
      </c>
      <c r="C29" s="21"/>
      <c r="D29" s="22"/>
      <c r="E29" s="22">
        <v>20</v>
      </c>
      <c r="F29" s="23">
        <f t="shared" si="1"/>
        <v>2296609.2310499987</v>
      </c>
    </row>
    <row r="30" ht="14.25" customHeight="1" spans="1:6" x14ac:dyDescent="0.25">
      <c r="A30" s="19">
        <v>45548</v>
      </c>
      <c r="B30" s="20" t="s">
        <v>19</v>
      </c>
      <c r="C30" s="21" t="s">
        <v>100</v>
      </c>
      <c r="D30" s="22">
        <v>4500</v>
      </c>
      <c r="E30" s="22"/>
      <c r="F30" s="23">
        <f t="shared" si="1"/>
        <v>2301109.2310499987</v>
      </c>
    </row>
    <row r="31" ht="14.25" customHeight="1" spans="1:6" x14ac:dyDescent="0.25">
      <c r="A31" s="19">
        <v>45548</v>
      </c>
      <c r="B31" s="20" t="s">
        <v>21</v>
      </c>
      <c r="C31" s="21"/>
      <c r="D31" s="22"/>
      <c r="E31" s="22">
        <f>(D30*0.005)+10</f>
        <v>32.5</v>
      </c>
      <c r="F31" s="23">
        <f t="shared" si="1"/>
        <v>2301076.7310499987</v>
      </c>
    </row>
    <row r="32" ht="14.25" customHeight="1" spans="1:6" x14ac:dyDescent="0.25">
      <c r="A32" s="19">
        <v>45551</v>
      </c>
      <c r="B32" s="20" t="s">
        <v>19</v>
      </c>
      <c r="C32" s="21" t="s">
        <v>134</v>
      </c>
      <c r="D32" s="22">
        <v>2200</v>
      </c>
      <c r="E32" s="22"/>
      <c r="F32" s="23">
        <f t="shared" si="1"/>
        <v>2303276.7310499987</v>
      </c>
    </row>
    <row r="33" ht="14.25" customHeight="1" spans="1:6" x14ac:dyDescent="0.25">
      <c r="A33" s="19">
        <v>45551</v>
      </c>
      <c r="B33" s="20" t="s">
        <v>21</v>
      </c>
      <c r="C33" s="21"/>
      <c r="D33" s="22"/>
      <c r="E33" s="22">
        <f>(D32*0.005)+10</f>
        <v>21</v>
      </c>
      <c r="F33" s="23">
        <f t="shared" si="1"/>
        <v>2303255.7310499987</v>
      </c>
    </row>
    <row r="34" ht="14.25" customHeight="1" spans="1:6" x14ac:dyDescent="0.25">
      <c r="A34" s="19">
        <v>45551</v>
      </c>
      <c r="B34" s="20" t="s">
        <v>22</v>
      </c>
      <c r="C34" s="21" t="s">
        <v>20</v>
      </c>
      <c r="D34" s="22"/>
      <c r="E34" s="22">
        <v>39000</v>
      </c>
      <c r="F34" s="23">
        <f t="shared" si="1"/>
        <v>2264255.7310499987</v>
      </c>
    </row>
    <row r="35" ht="14.25" customHeight="1" spans="1:6" x14ac:dyDescent="0.25">
      <c r="A35" s="19">
        <v>45551</v>
      </c>
      <c r="B35" s="20" t="s">
        <v>119</v>
      </c>
      <c r="C35" s="21"/>
      <c r="D35" s="22"/>
      <c r="E35" s="22">
        <v>20</v>
      </c>
      <c r="F35" s="23">
        <f t="shared" si="1"/>
        <v>2264235.7310499987</v>
      </c>
    </row>
    <row r="36" ht="14.25" customHeight="1" spans="1:6" x14ac:dyDescent="0.25">
      <c r="A36" s="19">
        <v>45554</v>
      </c>
      <c r="B36" s="20" t="s">
        <v>19</v>
      </c>
      <c r="C36" s="21" t="s">
        <v>127</v>
      </c>
      <c r="D36" s="22">
        <v>9267.13</v>
      </c>
      <c r="E36" s="22"/>
      <c r="F36" s="23">
        <f t="shared" si="1"/>
        <v>2273502.8610499986</v>
      </c>
    </row>
    <row r="37" ht="14.25" customHeight="1" spans="1:6" x14ac:dyDescent="0.25">
      <c r="A37" s="19">
        <v>45554</v>
      </c>
      <c r="B37" s="20" t="s">
        <v>21</v>
      </c>
      <c r="C37" s="21"/>
      <c r="D37" s="22"/>
      <c r="E37" s="22">
        <f>(D36*0.005)+10</f>
        <v>56.335649999999994</v>
      </c>
      <c r="F37" s="23">
        <f t="shared" si="1"/>
        <v>2273446.5253999988</v>
      </c>
    </row>
    <row r="38" ht="14.25" customHeight="1" spans="1:6" x14ac:dyDescent="0.25">
      <c r="A38" s="19">
        <v>45554</v>
      </c>
      <c r="B38" s="20" t="s">
        <v>22</v>
      </c>
      <c r="C38" s="21" t="s">
        <v>20</v>
      </c>
      <c r="D38" s="22"/>
      <c r="E38" s="22">
        <v>60500</v>
      </c>
      <c r="F38" s="23">
        <f t="shared" si="1"/>
        <v>2212946.5253999988</v>
      </c>
    </row>
    <row r="39" ht="14.25" customHeight="1" spans="1:6" x14ac:dyDescent="0.25">
      <c r="A39" s="19">
        <v>45554</v>
      </c>
      <c r="B39" s="20" t="s">
        <v>119</v>
      </c>
      <c r="C39" s="21"/>
      <c r="D39" s="22"/>
      <c r="E39" s="22">
        <v>20</v>
      </c>
      <c r="F39" s="23">
        <f t="shared" si="1"/>
        <v>2212926.5253999988</v>
      </c>
    </row>
    <row r="40" ht="14.25" customHeight="1" spans="1:6" x14ac:dyDescent="0.25">
      <c r="A40" s="19">
        <v>45555</v>
      </c>
      <c r="B40" s="20" t="s">
        <v>19</v>
      </c>
      <c r="C40" s="21" t="s">
        <v>135</v>
      </c>
      <c r="D40" s="22">
        <v>2000</v>
      </c>
      <c r="E40" s="22"/>
      <c r="F40" s="23">
        <f t="shared" si="1"/>
        <v>2214926.5253999988</v>
      </c>
    </row>
    <row r="41" ht="14.25" customHeight="1" spans="1:6" x14ac:dyDescent="0.25">
      <c r="A41" s="19">
        <v>45555</v>
      </c>
      <c r="B41" s="20" t="s">
        <v>21</v>
      </c>
      <c r="C41" s="21"/>
      <c r="D41" s="22"/>
      <c r="E41" s="22">
        <f>(D40*0.005)+10</f>
        <v>20</v>
      </c>
      <c r="F41" s="23">
        <f t="shared" si="1"/>
        <v>2214906.5253999988</v>
      </c>
    </row>
    <row r="42" ht="14.25" customHeight="1" spans="1:6" x14ac:dyDescent="0.25">
      <c r="A42" s="19">
        <v>45555</v>
      </c>
      <c r="B42" s="20" t="s">
        <v>19</v>
      </c>
      <c r="C42" s="21" t="s">
        <v>78</v>
      </c>
      <c r="D42" s="22">
        <v>10900</v>
      </c>
      <c r="E42" s="22"/>
      <c r="F42" s="23">
        <f t="shared" si="1"/>
        <v>2225806.5253999988</v>
      </c>
    </row>
    <row r="43" ht="14.25" customHeight="1" spans="1:6" x14ac:dyDescent="0.25">
      <c r="A43" s="19">
        <v>45555</v>
      </c>
      <c r="B43" s="20" t="s">
        <v>21</v>
      </c>
      <c r="C43" s="21"/>
      <c r="D43" s="22"/>
      <c r="E43" s="22">
        <f>(D42*0.005)+10</f>
        <v>64.5</v>
      </c>
      <c r="F43" s="23">
        <f t="shared" si="1"/>
        <v>2225742.0253999988</v>
      </c>
    </row>
    <row r="44" ht="14.25" customHeight="1" spans="1:6" x14ac:dyDescent="0.25">
      <c r="A44" s="19">
        <v>45558</v>
      </c>
      <c r="B44" s="20" t="s">
        <v>19</v>
      </c>
      <c r="C44" s="21" t="s">
        <v>117</v>
      </c>
      <c r="D44" s="22">
        <v>193.52</v>
      </c>
      <c r="E44" s="22"/>
      <c r="F44" s="23">
        <f t="shared" si="1"/>
        <v>2225935.545399999</v>
      </c>
    </row>
    <row r="45" ht="14.25" customHeight="1" spans="1:6" x14ac:dyDescent="0.25">
      <c r="A45" s="19">
        <v>45558</v>
      </c>
      <c r="B45" s="20" t="s">
        <v>21</v>
      </c>
      <c r="C45" s="21"/>
      <c r="D45" s="22"/>
      <c r="E45" s="22">
        <f>(D44*0.005)+10</f>
        <v>10.967600000000001</v>
      </c>
      <c r="F45" s="23">
        <f t="shared" si="1"/>
        <v>2225924.5777999987</v>
      </c>
    </row>
    <row r="46" ht="14.25" customHeight="1" spans="1:6" x14ac:dyDescent="0.25">
      <c r="A46" s="19">
        <v>45558</v>
      </c>
      <c r="B46" s="20" t="s">
        <v>119</v>
      </c>
      <c r="C46" s="21"/>
      <c r="D46" s="22"/>
      <c r="E46" s="22">
        <v>20</v>
      </c>
      <c r="F46" s="23">
        <f t="shared" si="1"/>
        <v>2225904.5777999987</v>
      </c>
    </row>
    <row r="47" ht="14.25" customHeight="1" spans="1:6" x14ac:dyDescent="0.25">
      <c r="A47" s="19">
        <v>45560</v>
      </c>
      <c r="B47" s="20" t="s">
        <v>19</v>
      </c>
      <c r="C47" s="27" t="s">
        <v>136</v>
      </c>
      <c r="D47" s="22">
        <v>435.47</v>
      </c>
      <c r="E47" s="22"/>
      <c r="F47" s="23">
        <f t="shared" si="1"/>
        <v>2226340.047799999</v>
      </c>
    </row>
    <row r="48" ht="14.25" customHeight="1" spans="1:6" x14ac:dyDescent="0.25">
      <c r="A48" s="19">
        <v>45560</v>
      </c>
      <c r="B48" s="20" t="s">
        <v>21</v>
      </c>
      <c r="C48" s="21"/>
      <c r="D48" s="22"/>
      <c r="E48" s="22">
        <f>(D47*0.005)+10</f>
        <v>12.17735</v>
      </c>
      <c r="F48" s="23">
        <f t="shared" si="1"/>
        <v>2226327.870449999</v>
      </c>
    </row>
    <row r="49" ht="14.25" customHeight="1" spans="1:6" x14ac:dyDescent="0.25">
      <c r="A49" s="19">
        <v>45560</v>
      </c>
      <c r="B49" s="20" t="s">
        <v>22</v>
      </c>
      <c r="C49" s="21" t="s">
        <v>20</v>
      </c>
      <c r="D49" s="22"/>
      <c r="E49" s="22">
        <v>97000</v>
      </c>
      <c r="F49" s="23">
        <f t="shared" si="1"/>
        <v>2129327.870449999</v>
      </c>
    </row>
    <row r="50" ht="14.25" customHeight="1" spans="1:6" x14ac:dyDescent="0.25">
      <c r="A50" s="19">
        <v>45560</v>
      </c>
      <c r="B50" s="20" t="s">
        <v>119</v>
      </c>
      <c r="C50" s="21"/>
      <c r="D50" s="22"/>
      <c r="E50" s="22">
        <v>20</v>
      </c>
      <c r="F50" s="23">
        <f t="shared" si="1"/>
        <v>2129307.870449999</v>
      </c>
    </row>
    <row r="51" ht="14.25" customHeight="1" spans="1:6" x14ac:dyDescent="0.25">
      <c r="A51" s="19">
        <v>45561</v>
      </c>
      <c r="B51" s="20" t="s">
        <v>19</v>
      </c>
      <c r="C51" s="21" t="s">
        <v>44</v>
      </c>
      <c r="D51" s="22">
        <v>323375.98</v>
      </c>
      <c r="E51" s="22"/>
      <c r="F51" s="23">
        <f t="shared" si="1"/>
        <v>2452683.850449999</v>
      </c>
    </row>
    <row r="52" ht="14.25" customHeight="1" spans="1:6" x14ac:dyDescent="0.25">
      <c r="A52" s="19">
        <v>45561</v>
      </c>
      <c r="B52" s="20" t="s">
        <v>21</v>
      </c>
      <c r="C52" s="21"/>
      <c r="D52" s="22"/>
      <c r="E52" s="22">
        <f>(D51*0.005)+10</f>
        <v>1626.8799</v>
      </c>
      <c r="F52" s="23">
        <f t="shared" si="1"/>
        <v>2451056.970549999</v>
      </c>
    </row>
    <row r="53" ht="14.25" customHeight="1" spans="1:6" x14ac:dyDescent="0.25">
      <c r="A53" s="19">
        <v>45561</v>
      </c>
      <c r="B53" s="20" t="s">
        <v>19</v>
      </c>
      <c r="C53" s="21" t="s">
        <v>20</v>
      </c>
      <c r="D53" s="22">
        <v>400</v>
      </c>
      <c r="E53" s="22"/>
      <c r="F53" s="23">
        <f t="shared" si="1"/>
        <v>2451456.970549999</v>
      </c>
    </row>
    <row r="54" ht="14.25" customHeight="1" spans="1:6" x14ac:dyDescent="0.25">
      <c r="A54" s="19">
        <v>45561</v>
      </c>
      <c r="B54" s="20" t="s">
        <v>21</v>
      </c>
      <c r="C54" s="21"/>
      <c r="D54" s="22"/>
      <c r="E54" s="22">
        <f>(D53*0.005)+10</f>
        <v>12</v>
      </c>
      <c r="F54" s="23">
        <f t="shared" si="1"/>
        <v>2451444.970549999</v>
      </c>
    </row>
    <row r="55" ht="14.25" customHeight="1" spans="1:6" x14ac:dyDescent="0.25">
      <c r="A55" s="19">
        <v>45561</v>
      </c>
      <c r="B55" s="20" t="s">
        <v>22</v>
      </c>
      <c r="C55" s="21" t="s">
        <v>20</v>
      </c>
      <c r="D55" s="22"/>
      <c r="E55" s="22">
        <v>328000</v>
      </c>
      <c r="F55" s="23">
        <f t="shared" si="1"/>
        <v>2123444.970549999</v>
      </c>
    </row>
    <row r="56" ht="14.25" customHeight="1" spans="1:6" x14ac:dyDescent="0.25">
      <c r="A56" s="19">
        <v>45561</v>
      </c>
      <c r="B56" s="20" t="s">
        <v>119</v>
      </c>
      <c r="C56" s="21"/>
      <c r="D56" s="22"/>
      <c r="E56" s="22">
        <v>20</v>
      </c>
      <c r="F56" s="23">
        <f t="shared" si="1"/>
        <v>2123424.970549999</v>
      </c>
    </row>
    <row r="57" ht="14.25" customHeight="1" spans="1:6" x14ac:dyDescent="0.25">
      <c r="A57" s="19">
        <v>45562</v>
      </c>
      <c r="B57" s="20" t="s">
        <v>19</v>
      </c>
      <c r="C57" s="21" t="s">
        <v>137</v>
      </c>
      <c r="D57" s="22">
        <v>31003.13</v>
      </c>
      <c r="E57" s="22"/>
      <c r="F57" s="23">
        <f t="shared" si="1"/>
        <v>2154428.1005499987</v>
      </c>
    </row>
    <row r="58" ht="14.25" customHeight="1" spans="1:6" x14ac:dyDescent="0.25">
      <c r="A58" s="19">
        <v>45562</v>
      </c>
      <c r="B58" s="20" t="s">
        <v>21</v>
      </c>
      <c r="C58" s="21"/>
      <c r="D58" s="22"/>
      <c r="E58" s="22">
        <f>(D57*0.005)+10</f>
        <v>165.01565000000002</v>
      </c>
      <c r="F58" s="23">
        <f t="shared" si="1"/>
        <v>2154263.0848999987</v>
      </c>
    </row>
    <row r="59" ht="14.25" customHeight="1" spans="1:6" x14ac:dyDescent="0.25">
      <c r="A59" s="19">
        <v>45562</v>
      </c>
      <c r="B59" s="20" t="s">
        <v>119</v>
      </c>
      <c r="C59" s="21"/>
      <c r="D59" s="22"/>
      <c r="E59" s="22">
        <v>10</v>
      </c>
      <c r="F59" s="23">
        <f t="shared" si="1"/>
        <v>2154253.0848999987</v>
      </c>
    </row>
    <row r="60" ht="14.25" customHeight="1" spans="1:6" x14ac:dyDescent="0.25">
      <c r="A60" s="19">
        <v>45565</v>
      </c>
      <c r="B60" s="20" t="s">
        <v>22</v>
      </c>
      <c r="C60" s="21" t="s">
        <v>20</v>
      </c>
      <c r="D60" s="22"/>
      <c r="E60" s="22">
        <v>255000</v>
      </c>
      <c r="F60" s="23">
        <f t="shared" si="1"/>
        <v>1899253.0848999987</v>
      </c>
    </row>
    <row r="61" ht="14.25" customHeight="1" spans="1:6" x14ac:dyDescent="0.25">
      <c r="A61" s="19">
        <v>45565</v>
      </c>
      <c r="B61" s="20" t="s">
        <v>119</v>
      </c>
      <c r="C61" s="21"/>
      <c r="D61" s="22"/>
      <c r="E61" s="22">
        <v>1510</v>
      </c>
      <c r="F61" s="23">
        <f t="shared" si="1"/>
        <v>1897743.0848999987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1"/>
        <v>1897743.0848999987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1"/>
        <v>1897743.0848999987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1"/>
        <v>1897743.0848999987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1897743.0848999987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1"/>
        <v>1897743.0848999987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1897743.0848999987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1897743.0848999987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1897743.0848999987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1897743.0848999987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1897743.0848999987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1897743.0848999987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1897743.0848999987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1897743.0848999987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1897743.0848999987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1897743.0848999987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1897743.0848999987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1897743.0848999987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1897743.0848999987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1897743.0848999987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1897743.0848999987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1897743.0848999987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1897743.0848999987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1897743.0848999987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1897743.0848999987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1897743.0848999987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1897743.0848999987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1897743.0848999987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1897743.0848999987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1897743.0848999987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1897743.0848999987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1897743.0848999987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1897743.0848999987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1897743.0848999987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1897743.0848999987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1897743.0848999987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1897743.0848999987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1897743.0848999987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1897743.0848999987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1897743.0848999987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1897743.0848999987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1897743.0848999987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1897743.0848999987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1897743.0848999987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1897743.0848999987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1897743.0848999987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1897743.0848999987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1897743.0848999987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1897743.0848999987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1897743.0848999987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1897743.0848999987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1897743.0848999987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1897743.0848999987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1897743.0848999987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1897743.0848999987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1897743.0848999987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1897743.0848999987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1897743.0848999987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1897743.0848999987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1897743.0848999987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1897743.0848999987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1897743.0848999987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1897743.0848999987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1897743.0848999987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1897743.0848999987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1897743.0848999987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1897743.0848999987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1897743.0848999987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1897743.0848999987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1897743.0848999987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1897743.0848999987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1897743.0848999987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1897743.0848999987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1897743.0848999987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1897743.0848999987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1897743.0848999987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1897743.0848999987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1897743.0848999987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1897743.0848999987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1897743.0848999987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1897743.0848999987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1897743.0848999987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1897743.0848999987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1897743.0848999987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1897743.0848999987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1897743.0848999987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1897743.0848999987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1897743.0848999987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1897743.0848999987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1897743.0848999987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1897743.0848999987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1897743.0848999987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1897743.0848999987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1897743.0848999987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1897743.0848999987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1897743.0848999987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1897743.0848999987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1897743.0848999987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1897743.0848999987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1897743.0848999987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1897743.0848999987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1897743.0848999987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1897743.0848999987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1897743.0848999987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1897743.0848999987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1897743.0848999987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1897743.0848999987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1897743.0848999987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1897743.0848999987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1897743.0848999987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1897743.0848999987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1897743.0848999987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1897743.0848999987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1897743.0848999987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1897743.0848999987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1897743.0848999987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1897743.0848999987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1897743.0848999987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1897743.0848999987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1897743.0848999987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1897743.0848999987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1897743.0848999987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1897743.0848999987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1897743.0848999987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1897743.0848999987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1897743.0848999987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1897743.0848999987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1897743.0848999987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1897743.0848999987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1897743.0848999987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1897743.0848999987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1897743.0848999987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1897743.0848999987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1897743.0848999987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1897743.0848999987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1897743.0848999987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1897743.0848999987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1897743.0848999987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1897743.0848999987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1897743.0848999987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1897743.0848999987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1897743.0848999987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1897743.0848999987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1897743.0848999987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1897743.0848999987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1897743.0848999987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1897743.0848999987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1897743.0848999987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1897743.0848999987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1897743.0848999987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1897743.0848999987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1897743.0848999987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1897743.0848999987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1897743.0848999987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1897743.0848999987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1897743.0848999987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1897743.0848999987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1897743.0848999987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1897743.0848999987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1897743.0848999987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1897743.0848999987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1897743.0848999987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1897743.0848999987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1897743.0848999987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1897743.0848999987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1897743.0848999987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1897743.0848999987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1897743.0848999987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1897743.0848999987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1897743.0848999987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1897743.0848999987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1897743.0848999987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1897743.0848999987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1897743.0848999987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1897743.0848999987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1897743.0848999987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1897743.0848999987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1897743.0848999987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1897743.0848999987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1897743.0848999987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1897743.0848999987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1897743.0848999987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1897743.0848999987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1897743.0848999987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1897743.0848999987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1897743.0848999987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1897743.0848999987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1897743.0848999987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1897743.0848999987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1897743.0848999987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1897743.0848999987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1897743.0848999987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1897743.0848999987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1897743.0848999987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1897743.0848999987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1897743.0848999987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1897743.0848999987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1897743.0848999987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1897743.0848999987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1897743.0848999987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1897743.0848999987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1897743.0848999987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1897743.0848999987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1897743.0848999987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1897743.0848999987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1897743.0848999987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1897743.0848999987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1897743.0848999987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1897743.0848999987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1897743.0848999987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1897743.0848999987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1897743.0848999987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1897743.0848999987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1897743.0848999987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1897743.0848999987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1897743.0848999987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1897743.0848999987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1897743.0848999987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1897743.0848999987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1897743.0848999987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1897743.0848999987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1897743.0848999987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1897743.0848999987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1897743.0848999987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1897743.0848999987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1897743.0848999987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1897743.0848999987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1897743.0848999987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1897743.0848999987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1897743.0848999987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1897743.0848999987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1897743.0848999987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1897743.0848999987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1897743.0848999987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1897743.0848999987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1897743.0848999987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1897743.0848999987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1897743.0848999987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1897743.0848999987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1897743.0848999987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1897743.0848999987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1897743.0848999987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1897743.0848999987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1897743.0848999987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1897743.0848999987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1897743.0848999987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1897743.0848999987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1897743.0848999987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1897743.0848999987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1897743.0848999987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1897743.0848999987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1897743.0848999987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1897743.0848999987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1897743.0848999987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1897743.0848999987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1897743.0848999987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1897743.0848999987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1897743.0848999987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1897743.0848999987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1897743.0848999987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1897743.0848999987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1897743.0848999987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1897743.0848999987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1897743.0848999987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1897743.0848999987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1897743.0848999987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1897743.0848999987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1897743.0848999987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1897743.0848999987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1897743.0848999987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1897743.0848999987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1897743.0848999987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1897743.0848999987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1897743.0848999987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1897743.0848999987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1897743.0848999987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1897743.0848999987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1897743.0848999987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1897743.0848999987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1897743.0848999987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1897743.0848999987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1897743.0848999987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1897743.0848999987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1897743.0848999987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1897743.0848999987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1897743.0848999987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1897743.0848999987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1897743.0848999987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1897743.0848999987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1897743.0848999987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1897743.0848999987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1897743.0848999987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1897743.0848999987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1897743.0848999987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1897743.0848999987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1897743.0848999987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1897743.0848999987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1897743.0848999987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1897743.0848999987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1897743.0848999987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1897743.0848999987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1897743.0848999987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1897743.0848999987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1897743.0848999987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1897743.0848999987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1897743.0848999987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1897743.0848999987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1897743.0848999987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1897743.0848999987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1897743.0848999987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1897743.0848999987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1897743.0848999987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1897743.0848999987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1897743.0848999987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1897743.0848999987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1897743.0848999987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1897743.0848999987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1897743.0848999987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1897743.0848999987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1897743.0848999987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1897743.0848999987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1897743.0848999987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1897743.0848999987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1897743.0848999987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1897743.0848999987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1897743.0848999987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1897743.0848999987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1897743.0848999987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1897743.0848999987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1897743.0848999987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1897743.0848999987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1897743.0848999987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1897743.0848999987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2"/>
        <v>1897743.0848999987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2"/>
        <v>1897743.0848999987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1897743.0848999987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1897743.0848999987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1897743.0848999987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1897743.0848999987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1897743.0848999987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1897743.0848999987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1897743.0848999987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1897743.0848999987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1897743.0848999987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1897743.0848999987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1897743.0848999987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1897743.0848999987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1897743.0848999987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1897743.0848999987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1897743.0848999987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1897743.0848999987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1897743.0848999987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1897743.0848999987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1897743.0848999987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1897743.0848999987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1897743.0848999987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1897743.0848999987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1897743.0848999987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1897743.0848999987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1897743.0848999987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1897743.0848999987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1897743.0848999987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1897743.0848999987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1897743.0848999987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1897743.0848999987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1897743.0848999987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1897743.0848999987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1897743.0848999987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1897743.0848999987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1897743.0848999987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1897743.0848999987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1897743.0848999987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1897743.0848999987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1897743.0848999987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1897743.0848999987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1897743.0848999987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1897743.0848999987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1897743.0848999987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1897743.0848999987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1897743.0848999987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1897743.0848999987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1897743.0848999987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1897743.0848999987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1897743.0848999987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1897743.0848999987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1897743.0848999987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1897743.0848999987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1897743.0848999987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1897743.0848999987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1897743.0848999987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1897743.0848999987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1897743.0848999987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1897743.0848999987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1897743.0848999987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1897743.0848999987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1897743.0848999987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1897743.0848999987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1897743.0848999987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1897743.0848999987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1897743.0848999987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1897743.0848999987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1897743.0848999987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1897743.0848999987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1897743.0848999987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1897743.0848999987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1897743.0848999987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1897743.0848999987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1897743.0848999987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1897743.0848999987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1897743.0848999987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1897743.0848999987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1897743.0848999987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1897743.0848999987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1897743.0848999987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1897743.0848999987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1897743.0848999987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1897743.0848999987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1897743.0848999987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1897743.0848999987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1897743.0848999987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1897743.0848999987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1897743.0848999987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1897743.0848999987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1897743.0848999987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1897743.0848999987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1897743.0848999987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1897743.0848999987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1897743.0848999987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1897743.0848999987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1897743.0848999987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1897743.0848999987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1897743.0848999987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1897743.0848999987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1897743.0848999987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1897743.0848999987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1897743.0848999987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1897743.0848999987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1897743.0848999987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1897743.0848999987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1897743.0848999987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1897743.0848999987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1897743.0848999987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1897743.0848999987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1897743.0848999987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1897743.0848999987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1897743.0848999987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1897743.0848999987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1897743.0848999987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1897743.0848999987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1897743.0848999987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1897743.0848999987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1897743.0848999987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1897743.0848999987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1897743.0848999987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1897743.0848999987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1897743.0848999987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1897743.0848999987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1897743.0848999987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1897743.0848999987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8" si="3">D520-E520+F519</f>
        <v>1897743.0848999987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1897743.0848999987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1897743.0848999987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1897743.0848999987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1897743.0848999987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1897743.0848999987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1897743.0848999987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1897743.0848999987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1897743.0848999987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1897743.0848999987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1897743.0848999987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1897743.0848999987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1897743.0848999987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1897743.0848999987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1897743.0848999987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1897743.0848999987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1897743.0848999987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1897743.0848999987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1897743.0848999987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1897743.0848999987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1897743.0848999987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1897743.0848999987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1897743.0848999987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1897743.0848999987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1897743.0848999987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1897743.0848999987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1897743.0848999987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1897743.0848999987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1897743.0848999987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1897743.0848999987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1897743.0848999987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1897743.0848999987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1897743.0848999987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1897743.0848999987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1897743.0848999987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1897743.0848999987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1897743.0848999987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1897743.0848999987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1897743.0848999987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1897743.0848999987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1897743.0848999987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1897743.0848999987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1897743.0848999987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1897743.0848999987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1897743.0848999987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1897743.0848999987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1897743.0848999987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1897743.0848999987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1897743.0848999987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1897743.0848999987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1897743.0848999987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1897743.0848999987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1897743.0848999987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1897743.0848999987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1897743.0848999987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1897743.0848999987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1897743.0848999987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1897743.0848999987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1897743.0848999987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1897743.0848999987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1897743.0848999987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1897743.0848999987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1897743.0848999987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1897743.0848999987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1897743.0848999987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1897743.0848999987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1897743.0848999987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1897743.0848999987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1897743.0848999987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1897743.0848999987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1897743.0848999987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1897743.0848999987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1897743.0848999987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1897743.0848999987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1897743.0848999987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1897743.0848999987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1897743.0848999987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1897743.0848999987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1897743.0848999987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1897743.0848999987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1897743.0848999987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1897743.0848999987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1897743.0848999987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1897743.0848999987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1897743.0848999987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1897743.0848999987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1897743.0848999987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1897743.0848999987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3"/>
        <v>1897743.0848999987</v>
      </c>
    </row>
  </sheetData>
  <autoFilter ref="A8:F608"/>
  <mergeCells count="2">
    <mergeCell ref="A2:F2"/>
    <mergeCell ref="D5:E5"/>
  </mergeCells>
  <conditionalFormatting sqref="F6 F9:F608">
    <cfRule type="cellIs" dxfId="78" priority="1" operator="lessThan">
      <formula>0</formula>
    </cfRule>
  </conditionalFormatting>
  <conditionalFormatting sqref="F9:F608">
    <cfRule type="cellIs" dxfId="79" priority="2" operator="greaterThan">
      <formula>0</formula>
    </cfRule>
  </conditionalFormatting>
  <conditionalFormatting sqref="F11:F608 F6">
    <cfRule type="cellIs" dxfId="80" priority="3" operator="greater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7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Setembro2024!F6</f>
        <v>1897743.0848999987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SUM(D9:D607)</f>
        <v>788083.15</v>
      </c>
      <c r="E6" s="12">
        <f t="shared" si="0"/>
        <v>978280.41575</v>
      </c>
      <c r="F6" s="13">
        <f>F607</f>
        <v>1707545.819149999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45566</v>
      </c>
      <c r="B9" s="20" t="s">
        <v>19</v>
      </c>
      <c r="C9" s="21" t="s">
        <v>131</v>
      </c>
      <c r="D9" s="22">
        <v>7650</v>
      </c>
      <c r="E9" s="22"/>
      <c r="F9" s="23">
        <f>D9-E9+D5</f>
        <v>1905393.0848999987</v>
      </c>
    </row>
    <row r="10" ht="14.25" customHeight="1" spans="1:6" x14ac:dyDescent="0.25">
      <c r="A10" s="19">
        <v>45566</v>
      </c>
      <c r="B10" s="20" t="s">
        <v>21</v>
      </c>
      <c r="C10" s="21"/>
      <c r="D10" s="22"/>
      <c r="E10" s="22">
        <f>(D9*0.005)+10</f>
        <v>48.25</v>
      </c>
      <c r="F10" s="23">
        <f t="shared" ref="F10:F264" si="1">D10-E10+F9</f>
        <v>1905344.8348999987</v>
      </c>
    </row>
    <row r="11" ht="14.25" customHeight="1" spans="1:6" x14ac:dyDescent="0.25">
      <c r="A11" s="19">
        <v>45566</v>
      </c>
      <c r="B11" s="20" t="s">
        <v>19</v>
      </c>
      <c r="C11" s="21" t="s">
        <v>91</v>
      </c>
      <c r="D11" s="22">
        <v>10989.32</v>
      </c>
      <c r="E11" s="22"/>
      <c r="F11" s="23">
        <f t="shared" si="1"/>
        <v>1916334.1548999988</v>
      </c>
    </row>
    <row r="12" ht="14.25" customHeight="1" spans="1:6" x14ac:dyDescent="0.25">
      <c r="A12" s="19">
        <v>45566</v>
      </c>
      <c r="B12" s="20" t="s">
        <v>21</v>
      </c>
      <c r="C12" s="21"/>
      <c r="D12" s="22"/>
      <c r="E12" s="22">
        <f>(D11*0.005)+10</f>
        <v>64.94659999999999</v>
      </c>
      <c r="F12" s="23">
        <f t="shared" si="1"/>
        <v>1916269.208299999</v>
      </c>
    </row>
    <row r="13" ht="14.25" customHeight="1" spans="1:6" x14ac:dyDescent="0.25">
      <c r="A13" s="19">
        <v>45566</v>
      </c>
      <c r="B13" s="20" t="s">
        <v>119</v>
      </c>
      <c r="C13" s="21"/>
      <c r="D13" s="22"/>
      <c r="E13" s="22">
        <v>10</v>
      </c>
      <c r="F13" s="23">
        <f t="shared" si="1"/>
        <v>1916259.208299999</v>
      </c>
    </row>
    <row r="14" ht="14.25" customHeight="1" spans="1:6" x14ac:dyDescent="0.25">
      <c r="A14" s="19">
        <v>45567</v>
      </c>
      <c r="B14" s="20" t="s">
        <v>22</v>
      </c>
      <c r="C14" s="21" t="s">
        <v>20</v>
      </c>
      <c r="D14" s="22"/>
      <c r="E14" s="22">
        <v>7000</v>
      </c>
      <c r="F14" s="23">
        <f t="shared" si="1"/>
        <v>1909259.208299999</v>
      </c>
    </row>
    <row r="15" ht="14.25" customHeight="1" spans="1:6" x14ac:dyDescent="0.25">
      <c r="A15" s="19">
        <v>45567</v>
      </c>
      <c r="B15" s="20" t="s">
        <v>119</v>
      </c>
      <c r="C15" s="21"/>
      <c r="D15" s="22"/>
      <c r="E15" s="22">
        <v>10</v>
      </c>
      <c r="F15" s="23">
        <f t="shared" si="1"/>
        <v>1909249.208299999</v>
      </c>
    </row>
    <row r="16" ht="14.25" customHeight="1" spans="1:6" x14ac:dyDescent="0.25">
      <c r="A16" s="19">
        <v>45568</v>
      </c>
      <c r="B16" s="20" t="s">
        <v>22</v>
      </c>
      <c r="C16" s="21" t="s">
        <v>20</v>
      </c>
      <c r="D16" s="22"/>
      <c r="E16" s="22">
        <v>199000</v>
      </c>
      <c r="F16" s="23">
        <f t="shared" si="1"/>
        <v>1710249.208299999</v>
      </c>
    </row>
    <row r="17" ht="14.25" customHeight="1" spans="1:6" x14ac:dyDescent="0.25">
      <c r="A17" s="19">
        <v>45568</v>
      </c>
      <c r="B17" s="20" t="s">
        <v>119</v>
      </c>
      <c r="C17" s="21"/>
      <c r="D17" s="22"/>
      <c r="E17" s="22">
        <v>10</v>
      </c>
      <c r="F17" s="23">
        <f t="shared" si="1"/>
        <v>1710239.208299999</v>
      </c>
    </row>
    <row r="18" ht="14.25" customHeight="1" spans="1:6" x14ac:dyDescent="0.25">
      <c r="A18" s="19">
        <v>45569</v>
      </c>
      <c r="B18" s="20" t="s">
        <v>19</v>
      </c>
      <c r="C18" s="21" t="s">
        <v>132</v>
      </c>
      <c r="D18" s="22">
        <v>10000</v>
      </c>
      <c r="E18" s="22"/>
      <c r="F18" s="23">
        <f t="shared" si="1"/>
        <v>1720239.208299999</v>
      </c>
    </row>
    <row r="19" ht="14.25" customHeight="1" spans="1:6" x14ac:dyDescent="0.25">
      <c r="A19" s="19">
        <v>45569</v>
      </c>
      <c r="B19" s="20" t="s">
        <v>21</v>
      </c>
      <c r="C19" s="21"/>
      <c r="D19" s="22"/>
      <c r="E19" s="22">
        <f>(D18*0.005)+10</f>
        <v>60</v>
      </c>
      <c r="F19" s="23">
        <f t="shared" si="1"/>
        <v>1720179.208299999</v>
      </c>
    </row>
    <row r="20" ht="14.25" customHeight="1" spans="1:6" x14ac:dyDescent="0.25">
      <c r="A20" s="19">
        <v>45569</v>
      </c>
      <c r="B20" s="20" t="s">
        <v>119</v>
      </c>
      <c r="C20" s="21"/>
      <c r="D20" s="22"/>
      <c r="E20" s="22">
        <v>10</v>
      </c>
      <c r="F20" s="23">
        <f t="shared" si="1"/>
        <v>1720169.208299999</v>
      </c>
    </row>
    <row r="21" ht="14.25" customHeight="1" spans="1:6" x14ac:dyDescent="0.25">
      <c r="A21" s="19">
        <v>45572</v>
      </c>
      <c r="B21" s="20" t="s">
        <v>19</v>
      </c>
      <c r="C21" s="21" t="s">
        <v>44</v>
      </c>
      <c r="D21" s="22">
        <v>90000</v>
      </c>
      <c r="E21" s="22"/>
      <c r="F21" s="23">
        <f t="shared" si="1"/>
        <v>1810169.208299999</v>
      </c>
    </row>
    <row r="22" ht="14.25" customHeight="1" spans="1:6" x14ac:dyDescent="0.25">
      <c r="A22" s="19">
        <v>45572</v>
      </c>
      <c r="B22" s="20" t="s">
        <v>21</v>
      </c>
      <c r="C22" s="21"/>
      <c r="D22" s="22"/>
      <c r="E22" s="22">
        <f>(D21*0.005)+10</f>
        <v>460</v>
      </c>
      <c r="F22" s="23">
        <f t="shared" si="1"/>
        <v>1809709.208299999</v>
      </c>
    </row>
    <row r="23" ht="14.25" customHeight="1" spans="1:6" x14ac:dyDescent="0.25">
      <c r="A23" s="19">
        <v>45572</v>
      </c>
      <c r="B23" s="20" t="s">
        <v>119</v>
      </c>
      <c r="C23" s="21"/>
      <c r="D23" s="22"/>
      <c r="E23" s="22">
        <v>10</v>
      </c>
      <c r="F23" s="23">
        <f t="shared" si="1"/>
        <v>1809699.208299999</v>
      </c>
    </row>
    <row r="24" ht="14.25" customHeight="1" spans="1:6" x14ac:dyDescent="0.25">
      <c r="A24" s="19">
        <v>45573</v>
      </c>
      <c r="B24" s="20" t="s">
        <v>19</v>
      </c>
      <c r="C24" s="21" t="s">
        <v>138</v>
      </c>
      <c r="D24" s="22">
        <v>188462.65</v>
      </c>
      <c r="E24" s="22"/>
      <c r="F24" s="23">
        <f t="shared" si="1"/>
        <v>1998161.8582999988</v>
      </c>
    </row>
    <row r="25" ht="14.25" customHeight="1" spans="1:6" x14ac:dyDescent="0.25">
      <c r="A25" s="19">
        <v>45573</v>
      </c>
      <c r="B25" s="20" t="s">
        <v>21</v>
      </c>
      <c r="C25" s="21"/>
      <c r="D25" s="22"/>
      <c r="E25" s="22">
        <f>(D24*0.005)+10</f>
        <v>952.31325</v>
      </c>
      <c r="F25" s="23">
        <f t="shared" si="1"/>
        <v>1997209.545049999</v>
      </c>
    </row>
    <row r="26" ht="14.25" customHeight="1" spans="1:6" x14ac:dyDescent="0.25">
      <c r="A26" s="19">
        <v>45573</v>
      </c>
      <c r="B26" s="20" t="s">
        <v>119</v>
      </c>
      <c r="C26" s="21"/>
      <c r="D26" s="22"/>
      <c r="E26" s="22">
        <v>10</v>
      </c>
      <c r="F26" s="23">
        <f t="shared" si="1"/>
        <v>1997199.545049999</v>
      </c>
    </row>
    <row r="27" ht="14.25" customHeight="1" spans="1:6" x14ac:dyDescent="0.25">
      <c r="A27" s="19">
        <v>45574</v>
      </c>
      <c r="B27" s="20" t="s">
        <v>19</v>
      </c>
      <c r="C27" s="21" t="s">
        <v>100</v>
      </c>
      <c r="D27" s="22">
        <v>4250</v>
      </c>
      <c r="E27" s="22"/>
      <c r="F27" s="23">
        <f t="shared" si="1"/>
        <v>2001449.545049999</v>
      </c>
    </row>
    <row r="28" ht="14.25" customHeight="1" spans="1:6" x14ac:dyDescent="0.25">
      <c r="A28" s="19">
        <v>45574</v>
      </c>
      <c r="B28" s="20" t="s">
        <v>21</v>
      </c>
      <c r="C28" s="21"/>
      <c r="D28" s="22"/>
      <c r="E28" s="22">
        <f>(D27*0.005)+10</f>
        <v>31.25</v>
      </c>
      <c r="F28" s="23">
        <f t="shared" si="1"/>
        <v>2001418.295049999</v>
      </c>
    </row>
    <row r="29" ht="14.25" customHeight="1" spans="1:6" x14ac:dyDescent="0.25">
      <c r="A29" s="19">
        <v>45574</v>
      </c>
      <c r="B29" s="20" t="s">
        <v>119</v>
      </c>
      <c r="C29" s="21"/>
      <c r="D29" s="22"/>
      <c r="E29" s="22">
        <v>10</v>
      </c>
      <c r="F29" s="23">
        <f t="shared" si="1"/>
        <v>2001408.295049999</v>
      </c>
    </row>
    <row r="30" ht="14.25" customHeight="1" spans="1:6" x14ac:dyDescent="0.25">
      <c r="A30" s="19">
        <v>45575</v>
      </c>
      <c r="B30" s="20" t="s">
        <v>22</v>
      </c>
      <c r="C30" s="21" t="s">
        <v>20</v>
      </c>
      <c r="D30" s="22"/>
      <c r="E30" s="22">
        <v>85000</v>
      </c>
      <c r="F30" s="23">
        <f t="shared" si="1"/>
        <v>1916408.295049999</v>
      </c>
    </row>
    <row r="31" ht="14.25" customHeight="1" spans="1:6" x14ac:dyDescent="0.25">
      <c r="A31" s="19">
        <v>45575</v>
      </c>
      <c r="B31" s="20" t="s">
        <v>119</v>
      </c>
      <c r="C31" s="21"/>
      <c r="D31" s="22"/>
      <c r="E31" s="22">
        <v>10</v>
      </c>
      <c r="F31" s="23">
        <f t="shared" si="1"/>
        <v>1916398.295049999</v>
      </c>
    </row>
    <row r="32" ht="14.25" customHeight="1" spans="1:6" x14ac:dyDescent="0.25">
      <c r="A32" s="19">
        <v>45576</v>
      </c>
      <c r="B32" s="20" t="s">
        <v>19</v>
      </c>
      <c r="C32" s="21" t="s">
        <v>139</v>
      </c>
      <c r="D32" s="22">
        <v>6000</v>
      </c>
      <c r="E32" s="22"/>
      <c r="F32" s="23">
        <f t="shared" si="1"/>
        <v>1922398.295049999</v>
      </c>
    </row>
    <row r="33" ht="14.25" customHeight="1" spans="1:6" x14ac:dyDescent="0.25">
      <c r="A33" s="19">
        <v>45576</v>
      </c>
      <c r="B33" s="20" t="s">
        <v>21</v>
      </c>
      <c r="C33" s="21"/>
      <c r="D33" s="22"/>
      <c r="E33" s="22">
        <f>(D32*0.005)+10</f>
        <v>40</v>
      </c>
      <c r="F33" s="23">
        <f t="shared" si="1"/>
        <v>1922358.295049999</v>
      </c>
    </row>
    <row r="34" ht="14.25" customHeight="1" spans="1:6" x14ac:dyDescent="0.25">
      <c r="A34" s="19">
        <v>45576</v>
      </c>
      <c r="B34" s="20" t="s">
        <v>19</v>
      </c>
      <c r="C34" s="21" t="s">
        <v>126</v>
      </c>
      <c r="D34" s="22">
        <v>5000</v>
      </c>
      <c r="E34" s="22"/>
      <c r="F34" s="23">
        <f t="shared" si="1"/>
        <v>1927358.295049999</v>
      </c>
    </row>
    <row r="35" ht="14.25" customHeight="1" spans="1:6" x14ac:dyDescent="0.25">
      <c r="A35" s="19">
        <v>45576</v>
      </c>
      <c r="B35" s="20" t="s">
        <v>21</v>
      </c>
      <c r="C35" s="21"/>
      <c r="D35" s="22"/>
      <c r="E35" s="22">
        <f>(D34*0.005)+10</f>
        <v>35</v>
      </c>
      <c r="F35" s="23">
        <f t="shared" si="1"/>
        <v>1927323.295049999</v>
      </c>
    </row>
    <row r="36" ht="14.25" customHeight="1" spans="1:6" x14ac:dyDescent="0.25">
      <c r="A36" s="19">
        <v>45576</v>
      </c>
      <c r="B36" s="20" t="s">
        <v>119</v>
      </c>
      <c r="C36" s="21"/>
      <c r="D36" s="22"/>
      <c r="E36" s="22">
        <v>10</v>
      </c>
      <c r="F36" s="23">
        <f t="shared" si="1"/>
        <v>1927313.295049999</v>
      </c>
    </row>
    <row r="37" ht="14.25" customHeight="1" spans="1:6" x14ac:dyDescent="0.25">
      <c r="A37" s="19">
        <v>45579</v>
      </c>
      <c r="B37" s="20" t="s">
        <v>19</v>
      </c>
      <c r="C37" s="21" t="s">
        <v>126</v>
      </c>
      <c r="D37" s="22">
        <v>6000</v>
      </c>
      <c r="E37" s="22"/>
      <c r="F37" s="23">
        <f t="shared" si="1"/>
        <v>1933313.295049999</v>
      </c>
    </row>
    <row r="38" ht="14.25" customHeight="1" spans="1:6" x14ac:dyDescent="0.25">
      <c r="A38" s="19">
        <v>45579</v>
      </c>
      <c r="B38" s="20" t="s">
        <v>21</v>
      </c>
      <c r="C38" s="21"/>
      <c r="D38" s="22"/>
      <c r="E38" s="22">
        <f>(D37*0.005)+10</f>
        <v>40</v>
      </c>
      <c r="F38" s="23">
        <f t="shared" si="1"/>
        <v>1933273.295049999</v>
      </c>
    </row>
    <row r="39" ht="14.25" customHeight="1" spans="1:6" x14ac:dyDescent="0.25">
      <c r="A39" s="19">
        <v>45579</v>
      </c>
      <c r="B39" s="20" t="s">
        <v>19</v>
      </c>
      <c r="C39" s="21" t="s">
        <v>126</v>
      </c>
      <c r="D39" s="22">
        <v>6000</v>
      </c>
      <c r="E39" s="22"/>
      <c r="F39" s="23">
        <f t="shared" si="1"/>
        <v>1939273.295049999</v>
      </c>
    </row>
    <row r="40" ht="14.25" customHeight="1" spans="1:6" x14ac:dyDescent="0.25">
      <c r="A40" s="19">
        <v>45579</v>
      </c>
      <c r="B40" s="20" t="s">
        <v>21</v>
      </c>
      <c r="C40" s="21"/>
      <c r="D40" s="22"/>
      <c r="E40" s="22">
        <f>(D39*0.005)+10</f>
        <v>40</v>
      </c>
      <c r="F40" s="23">
        <f t="shared" si="1"/>
        <v>1939233.295049999</v>
      </c>
    </row>
    <row r="41" ht="14.25" customHeight="1" spans="1:6" x14ac:dyDescent="0.25">
      <c r="A41" s="19">
        <v>45579</v>
      </c>
      <c r="B41" s="20" t="s">
        <v>19</v>
      </c>
      <c r="C41" s="21" t="s">
        <v>126</v>
      </c>
      <c r="D41" s="22">
        <v>20000</v>
      </c>
      <c r="E41" s="22"/>
      <c r="F41" s="23">
        <f t="shared" si="1"/>
        <v>1959233.295049999</v>
      </c>
    </row>
    <row r="42" ht="14.25" customHeight="1" spans="1:6" x14ac:dyDescent="0.25">
      <c r="A42" s="19">
        <v>45579</v>
      </c>
      <c r="B42" s="20" t="s">
        <v>21</v>
      </c>
      <c r="C42" s="21"/>
      <c r="D42" s="22"/>
      <c r="E42" s="22">
        <f>(D41*0.005)+10</f>
        <v>110</v>
      </c>
      <c r="F42" s="23">
        <f t="shared" si="1"/>
        <v>1959123.295049999</v>
      </c>
    </row>
    <row r="43" ht="14.25" customHeight="1" spans="1:6" x14ac:dyDescent="0.25">
      <c r="A43" s="19">
        <v>45579</v>
      </c>
      <c r="B43" s="20" t="s">
        <v>19</v>
      </c>
      <c r="C43" s="21" t="s">
        <v>126</v>
      </c>
      <c r="D43" s="22">
        <v>20000</v>
      </c>
      <c r="E43" s="22"/>
      <c r="F43" s="23">
        <f t="shared" si="1"/>
        <v>1979123.295049999</v>
      </c>
    </row>
    <row r="44" ht="14.25" customHeight="1" spans="1:6" x14ac:dyDescent="0.25">
      <c r="A44" s="19">
        <v>45579</v>
      </c>
      <c r="B44" s="20" t="s">
        <v>21</v>
      </c>
      <c r="C44" s="21"/>
      <c r="D44" s="22"/>
      <c r="E44" s="22">
        <f>(D43*0.005)+10</f>
        <v>110</v>
      </c>
      <c r="F44" s="23">
        <f t="shared" si="1"/>
        <v>1979013.295049999</v>
      </c>
    </row>
    <row r="45" ht="14.25" customHeight="1" spans="1:6" x14ac:dyDescent="0.25">
      <c r="A45" s="19">
        <v>45579</v>
      </c>
      <c r="B45" s="20" t="s">
        <v>119</v>
      </c>
      <c r="C45" s="21"/>
      <c r="D45" s="22"/>
      <c r="E45" s="22">
        <v>10</v>
      </c>
      <c r="F45" s="23">
        <f t="shared" si="1"/>
        <v>1979003.295049999</v>
      </c>
    </row>
    <row r="46" ht="14.25" customHeight="1" spans="1:6" x14ac:dyDescent="0.25">
      <c r="A46" s="19">
        <v>45580</v>
      </c>
      <c r="B46" s="20" t="s">
        <v>22</v>
      </c>
      <c r="C46" s="21" t="s">
        <v>20</v>
      </c>
      <c r="D46" s="22"/>
      <c r="E46" s="22">
        <v>24300</v>
      </c>
      <c r="F46" s="23">
        <f t="shared" si="1"/>
        <v>1954703.295049999</v>
      </c>
    </row>
    <row r="47" ht="14.25" customHeight="1" spans="1:6" x14ac:dyDescent="0.25">
      <c r="A47" s="19">
        <v>45580</v>
      </c>
      <c r="B47" s="20" t="s">
        <v>119</v>
      </c>
      <c r="C47" s="21"/>
      <c r="D47" s="22"/>
      <c r="E47" s="22">
        <v>10</v>
      </c>
      <c r="F47" s="23">
        <f t="shared" si="1"/>
        <v>1954693.295049999</v>
      </c>
    </row>
    <row r="48" ht="14.25" customHeight="1" spans="1:6" x14ac:dyDescent="0.25">
      <c r="A48" s="19">
        <v>45582</v>
      </c>
      <c r="B48" s="20" t="s">
        <v>19</v>
      </c>
      <c r="C48" s="21" t="s">
        <v>99</v>
      </c>
      <c r="D48" s="22">
        <v>2200</v>
      </c>
      <c r="E48" s="22"/>
      <c r="F48" s="23">
        <f t="shared" si="1"/>
        <v>1956893.295049999</v>
      </c>
    </row>
    <row r="49" ht="14.25" customHeight="1" spans="1:6" x14ac:dyDescent="0.25">
      <c r="A49" s="19">
        <v>45582</v>
      </c>
      <c r="B49" s="20" t="s">
        <v>21</v>
      </c>
      <c r="C49" s="21"/>
      <c r="D49" s="22"/>
      <c r="E49" s="22">
        <f>(D48*0.005)+10</f>
        <v>21</v>
      </c>
      <c r="F49" s="23">
        <f t="shared" si="1"/>
        <v>1956872.295049999</v>
      </c>
    </row>
    <row r="50" ht="14.25" customHeight="1" spans="1:6" x14ac:dyDescent="0.25">
      <c r="A50" s="19">
        <v>45582</v>
      </c>
      <c r="B50" s="20" t="s">
        <v>19</v>
      </c>
      <c r="C50" s="21" t="s">
        <v>63</v>
      </c>
      <c r="D50" s="22">
        <v>4634</v>
      </c>
      <c r="E50" s="22"/>
      <c r="F50" s="23">
        <f t="shared" si="1"/>
        <v>1961506.295049999</v>
      </c>
    </row>
    <row r="51" ht="14.25" customHeight="1" spans="1:6" x14ac:dyDescent="0.25">
      <c r="A51" s="19">
        <v>45582</v>
      </c>
      <c r="B51" s="20" t="s">
        <v>21</v>
      </c>
      <c r="C51" s="21"/>
      <c r="D51" s="22"/>
      <c r="E51" s="22">
        <f>(D50*0.005)+10</f>
        <v>33.17</v>
      </c>
      <c r="F51" s="23">
        <f t="shared" si="1"/>
        <v>1961473.125049999</v>
      </c>
    </row>
    <row r="52" ht="14.25" customHeight="1" spans="1:6" x14ac:dyDescent="0.25">
      <c r="A52" s="19">
        <v>45582</v>
      </c>
      <c r="B52" s="20" t="s">
        <v>119</v>
      </c>
      <c r="C52" s="21"/>
      <c r="D52" s="22"/>
      <c r="E52" s="22">
        <v>10</v>
      </c>
      <c r="F52" s="23">
        <f t="shared" si="1"/>
        <v>1961463.125049999</v>
      </c>
    </row>
    <row r="53" ht="14.25" customHeight="1" spans="1:6" x14ac:dyDescent="0.25">
      <c r="A53" s="19">
        <v>45583</v>
      </c>
      <c r="B53" s="20" t="s">
        <v>19</v>
      </c>
      <c r="C53" s="21" t="s">
        <v>140</v>
      </c>
      <c r="D53" s="22">
        <v>6150</v>
      </c>
      <c r="E53" s="22"/>
      <c r="F53" s="23">
        <f t="shared" si="1"/>
        <v>1967613.125049999</v>
      </c>
    </row>
    <row r="54" ht="14.25" customHeight="1" spans="1:6" x14ac:dyDescent="0.25">
      <c r="A54" s="19">
        <v>45583</v>
      </c>
      <c r="B54" s="20" t="s">
        <v>21</v>
      </c>
      <c r="C54" s="21"/>
      <c r="D54" s="22"/>
      <c r="E54" s="22">
        <f>(D53*0.005)+10</f>
        <v>40.75</v>
      </c>
      <c r="F54" s="23">
        <f t="shared" si="1"/>
        <v>1967572.375049999</v>
      </c>
    </row>
    <row r="55" ht="14.25" customHeight="1" spans="1:6" x14ac:dyDescent="0.25">
      <c r="A55" s="19">
        <v>45583</v>
      </c>
      <c r="B55" s="20" t="s">
        <v>22</v>
      </c>
      <c r="C55" s="21" t="s">
        <v>20</v>
      </c>
      <c r="D55" s="22"/>
      <c r="E55" s="22">
        <v>16500</v>
      </c>
      <c r="F55" s="23">
        <f t="shared" si="1"/>
        <v>1951072.375049999</v>
      </c>
    </row>
    <row r="56" ht="14.25" customHeight="1" spans="1:6" x14ac:dyDescent="0.25">
      <c r="A56" s="19">
        <v>45583</v>
      </c>
      <c r="B56" s="20" t="s">
        <v>119</v>
      </c>
      <c r="C56" s="21"/>
      <c r="D56" s="22"/>
      <c r="E56" s="22">
        <v>20</v>
      </c>
      <c r="F56" s="23">
        <f t="shared" si="1"/>
        <v>1951052.375049999</v>
      </c>
    </row>
    <row r="57" ht="14.25" customHeight="1" spans="1:6" x14ac:dyDescent="0.25">
      <c r="A57" s="19">
        <v>45586</v>
      </c>
      <c r="B57" s="20" t="s">
        <v>19</v>
      </c>
      <c r="C57" s="21" t="s">
        <v>78</v>
      </c>
      <c r="D57" s="22">
        <v>10900</v>
      </c>
      <c r="E57" s="22"/>
      <c r="F57" s="23">
        <f t="shared" si="1"/>
        <v>1961952.375049999</v>
      </c>
    </row>
    <row r="58" ht="14.25" customHeight="1" spans="1:6" x14ac:dyDescent="0.25">
      <c r="A58" s="19">
        <v>45586</v>
      </c>
      <c r="B58" s="20" t="s">
        <v>21</v>
      </c>
      <c r="C58" s="21"/>
      <c r="D58" s="22"/>
      <c r="E58" s="22">
        <f>(D57*0.005)+10</f>
        <v>64.5</v>
      </c>
      <c r="F58" s="23">
        <f t="shared" si="1"/>
        <v>1961887.875049999</v>
      </c>
    </row>
    <row r="59" ht="14.25" customHeight="1" spans="1:6" x14ac:dyDescent="0.25">
      <c r="A59" s="19">
        <v>45586</v>
      </c>
      <c r="B59" s="20" t="s">
        <v>22</v>
      </c>
      <c r="C59" s="21" t="s">
        <v>20</v>
      </c>
      <c r="D59" s="22"/>
      <c r="E59" s="22">
        <v>6800</v>
      </c>
      <c r="F59" s="23">
        <f t="shared" si="1"/>
        <v>1955087.875049999</v>
      </c>
    </row>
    <row r="60" ht="14.25" customHeight="1" spans="1:6" x14ac:dyDescent="0.25">
      <c r="A60" s="19">
        <v>45586</v>
      </c>
      <c r="B60" s="20" t="s">
        <v>119</v>
      </c>
      <c r="C60" s="21"/>
      <c r="D60" s="22"/>
      <c r="E60" s="22">
        <v>20</v>
      </c>
      <c r="F60" s="23">
        <f t="shared" si="1"/>
        <v>1955067.875049999</v>
      </c>
    </row>
    <row r="61" ht="14.25" customHeight="1" spans="1:6" x14ac:dyDescent="0.25">
      <c r="A61" s="19">
        <v>45587</v>
      </c>
      <c r="B61" s="20" t="s">
        <v>19</v>
      </c>
      <c r="C61" s="21" t="s">
        <v>105</v>
      </c>
      <c r="D61" s="22">
        <v>192.07</v>
      </c>
      <c r="E61" s="22"/>
      <c r="F61" s="23">
        <f t="shared" si="1"/>
        <v>1955259.945049999</v>
      </c>
    </row>
    <row r="62" ht="14.25" customHeight="1" spans="1:6" x14ac:dyDescent="0.25">
      <c r="A62" s="19">
        <v>45587</v>
      </c>
      <c r="B62" s="20" t="s">
        <v>21</v>
      </c>
      <c r="C62" s="21"/>
      <c r="D62" s="22"/>
      <c r="E62" s="22">
        <f>(D61*0.005)+10</f>
        <v>10.96035</v>
      </c>
      <c r="F62" s="23">
        <f t="shared" si="1"/>
        <v>1955248.984699999</v>
      </c>
    </row>
    <row r="63" ht="14.25" customHeight="1" spans="1:6" x14ac:dyDescent="0.25">
      <c r="A63" s="19">
        <v>45587</v>
      </c>
      <c r="B63" s="20" t="s">
        <v>119</v>
      </c>
      <c r="C63" s="21"/>
      <c r="D63" s="22"/>
      <c r="E63" s="22">
        <v>10</v>
      </c>
      <c r="F63" s="23">
        <f t="shared" si="1"/>
        <v>1955238.984699999</v>
      </c>
    </row>
    <row r="64" ht="14.25" customHeight="1" spans="1:6" x14ac:dyDescent="0.25">
      <c r="A64" s="19">
        <v>45588</v>
      </c>
      <c r="B64" s="20" t="s">
        <v>22</v>
      </c>
      <c r="C64" s="21" t="s">
        <v>20</v>
      </c>
      <c r="D64" s="22"/>
      <c r="E64" s="22">
        <v>8400</v>
      </c>
      <c r="F64" s="23">
        <f t="shared" si="1"/>
        <v>1946838.984699999</v>
      </c>
    </row>
    <row r="65" ht="14.25" customHeight="1" spans="1:6" x14ac:dyDescent="0.25">
      <c r="A65" s="19">
        <v>45588</v>
      </c>
      <c r="B65" s="20" t="s">
        <v>119</v>
      </c>
      <c r="C65" s="21"/>
      <c r="D65" s="22"/>
      <c r="E65" s="22">
        <v>10</v>
      </c>
      <c r="F65" s="23">
        <f t="shared" si="1"/>
        <v>1946828.984699999</v>
      </c>
    </row>
    <row r="66" ht="14.25" customHeight="1" spans="1:6" x14ac:dyDescent="0.25">
      <c r="A66" s="19">
        <v>45589</v>
      </c>
      <c r="B66" s="20" t="s">
        <v>22</v>
      </c>
      <c r="C66" s="21" t="s">
        <v>20</v>
      </c>
      <c r="D66" s="22"/>
      <c r="E66" s="22">
        <v>43500</v>
      </c>
      <c r="F66" s="23">
        <f t="shared" si="1"/>
        <v>1903328.984699999</v>
      </c>
    </row>
    <row r="67" ht="14.25" customHeight="1" spans="1:6" x14ac:dyDescent="0.25">
      <c r="A67" s="19">
        <v>45589</v>
      </c>
      <c r="B67" s="20" t="s">
        <v>119</v>
      </c>
      <c r="C67" s="21"/>
      <c r="D67" s="22"/>
      <c r="E67" s="22">
        <v>10</v>
      </c>
      <c r="F67" s="23">
        <f t="shared" si="1"/>
        <v>1903318.984699999</v>
      </c>
    </row>
    <row r="68" ht="14.25" customHeight="1" spans="1:6" x14ac:dyDescent="0.25">
      <c r="A68" s="19">
        <v>45590</v>
      </c>
      <c r="B68" s="20" t="s">
        <v>19</v>
      </c>
      <c r="C68" s="21" t="s">
        <v>44</v>
      </c>
      <c r="D68" s="22">
        <v>349411.69</v>
      </c>
      <c r="E68" s="22"/>
      <c r="F68" s="23">
        <f t="shared" si="1"/>
        <v>2252730.674699999</v>
      </c>
    </row>
    <row r="69" ht="14.25" customHeight="1" spans="1:6" x14ac:dyDescent="0.25">
      <c r="A69" s="19">
        <v>45590</v>
      </c>
      <c r="B69" s="20" t="s">
        <v>21</v>
      </c>
      <c r="C69" s="21"/>
      <c r="D69" s="22"/>
      <c r="E69" s="22">
        <f>(D68*0.005)+10</f>
        <v>1757.05845</v>
      </c>
      <c r="F69" s="23">
        <f t="shared" si="1"/>
        <v>2250973.616249999</v>
      </c>
    </row>
    <row r="70" ht="14.25" customHeight="1" spans="1:6" x14ac:dyDescent="0.25">
      <c r="A70" s="19">
        <v>45590</v>
      </c>
      <c r="B70" s="20" t="s">
        <v>22</v>
      </c>
      <c r="C70" s="21" t="s">
        <v>20</v>
      </c>
      <c r="D70" s="22"/>
      <c r="E70" s="22">
        <v>310900</v>
      </c>
      <c r="F70" s="23">
        <f t="shared" si="1"/>
        <v>1940073.616249999</v>
      </c>
    </row>
    <row r="71" ht="14.25" customHeight="1" spans="1:6" x14ac:dyDescent="0.25">
      <c r="A71" s="19">
        <v>45590</v>
      </c>
      <c r="B71" s="20" t="s">
        <v>119</v>
      </c>
      <c r="C71" s="21"/>
      <c r="D71" s="22"/>
      <c r="E71" s="22">
        <v>20</v>
      </c>
      <c r="F71" s="23">
        <f t="shared" si="1"/>
        <v>1940053.616249999</v>
      </c>
    </row>
    <row r="72" ht="14.25" customHeight="1" spans="1:6" x14ac:dyDescent="0.25">
      <c r="A72" s="19">
        <v>45593</v>
      </c>
      <c r="B72" s="20" t="s">
        <v>19</v>
      </c>
      <c r="C72" s="21" t="s">
        <v>141</v>
      </c>
      <c r="D72" s="22">
        <v>31003.13</v>
      </c>
      <c r="E72" s="22"/>
      <c r="F72" s="23">
        <f t="shared" si="1"/>
        <v>1971056.746249999</v>
      </c>
    </row>
    <row r="73" ht="14.25" customHeight="1" spans="1:6" x14ac:dyDescent="0.25">
      <c r="A73" s="19">
        <v>45593</v>
      </c>
      <c r="B73" s="20" t="s">
        <v>21</v>
      </c>
      <c r="C73" s="21"/>
      <c r="D73" s="22"/>
      <c r="E73" s="22">
        <f>(D72*0.005)+10</f>
        <v>165.01565000000002</v>
      </c>
      <c r="F73" s="23">
        <f t="shared" si="1"/>
        <v>1970891.730599999</v>
      </c>
    </row>
    <row r="74" ht="14.25" customHeight="1" spans="1:6" x14ac:dyDescent="0.25">
      <c r="A74" s="19">
        <v>45593</v>
      </c>
      <c r="B74" s="20" t="s">
        <v>119</v>
      </c>
      <c r="C74" s="21"/>
      <c r="D74" s="22"/>
      <c r="E74" s="22">
        <v>10</v>
      </c>
      <c r="F74" s="23">
        <f t="shared" si="1"/>
        <v>1970881.730599999</v>
      </c>
    </row>
    <row r="75" ht="14.25" customHeight="1" spans="1:6" x14ac:dyDescent="0.25">
      <c r="A75" s="19">
        <v>45594</v>
      </c>
      <c r="B75" s="20" t="s">
        <v>22</v>
      </c>
      <c r="C75" s="21" t="s">
        <v>20</v>
      </c>
      <c r="D75" s="22"/>
      <c r="E75" s="22">
        <v>271000</v>
      </c>
      <c r="F75" s="23">
        <f t="shared" si="1"/>
        <v>1699881.730599999</v>
      </c>
    </row>
    <row r="76" ht="14.25" customHeight="1" spans="1:6" x14ac:dyDescent="0.25">
      <c r="A76" s="19">
        <v>45594</v>
      </c>
      <c r="B76" s="20" t="s">
        <v>119</v>
      </c>
      <c r="C76" s="21"/>
      <c r="D76" s="22"/>
      <c r="E76" s="22">
        <v>10</v>
      </c>
      <c r="F76" s="23">
        <f t="shared" si="1"/>
        <v>1699871.730599999</v>
      </c>
    </row>
    <row r="77" ht="14.25" customHeight="1" spans="1:6" x14ac:dyDescent="0.25">
      <c r="A77" s="19">
        <v>45595</v>
      </c>
      <c r="B77" s="20" t="s">
        <v>19</v>
      </c>
      <c r="C77" s="21" t="s">
        <v>142</v>
      </c>
      <c r="D77" s="22">
        <v>9240.29</v>
      </c>
      <c r="E77" s="22"/>
      <c r="F77" s="23">
        <f t="shared" si="1"/>
        <v>1709112.020599999</v>
      </c>
    </row>
    <row r="78" ht="14.25" customHeight="1" spans="1:6" x14ac:dyDescent="0.25">
      <c r="A78" s="19">
        <v>45595</v>
      </c>
      <c r="B78" s="20" t="s">
        <v>21</v>
      </c>
      <c r="C78" s="21"/>
      <c r="D78" s="22"/>
      <c r="E78" s="22">
        <f>(D77*0.005)+10</f>
        <v>56.20145000000001</v>
      </c>
      <c r="F78" s="23">
        <f t="shared" si="1"/>
        <v>1709055.819149999</v>
      </c>
    </row>
    <row r="79" ht="14.25" customHeight="1" spans="1:6" x14ac:dyDescent="0.25">
      <c r="A79" s="19">
        <v>45596</v>
      </c>
      <c r="B79" s="20" t="s">
        <v>119</v>
      </c>
      <c r="C79" s="21"/>
      <c r="D79" s="22"/>
      <c r="E79" s="22">
        <v>10</v>
      </c>
      <c r="F79" s="23">
        <f t="shared" si="1"/>
        <v>1709045.819149999</v>
      </c>
    </row>
    <row r="80" ht="14.25" customHeight="1" spans="1:6" x14ac:dyDescent="0.25">
      <c r="A80" s="19">
        <v>45596</v>
      </c>
      <c r="B80" s="20" t="s">
        <v>119</v>
      </c>
      <c r="C80" s="21"/>
      <c r="D80" s="22"/>
      <c r="E80" s="22">
        <v>1500</v>
      </c>
      <c r="F80" s="23">
        <f t="shared" si="1"/>
        <v>1707545.819149999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1707545.819149999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1707545.819149999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1707545.819149999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1707545.819149999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1707545.819149999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1707545.819149999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1707545.819149999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1707545.819149999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1707545.819149999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1707545.819149999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1707545.819149999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1707545.819149999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1707545.819149999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1707545.819149999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1707545.819149999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1707545.819149999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1707545.819149999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1707545.819149999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1707545.819149999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1707545.819149999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1707545.819149999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1707545.819149999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1707545.819149999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1707545.819149999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1707545.819149999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1707545.819149999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1707545.819149999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1707545.819149999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1707545.819149999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1707545.819149999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1707545.819149999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1707545.819149999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1707545.819149999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1707545.819149999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1707545.819149999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1707545.819149999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1707545.819149999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1707545.819149999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1707545.819149999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1707545.819149999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1707545.819149999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1707545.819149999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1707545.819149999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1707545.819149999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1707545.819149999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1707545.819149999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1707545.819149999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1707545.819149999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1707545.819149999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1707545.819149999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1707545.819149999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1707545.819149999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1707545.819149999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1707545.819149999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1707545.819149999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1707545.819149999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1707545.819149999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1707545.819149999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1707545.819149999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1707545.819149999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1707545.819149999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1"/>
        <v>1707545.819149999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1"/>
        <v>1707545.819149999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1"/>
        <v>1707545.819149999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1"/>
        <v>1707545.819149999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1"/>
        <v>1707545.819149999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1"/>
        <v>1707545.819149999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1"/>
        <v>1707545.819149999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1"/>
        <v>1707545.819149999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1"/>
        <v>1707545.819149999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1"/>
        <v>1707545.819149999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1"/>
        <v>1707545.819149999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1"/>
        <v>1707545.819149999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1"/>
        <v>1707545.819149999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1"/>
        <v>1707545.819149999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1"/>
        <v>1707545.819149999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1"/>
        <v>1707545.819149999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1"/>
        <v>1707545.819149999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1"/>
        <v>1707545.819149999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1"/>
        <v>1707545.819149999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1"/>
        <v>1707545.819149999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1"/>
        <v>1707545.819149999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1"/>
        <v>1707545.819149999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1"/>
        <v>1707545.819149999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1"/>
        <v>1707545.819149999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1"/>
        <v>1707545.819149999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1"/>
        <v>1707545.819149999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1"/>
        <v>1707545.819149999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1"/>
        <v>1707545.819149999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1"/>
        <v>1707545.819149999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1"/>
        <v>1707545.819149999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1"/>
        <v>1707545.819149999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1"/>
        <v>1707545.819149999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1"/>
        <v>1707545.819149999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1"/>
        <v>1707545.819149999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1"/>
        <v>1707545.819149999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1"/>
        <v>1707545.819149999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1"/>
        <v>1707545.819149999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1"/>
        <v>1707545.819149999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1"/>
        <v>1707545.819149999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1"/>
        <v>1707545.819149999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1"/>
        <v>1707545.819149999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1"/>
        <v>1707545.819149999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1"/>
        <v>1707545.819149999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1"/>
        <v>1707545.819149999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1"/>
        <v>1707545.819149999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1"/>
        <v>1707545.819149999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1"/>
        <v>1707545.819149999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1"/>
        <v>1707545.819149999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1"/>
        <v>1707545.819149999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1"/>
        <v>1707545.819149999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1"/>
        <v>1707545.819149999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1"/>
        <v>1707545.819149999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1"/>
        <v>1707545.819149999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1"/>
        <v>1707545.819149999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1"/>
        <v>1707545.819149999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1"/>
        <v>1707545.819149999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1"/>
        <v>1707545.819149999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1"/>
        <v>1707545.819149999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1"/>
        <v>1707545.819149999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1"/>
        <v>1707545.819149999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1"/>
        <v>1707545.819149999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1"/>
        <v>1707545.819149999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1"/>
        <v>1707545.819149999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1"/>
        <v>1707545.819149999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1"/>
        <v>1707545.819149999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1"/>
        <v>1707545.819149999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1"/>
        <v>1707545.819149999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1"/>
        <v>1707545.819149999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1"/>
        <v>1707545.819149999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1"/>
        <v>1707545.819149999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1"/>
        <v>1707545.819149999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1"/>
        <v>1707545.819149999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1"/>
        <v>1707545.819149999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1"/>
        <v>1707545.819149999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1"/>
        <v>1707545.819149999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1"/>
        <v>1707545.819149999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1"/>
        <v>1707545.819149999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1"/>
        <v>1707545.819149999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1"/>
        <v>1707545.819149999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1"/>
        <v>1707545.819149999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1"/>
        <v>1707545.819149999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1"/>
        <v>1707545.819149999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1"/>
        <v>1707545.819149999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1"/>
        <v>1707545.819149999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1"/>
        <v>1707545.819149999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1"/>
        <v>1707545.819149999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1"/>
        <v>1707545.819149999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1"/>
        <v>1707545.819149999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1"/>
        <v>1707545.819149999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1"/>
        <v>1707545.819149999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1"/>
        <v>1707545.819149999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1"/>
        <v>1707545.819149999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1"/>
        <v>1707545.819149999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1"/>
        <v>1707545.819149999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1"/>
        <v>1707545.819149999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1"/>
        <v>1707545.819149999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1"/>
        <v>1707545.819149999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1"/>
        <v>1707545.819149999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1"/>
        <v>1707545.819149999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1"/>
        <v>1707545.819149999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1"/>
        <v>1707545.819149999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1"/>
        <v>1707545.819149999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1"/>
        <v>1707545.819149999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1"/>
        <v>1707545.819149999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1"/>
        <v>1707545.819149999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1"/>
        <v>1707545.819149999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1"/>
        <v>1707545.819149999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1"/>
        <v>1707545.819149999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1"/>
        <v>1707545.819149999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1"/>
        <v>1707545.819149999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1"/>
        <v>1707545.819149999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1"/>
        <v>1707545.819149999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1"/>
        <v>1707545.819149999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1"/>
        <v>1707545.819149999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1"/>
        <v>1707545.819149999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1"/>
        <v>1707545.819149999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1"/>
        <v>1707545.819149999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1"/>
        <v>1707545.819149999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1"/>
        <v>1707545.819149999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1"/>
        <v>1707545.819149999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1"/>
        <v>1707545.819149999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1"/>
        <v>1707545.819149999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1"/>
        <v>1707545.819149999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519" si="2">D265-E265+F264</f>
        <v>1707545.819149999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2"/>
        <v>1707545.819149999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2"/>
        <v>1707545.819149999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2"/>
        <v>1707545.819149999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2"/>
        <v>1707545.819149999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2"/>
        <v>1707545.819149999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2"/>
        <v>1707545.819149999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2"/>
        <v>1707545.819149999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2"/>
        <v>1707545.819149999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2"/>
        <v>1707545.819149999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2"/>
        <v>1707545.819149999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2"/>
        <v>1707545.819149999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2"/>
        <v>1707545.819149999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2"/>
        <v>1707545.819149999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2"/>
        <v>1707545.819149999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2"/>
        <v>1707545.819149999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2"/>
        <v>1707545.819149999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2"/>
        <v>1707545.819149999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2"/>
        <v>1707545.819149999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2"/>
        <v>1707545.819149999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2"/>
        <v>1707545.819149999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2"/>
        <v>1707545.819149999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2"/>
        <v>1707545.819149999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2"/>
        <v>1707545.819149999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2"/>
        <v>1707545.819149999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2"/>
        <v>1707545.819149999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2"/>
        <v>1707545.819149999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2"/>
        <v>1707545.819149999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2"/>
        <v>1707545.819149999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2"/>
        <v>1707545.819149999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2"/>
        <v>1707545.819149999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2"/>
        <v>1707545.819149999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2"/>
        <v>1707545.819149999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2"/>
        <v>1707545.819149999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2"/>
        <v>1707545.819149999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2"/>
        <v>1707545.819149999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2"/>
        <v>1707545.819149999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2"/>
        <v>1707545.819149999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2"/>
        <v>1707545.819149999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2"/>
        <v>1707545.819149999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2"/>
        <v>1707545.819149999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2"/>
        <v>1707545.819149999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2"/>
        <v>1707545.819149999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2"/>
        <v>1707545.819149999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2"/>
        <v>1707545.819149999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2"/>
        <v>1707545.819149999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2"/>
        <v>1707545.819149999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2"/>
        <v>1707545.819149999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2"/>
        <v>1707545.819149999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2"/>
        <v>1707545.819149999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2"/>
        <v>1707545.819149999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2"/>
        <v>1707545.819149999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2"/>
        <v>1707545.819149999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2"/>
        <v>1707545.819149999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2"/>
        <v>1707545.819149999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2"/>
        <v>1707545.819149999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2"/>
        <v>1707545.819149999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2"/>
        <v>1707545.819149999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2"/>
        <v>1707545.819149999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2"/>
        <v>1707545.819149999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2"/>
        <v>1707545.819149999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2"/>
        <v>1707545.819149999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2"/>
        <v>1707545.819149999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2"/>
        <v>1707545.819149999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2"/>
        <v>1707545.819149999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2"/>
        <v>1707545.819149999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2"/>
        <v>1707545.819149999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2"/>
        <v>1707545.819149999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2"/>
        <v>1707545.819149999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2"/>
        <v>1707545.819149999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2"/>
        <v>1707545.819149999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2"/>
        <v>1707545.819149999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2"/>
        <v>1707545.819149999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2"/>
        <v>1707545.819149999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2"/>
        <v>1707545.819149999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2"/>
        <v>1707545.819149999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2"/>
        <v>1707545.819149999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2"/>
        <v>1707545.819149999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2"/>
        <v>1707545.819149999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2"/>
        <v>1707545.819149999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2"/>
        <v>1707545.819149999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2"/>
        <v>1707545.819149999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2"/>
        <v>1707545.819149999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2"/>
        <v>1707545.819149999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2"/>
        <v>1707545.819149999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2"/>
        <v>1707545.819149999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2"/>
        <v>1707545.819149999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2"/>
        <v>1707545.819149999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2"/>
        <v>1707545.819149999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2"/>
        <v>1707545.819149999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2"/>
        <v>1707545.819149999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2"/>
        <v>1707545.819149999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2"/>
        <v>1707545.819149999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2"/>
        <v>1707545.819149999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2"/>
        <v>1707545.819149999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2"/>
        <v>1707545.819149999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2"/>
        <v>1707545.819149999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2"/>
        <v>1707545.819149999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2"/>
        <v>1707545.819149999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2"/>
        <v>1707545.819149999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2"/>
        <v>1707545.819149999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2"/>
        <v>1707545.819149999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2"/>
        <v>1707545.819149999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2"/>
        <v>1707545.819149999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2"/>
        <v>1707545.819149999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2"/>
        <v>1707545.819149999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2"/>
        <v>1707545.819149999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2"/>
        <v>1707545.819149999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2"/>
        <v>1707545.819149999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2"/>
        <v>1707545.819149999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2"/>
        <v>1707545.819149999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2"/>
        <v>1707545.819149999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2"/>
        <v>1707545.819149999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2"/>
        <v>1707545.819149999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2"/>
        <v>1707545.819149999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2"/>
        <v>1707545.819149999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2"/>
        <v>1707545.819149999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2"/>
        <v>1707545.819149999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2"/>
        <v>1707545.819149999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2"/>
        <v>1707545.819149999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2"/>
        <v>1707545.819149999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2"/>
        <v>1707545.819149999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2"/>
        <v>1707545.819149999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2"/>
        <v>1707545.819149999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2"/>
        <v>1707545.819149999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2"/>
        <v>1707545.819149999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2"/>
        <v>1707545.819149999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2"/>
        <v>1707545.819149999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2"/>
        <v>1707545.819149999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2"/>
        <v>1707545.819149999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2"/>
        <v>1707545.819149999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2"/>
        <v>1707545.819149999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2"/>
        <v>1707545.819149999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2"/>
        <v>1707545.819149999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2"/>
        <v>1707545.819149999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2"/>
        <v>1707545.819149999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2"/>
        <v>1707545.819149999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2"/>
        <v>1707545.819149999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2"/>
        <v>1707545.819149999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2"/>
        <v>1707545.819149999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2"/>
        <v>1707545.819149999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2"/>
        <v>1707545.819149999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2"/>
        <v>1707545.819149999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2"/>
        <v>1707545.819149999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2"/>
        <v>1707545.819149999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2"/>
        <v>1707545.819149999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2"/>
        <v>1707545.819149999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2"/>
        <v>1707545.819149999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2"/>
        <v>1707545.819149999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2"/>
        <v>1707545.819149999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2"/>
        <v>1707545.819149999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2"/>
        <v>1707545.819149999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2"/>
        <v>1707545.819149999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2"/>
        <v>1707545.819149999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2"/>
        <v>1707545.819149999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2"/>
        <v>1707545.819149999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2"/>
        <v>1707545.819149999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2"/>
        <v>1707545.819149999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2"/>
        <v>1707545.819149999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2"/>
        <v>1707545.819149999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2"/>
        <v>1707545.819149999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2"/>
        <v>1707545.819149999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2"/>
        <v>1707545.819149999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2"/>
        <v>1707545.819149999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2"/>
        <v>1707545.819149999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2"/>
        <v>1707545.819149999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2"/>
        <v>1707545.819149999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2"/>
        <v>1707545.819149999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2"/>
        <v>1707545.819149999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2"/>
        <v>1707545.819149999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2"/>
        <v>1707545.819149999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2"/>
        <v>1707545.819149999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2"/>
        <v>1707545.819149999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2"/>
        <v>1707545.819149999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2"/>
        <v>1707545.819149999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2"/>
        <v>1707545.819149999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2"/>
        <v>1707545.819149999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2"/>
        <v>1707545.819149999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2"/>
        <v>1707545.819149999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2"/>
        <v>1707545.819149999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2"/>
        <v>1707545.819149999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2"/>
        <v>1707545.819149999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2"/>
        <v>1707545.819149999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2"/>
        <v>1707545.819149999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2"/>
        <v>1707545.819149999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2"/>
        <v>1707545.819149999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2"/>
        <v>1707545.819149999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2"/>
        <v>1707545.819149999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2"/>
        <v>1707545.819149999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2"/>
        <v>1707545.819149999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2"/>
        <v>1707545.819149999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2"/>
        <v>1707545.819149999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2"/>
        <v>1707545.819149999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2"/>
        <v>1707545.819149999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2"/>
        <v>1707545.819149999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2"/>
        <v>1707545.819149999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2"/>
        <v>1707545.819149999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2"/>
        <v>1707545.819149999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2"/>
        <v>1707545.819149999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2"/>
        <v>1707545.819149999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2"/>
        <v>1707545.819149999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2"/>
        <v>1707545.819149999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2"/>
        <v>1707545.819149999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2"/>
        <v>1707545.819149999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2"/>
        <v>1707545.819149999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2"/>
        <v>1707545.819149999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2"/>
        <v>1707545.819149999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2"/>
        <v>1707545.819149999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2"/>
        <v>1707545.819149999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2"/>
        <v>1707545.819149999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2"/>
        <v>1707545.819149999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2"/>
        <v>1707545.819149999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2"/>
        <v>1707545.819149999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2"/>
        <v>1707545.819149999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2"/>
        <v>1707545.819149999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2"/>
        <v>1707545.819149999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2"/>
        <v>1707545.819149999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2"/>
        <v>1707545.819149999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2"/>
        <v>1707545.819149999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2"/>
        <v>1707545.819149999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2"/>
        <v>1707545.819149999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2"/>
        <v>1707545.819149999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2"/>
        <v>1707545.819149999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2"/>
        <v>1707545.819149999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2"/>
        <v>1707545.819149999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2"/>
        <v>1707545.819149999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2"/>
        <v>1707545.819149999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2"/>
        <v>1707545.819149999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2"/>
        <v>1707545.819149999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2"/>
        <v>1707545.819149999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2"/>
        <v>1707545.819149999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2"/>
        <v>1707545.819149999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2"/>
        <v>1707545.819149999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2"/>
        <v>1707545.819149999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2"/>
        <v>1707545.819149999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2"/>
        <v>1707545.819149999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2"/>
        <v>1707545.819149999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2"/>
        <v>1707545.819149999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2"/>
        <v>1707545.819149999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2"/>
        <v>1707545.819149999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2"/>
        <v>1707545.819149999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2"/>
        <v>1707545.819149999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2"/>
        <v>1707545.819149999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2"/>
        <v>1707545.819149999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2"/>
        <v>1707545.819149999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2"/>
        <v>1707545.819149999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2"/>
        <v>1707545.819149999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2"/>
        <v>1707545.819149999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2"/>
        <v>1707545.819149999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2"/>
        <v>1707545.819149999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2"/>
        <v>1707545.819149999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2"/>
        <v>1707545.819149999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2"/>
        <v>1707545.819149999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2"/>
        <v>1707545.819149999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2"/>
        <v>1707545.819149999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607" si="3">D520-E520+F519</f>
        <v>1707545.819149999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3"/>
        <v>1707545.819149999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3"/>
        <v>1707545.819149999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3"/>
        <v>1707545.819149999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3"/>
        <v>1707545.819149999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3"/>
        <v>1707545.819149999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3"/>
        <v>1707545.819149999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3"/>
        <v>1707545.819149999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3"/>
        <v>1707545.819149999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3"/>
        <v>1707545.819149999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3"/>
        <v>1707545.819149999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3"/>
        <v>1707545.819149999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3"/>
        <v>1707545.819149999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3"/>
        <v>1707545.819149999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3"/>
        <v>1707545.819149999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3"/>
        <v>1707545.819149999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3"/>
        <v>1707545.819149999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3"/>
        <v>1707545.819149999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3"/>
        <v>1707545.819149999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3"/>
        <v>1707545.819149999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3"/>
        <v>1707545.819149999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3"/>
        <v>1707545.819149999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3"/>
        <v>1707545.819149999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3"/>
        <v>1707545.819149999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3"/>
        <v>1707545.819149999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3"/>
        <v>1707545.819149999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3"/>
        <v>1707545.819149999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3"/>
        <v>1707545.819149999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3"/>
        <v>1707545.819149999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3"/>
        <v>1707545.819149999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3"/>
        <v>1707545.819149999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3"/>
        <v>1707545.819149999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3"/>
        <v>1707545.819149999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3"/>
        <v>1707545.819149999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3"/>
        <v>1707545.819149999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3"/>
        <v>1707545.819149999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3"/>
        <v>1707545.819149999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3"/>
        <v>1707545.819149999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3"/>
        <v>1707545.819149999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3"/>
        <v>1707545.819149999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3"/>
        <v>1707545.819149999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3"/>
        <v>1707545.819149999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3"/>
        <v>1707545.819149999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3"/>
        <v>1707545.819149999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3"/>
        <v>1707545.819149999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3"/>
        <v>1707545.819149999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3"/>
        <v>1707545.819149999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3"/>
        <v>1707545.819149999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3"/>
        <v>1707545.819149999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3"/>
        <v>1707545.819149999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3"/>
        <v>1707545.819149999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3"/>
        <v>1707545.819149999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3"/>
        <v>1707545.819149999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3"/>
        <v>1707545.819149999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3"/>
        <v>1707545.819149999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3"/>
        <v>1707545.819149999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3"/>
        <v>1707545.819149999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3"/>
        <v>1707545.819149999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3"/>
        <v>1707545.819149999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3"/>
        <v>1707545.819149999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3"/>
        <v>1707545.819149999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3"/>
        <v>1707545.819149999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3"/>
        <v>1707545.819149999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3"/>
        <v>1707545.819149999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3"/>
        <v>1707545.819149999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3"/>
        <v>1707545.819149999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3"/>
        <v>1707545.819149999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3"/>
        <v>1707545.819149999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3"/>
        <v>1707545.819149999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3"/>
        <v>1707545.819149999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3"/>
        <v>1707545.819149999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3"/>
        <v>1707545.819149999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3"/>
        <v>1707545.819149999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3"/>
        <v>1707545.819149999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3"/>
        <v>1707545.819149999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3"/>
        <v>1707545.819149999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3"/>
        <v>1707545.819149999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3"/>
        <v>1707545.819149999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3"/>
        <v>1707545.819149999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3"/>
        <v>1707545.819149999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3"/>
        <v>1707545.819149999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3"/>
        <v>1707545.819149999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3"/>
        <v>1707545.819149999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3"/>
        <v>1707545.819149999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3"/>
        <v>1707545.819149999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3"/>
        <v>1707545.819149999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3"/>
        <v>1707545.819149999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3"/>
        <v>1707545.819149999</v>
      </c>
    </row>
  </sheetData>
  <autoFilter ref="A8:F607"/>
  <mergeCells count="2">
    <mergeCell ref="A2:F2"/>
    <mergeCell ref="D5:E5"/>
  </mergeCells>
  <conditionalFormatting sqref="F6 F9:F607">
    <cfRule type="cellIs" dxfId="81" priority="1" operator="lessThan">
      <formula>0</formula>
    </cfRule>
  </conditionalFormatting>
  <conditionalFormatting sqref="F9:F607">
    <cfRule type="cellIs" dxfId="82" priority="2" operator="greaterThan">
      <formula>0</formula>
    </cfRule>
  </conditionalFormatting>
  <conditionalFormatting sqref="F11:F607 F6">
    <cfRule type="cellIs" dxfId="83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60" fitToWidth="1" fitToHeight="1" firstPageNumber="1" useFirstPageNumber="1" copies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7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Outubro2024!F6</f>
        <v>1707545.819149999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SUM(D9:D607)</f>
        <v>907233.64</v>
      </c>
      <c r="E6" s="12">
        <f t="shared" si="0"/>
        <v>1049708.94735</v>
      </c>
      <c r="F6" s="13">
        <f>F607</f>
        <v>1565070.511799999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45597</v>
      </c>
      <c r="B9" s="20" t="s">
        <v>19</v>
      </c>
      <c r="C9" s="21" t="s">
        <v>131</v>
      </c>
      <c r="D9" s="22">
        <v>144.15</v>
      </c>
      <c r="E9" s="22"/>
      <c r="F9" s="23">
        <f>D9-E9+D5</f>
        <v>1707689.9691499989</v>
      </c>
    </row>
    <row r="10" ht="14.25" customHeight="1" spans="1:6" x14ac:dyDescent="0.25">
      <c r="A10" s="19">
        <v>45597</v>
      </c>
      <c r="B10" s="20" t="s">
        <v>21</v>
      </c>
      <c r="C10" s="21"/>
      <c r="D10" s="22"/>
      <c r="E10" s="22">
        <f>(D9*0.005)+10</f>
        <v>10.72075</v>
      </c>
      <c r="F10" s="23">
        <f t="shared" ref="F10:F73" si="1">D10-E10+F9</f>
        <v>1707679.2483999988</v>
      </c>
    </row>
    <row r="11" ht="14.25" customHeight="1" spans="1:6" x14ac:dyDescent="0.25">
      <c r="A11" s="19">
        <v>45597</v>
      </c>
      <c r="B11" s="20" t="s">
        <v>22</v>
      </c>
      <c r="C11" s="21" t="s">
        <v>20</v>
      </c>
      <c r="D11" s="22"/>
      <c r="E11" s="22">
        <v>233000</v>
      </c>
      <c r="F11" s="23">
        <f t="shared" si="1"/>
        <v>1474679.2483999988</v>
      </c>
    </row>
    <row r="12" ht="14.25" customHeight="1" spans="1:6" x14ac:dyDescent="0.25">
      <c r="A12" s="19">
        <v>45597</v>
      </c>
      <c r="B12" s="20" t="s">
        <v>19</v>
      </c>
      <c r="C12" s="21" t="s">
        <v>129</v>
      </c>
      <c r="D12" s="22">
        <v>11091.3</v>
      </c>
      <c r="E12" s="22"/>
      <c r="F12" s="23">
        <f t="shared" si="1"/>
        <v>1485770.5483999988</v>
      </c>
    </row>
    <row r="13" ht="14.25" customHeight="1" spans="1:6" x14ac:dyDescent="0.25">
      <c r="A13" s="19">
        <v>45597</v>
      </c>
      <c r="B13" s="20" t="s">
        <v>21</v>
      </c>
      <c r="C13" s="21"/>
      <c r="D13" s="22"/>
      <c r="E13" s="22">
        <f>(D12*0.005)+10</f>
        <v>65.4565</v>
      </c>
      <c r="F13" s="23">
        <f t="shared" si="1"/>
        <v>1485705.0918999987</v>
      </c>
    </row>
    <row r="14" ht="14.25" customHeight="1" spans="1:6" x14ac:dyDescent="0.25">
      <c r="A14" s="19">
        <v>45597</v>
      </c>
      <c r="B14" s="20" t="s">
        <v>19</v>
      </c>
      <c r="C14" s="21" t="s">
        <v>143</v>
      </c>
      <c r="D14" s="22">
        <v>8000</v>
      </c>
      <c r="E14" s="22"/>
      <c r="F14" s="23">
        <f t="shared" si="1"/>
        <v>1493705.0918999987</v>
      </c>
    </row>
    <row r="15" ht="14.25" customHeight="1" spans="1:6" x14ac:dyDescent="0.25">
      <c r="A15" s="19">
        <v>45597</v>
      </c>
      <c r="B15" s="20" t="s">
        <v>21</v>
      </c>
      <c r="C15" s="21"/>
      <c r="D15" s="22"/>
      <c r="E15" s="22">
        <f>(D14*0.005)+10</f>
        <v>50</v>
      </c>
      <c r="F15" s="23">
        <f t="shared" si="1"/>
        <v>1493655.0918999987</v>
      </c>
    </row>
    <row r="16" ht="14.25" customHeight="1" spans="1:6" x14ac:dyDescent="0.25">
      <c r="A16" s="19">
        <v>45597</v>
      </c>
      <c r="B16" s="20" t="s">
        <v>119</v>
      </c>
      <c r="C16" s="21"/>
      <c r="D16" s="22"/>
      <c r="E16" s="22">
        <v>20</v>
      </c>
      <c r="F16" s="23">
        <f t="shared" si="1"/>
        <v>1493635.0918999987</v>
      </c>
    </row>
    <row r="17" ht="14.25" customHeight="1" spans="1:6" x14ac:dyDescent="0.25">
      <c r="A17" s="19">
        <v>45600</v>
      </c>
      <c r="B17" s="20" t="s">
        <v>19</v>
      </c>
      <c r="C17" s="21" t="s">
        <v>127</v>
      </c>
      <c r="D17" s="22">
        <v>4634</v>
      </c>
      <c r="E17" s="22"/>
      <c r="F17" s="23">
        <f t="shared" si="1"/>
        <v>1498269.0918999987</v>
      </c>
    </row>
    <row r="18" ht="14.25" customHeight="1" spans="1:6" x14ac:dyDescent="0.25">
      <c r="A18" s="19">
        <v>45600</v>
      </c>
      <c r="B18" s="20" t="s">
        <v>21</v>
      </c>
      <c r="C18" s="21"/>
      <c r="D18" s="22"/>
      <c r="E18" s="22">
        <f>(D17*0.005)+10</f>
        <v>33.17</v>
      </c>
      <c r="F18" s="23">
        <f t="shared" si="1"/>
        <v>1498235.9218999988</v>
      </c>
    </row>
    <row r="19" ht="14.25" customHeight="1" spans="1:6" x14ac:dyDescent="0.25">
      <c r="A19" s="19">
        <v>45600</v>
      </c>
      <c r="B19" s="20" t="s">
        <v>119</v>
      </c>
      <c r="C19" s="21"/>
      <c r="D19" s="22"/>
      <c r="E19" s="22">
        <v>10</v>
      </c>
      <c r="F19" s="23">
        <f t="shared" si="1"/>
        <v>1498225.9218999988</v>
      </c>
    </row>
    <row r="20" ht="14.25" customHeight="1" spans="1:6" x14ac:dyDescent="0.25">
      <c r="A20" s="19">
        <v>45601</v>
      </c>
      <c r="B20" s="20" t="s">
        <v>19</v>
      </c>
      <c r="C20" s="21" t="s">
        <v>144</v>
      </c>
      <c r="D20" s="22">
        <v>10000</v>
      </c>
      <c r="E20" s="22"/>
      <c r="F20" s="23">
        <f t="shared" si="1"/>
        <v>1508225.9218999988</v>
      </c>
    </row>
    <row r="21" ht="14.25" customHeight="1" spans="1:6" x14ac:dyDescent="0.25">
      <c r="A21" s="19">
        <v>45601</v>
      </c>
      <c r="B21" s="20" t="s">
        <v>21</v>
      </c>
      <c r="C21" s="21"/>
      <c r="D21" s="22"/>
      <c r="E21" s="22">
        <f>(D20*0.005)+10</f>
        <v>60</v>
      </c>
      <c r="F21" s="23">
        <f t="shared" si="1"/>
        <v>1508165.9218999988</v>
      </c>
    </row>
    <row r="22" ht="14.25" customHeight="1" spans="1:6" x14ac:dyDescent="0.25">
      <c r="A22" s="19">
        <v>45601</v>
      </c>
      <c r="B22" s="20" t="s">
        <v>22</v>
      </c>
      <c r="C22" s="21" t="s">
        <v>20</v>
      </c>
      <c r="D22" s="22"/>
      <c r="E22" s="22">
        <v>2400</v>
      </c>
      <c r="F22" s="23">
        <f t="shared" si="1"/>
        <v>1505765.9218999988</v>
      </c>
    </row>
    <row r="23" ht="14.25" customHeight="1" spans="1:6" x14ac:dyDescent="0.25">
      <c r="A23" s="19">
        <v>45601</v>
      </c>
      <c r="B23" s="20" t="s">
        <v>119</v>
      </c>
      <c r="C23" s="21"/>
      <c r="D23" s="22"/>
      <c r="E23" s="22">
        <v>20</v>
      </c>
      <c r="F23" s="23">
        <f t="shared" si="1"/>
        <v>1505745.9218999988</v>
      </c>
    </row>
    <row r="24" ht="14.25" customHeight="1" spans="1:6" x14ac:dyDescent="0.25">
      <c r="A24" s="19">
        <v>45603</v>
      </c>
      <c r="B24" s="20" t="s">
        <v>19</v>
      </c>
      <c r="C24" s="21" t="s">
        <v>145</v>
      </c>
      <c r="D24" s="22">
        <v>90000</v>
      </c>
      <c r="E24" s="22"/>
      <c r="F24" s="23">
        <f t="shared" si="1"/>
        <v>1595745.9218999988</v>
      </c>
    </row>
    <row r="25" ht="14.25" customHeight="1" spans="1:6" x14ac:dyDescent="0.25">
      <c r="A25" s="19">
        <v>45603</v>
      </c>
      <c r="B25" s="20" t="s">
        <v>21</v>
      </c>
      <c r="C25" s="21"/>
      <c r="D25" s="22"/>
      <c r="E25" s="22">
        <f>(D24*0.005)+10</f>
        <v>460</v>
      </c>
      <c r="F25" s="23">
        <f t="shared" si="1"/>
        <v>1595285.9218999988</v>
      </c>
    </row>
    <row r="26" ht="14.25" customHeight="1" spans="1:6" x14ac:dyDescent="0.25">
      <c r="A26" s="19">
        <v>45603</v>
      </c>
      <c r="B26" s="20" t="s">
        <v>119</v>
      </c>
      <c r="C26" s="21"/>
      <c r="D26" s="22"/>
      <c r="E26" s="22">
        <v>10</v>
      </c>
      <c r="F26" s="23">
        <f t="shared" si="1"/>
        <v>1595275.9218999988</v>
      </c>
    </row>
    <row r="27" ht="14.25" customHeight="1" spans="1:6" x14ac:dyDescent="0.25">
      <c r="A27" s="19">
        <v>45604</v>
      </c>
      <c r="B27" s="20" t="s">
        <v>19</v>
      </c>
      <c r="C27" s="21" t="s">
        <v>138</v>
      </c>
      <c r="D27" s="22">
        <v>188462.65</v>
      </c>
      <c r="E27" s="22"/>
      <c r="F27" s="23">
        <f t="shared" si="1"/>
        <v>1783738.5718999987</v>
      </c>
    </row>
    <row r="28" ht="14.25" customHeight="1" spans="1:6" x14ac:dyDescent="0.25">
      <c r="A28" s="19">
        <v>45604</v>
      </c>
      <c r="B28" s="20" t="s">
        <v>21</v>
      </c>
      <c r="C28" s="21"/>
      <c r="D28" s="22"/>
      <c r="E28" s="22">
        <f>(D27*0.005)+10</f>
        <v>952.31325</v>
      </c>
      <c r="F28" s="23">
        <f t="shared" si="1"/>
        <v>1782786.2586499988</v>
      </c>
    </row>
    <row r="29" ht="14.25" customHeight="1" spans="1:6" x14ac:dyDescent="0.25">
      <c r="A29" s="19">
        <v>45604</v>
      </c>
      <c r="B29" s="20" t="s">
        <v>22</v>
      </c>
      <c r="C29" s="21" t="s">
        <v>20</v>
      </c>
      <c r="D29" s="22"/>
      <c r="E29" s="22">
        <v>9500</v>
      </c>
      <c r="F29" s="23">
        <f t="shared" si="1"/>
        <v>1773286.2586499988</v>
      </c>
    </row>
    <row r="30" ht="14.25" customHeight="1" spans="1:6" x14ac:dyDescent="0.25">
      <c r="A30" s="19">
        <v>45604</v>
      </c>
      <c r="B30" s="20" t="s">
        <v>119</v>
      </c>
      <c r="C30" s="21"/>
      <c r="D30" s="22"/>
      <c r="E30" s="22">
        <v>20</v>
      </c>
      <c r="F30" s="23">
        <f t="shared" si="1"/>
        <v>1773266.2586499988</v>
      </c>
    </row>
    <row r="31" ht="14.25" customHeight="1" spans="1:6" x14ac:dyDescent="0.25">
      <c r="A31" s="19">
        <v>45607</v>
      </c>
      <c r="B31" s="20" t="s">
        <v>22</v>
      </c>
      <c r="C31" s="21" t="s">
        <v>20</v>
      </c>
      <c r="D31" s="22"/>
      <c r="E31" s="22">
        <v>64600</v>
      </c>
      <c r="F31" s="23">
        <f t="shared" si="1"/>
        <v>1708666.2586499988</v>
      </c>
    </row>
    <row r="32" ht="14.25" customHeight="1" spans="1:6" x14ac:dyDescent="0.25">
      <c r="A32" s="19">
        <v>45607</v>
      </c>
      <c r="B32" s="20" t="s">
        <v>19</v>
      </c>
      <c r="C32" s="21" t="s">
        <v>146</v>
      </c>
      <c r="D32" s="22">
        <v>12833.33</v>
      </c>
      <c r="E32" s="22"/>
      <c r="F32" s="23">
        <f t="shared" si="1"/>
        <v>1721499.588649999</v>
      </c>
    </row>
    <row r="33" ht="14.25" customHeight="1" spans="1:6" x14ac:dyDescent="0.25">
      <c r="A33" s="19">
        <v>45607</v>
      </c>
      <c r="B33" s="20" t="s">
        <v>21</v>
      </c>
      <c r="C33" s="21"/>
      <c r="D33" s="22"/>
      <c r="E33" s="22">
        <f>(D32*0.005)+10</f>
        <v>74.16665</v>
      </c>
      <c r="F33" s="23">
        <f t="shared" si="1"/>
        <v>1721425.4219999989</v>
      </c>
    </row>
    <row r="34" ht="14.25" customHeight="1" spans="1:6" x14ac:dyDescent="0.25">
      <c r="A34" s="19">
        <v>45607</v>
      </c>
      <c r="B34" s="20" t="s">
        <v>119</v>
      </c>
      <c r="C34" s="21"/>
      <c r="D34" s="22"/>
      <c r="E34" s="22">
        <v>10</v>
      </c>
      <c r="F34" s="23">
        <f t="shared" si="1"/>
        <v>1721415.4219999989</v>
      </c>
    </row>
    <row r="35" ht="14.25" customHeight="1" spans="1:6" x14ac:dyDescent="0.25">
      <c r="A35" s="19">
        <v>45608</v>
      </c>
      <c r="B35" s="20" t="s">
        <v>119</v>
      </c>
      <c r="C35" s="21"/>
      <c r="D35" s="22"/>
      <c r="E35" s="22">
        <v>10</v>
      </c>
      <c r="F35" s="23">
        <f t="shared" si="1"/>
        <v>1721405.4219999989</v>
      </c>
    </row>
    <row r="36" ht="14.25" customHeight="1" spans="1:6" x14ac:dyDescent="0.25">
      <c r="A36" s="19">
        <v>45610</v>
      </c>
      <c r="B36" s="20" t="s">
        <v>22</v>
      </c>
      <c r="C36" s="21" t="s">
        <v>20</v>
      </c>
      <c r="D36" s="22"/>
      <c r="E36" s="22">
        <v>19000</v>
      </c>
      <c r="F36" s="23">
        <f t="shared" si="1"/>
        <v>1702405.4219999989</v>
      </c>
    </row>
    <row r="37" ht="14.25" customHeight="1" spans="1:6" x14ac:dyDescent="0.25">
      <c r="A37" s="19">
        <v>45610</v>
      </c>
      <c r="B37" s="20" t="s">
        <v>119</v>
      </c>
      <c r="C37" s="21"/>
      <c r="D37" s="22"/>
      <c r="E37" s="22">
        <v>10</v>
      </c>
      <c r="F37" s="23">
        <f t="shared" si="1"/>
        <v>1702395.4219999989</v>
      </c>
    </row>
    <row r="38" ht="14.25" customHeight="1" spans="1:6" x14ac:dyDescent="0.25">
      <c r="A38" s="19">
        <v>45614</v>
      </c>
      <c r="B38" s="20" t="s">
        <v>22</v>
      </c>
      <c r="C38" s="21" t="s">
        <v>20</v>
      </c>
      <c r="D38" s="22"/>
      <c r="E38" s="22">
        <v>31000</v>
      </c>
      <c r="F38" s="23">
        <f t="shared" si="1"/>
        <v>1671395.4219999989</v>
      </c>
    </row>
    <row r="39" ht="14.25" customHeight="1" spans="1:6" x14ac:dyDescent="0.25">
      <c r="A39" s="19">
        <v>45614</v>
      </c>
      <c r="B39" s="20" t="s">
        <v>19</v>
      </c>
      <c r="C39" s="21" t="s">
        <v>139</v>
      </c>
      <c r="D39" s="22">
        <v>55208.92</v>
      </c>
      <c r="E39" s="22"/>
      <c r="F39" s="23">
        <f t="shared" si="1"/>
        <v>1726604.3419999988</v>
      </c>
    </row>
    <row r="40" ht="14.25" customHeight="1" spans="1:6" x14ac:dyDescent="0.25">
      <c r="A40" s="19">
        <v>45614</v>
      </c>
      <c r="B40" s="20" t="s">
        <v>21</v>
      </c>
      <c r="C40" s="21"/>
      <c r="D40" s="22"/>
      <c r="E40" s="22">
        <f>(D39*0.005)+10</f>
        <v>286.0446</v>
      </c>
      <c r="F40" s="23">
        <f t="shared" si="1"/>
        <v>1726318.2973999989</v>
      </c>
    </row>
    <row r="41" ht="14.25" customHeight="1" spans="1:6" x14ac:dyDescent="0.25">
      <c r="A41" s="19">
        <v>45614</v>
      </c>
      <c r="B41" s="20" t="s">
        <v>19</v>
      </c>
      <c r="C41" s="21" t="s">
        <v>134</v>
      </c>
      <c r="D41" s="22">
        <v>2200</v>
      </c>
      <c r="E41" s="22"/>
      <c r="F41" s="23">
        <f t="shared" si="1"/>
        <v>1728518.2973999989</v>
      </c>
    </row>
    <row r="42" ht="14.25" customHeight="1" spans="1:6" x14ac:dyDescent="0.25">
      <c r="A42" s="19">
        <v>45614</v>
      </c>
      <c r="B42" s="20" t="s">
        <v>21</v>
      </c>
      <c r="C42" s="21"/>
      <c r="D42" s="22"/>
      <c r="E42" s="22">
        <f>(D41*0.005)+10</f>
        <v>21</v>
      </c>
      <c r="F42" s="23">
        <f t="shared" si="1"/>
        <v>1728497.2973999989</v>
      </c>
    </row>
    <row r="43" ht="14.25" customHeight="1" spans="1:6" x14ac:dyDescent="0.25">
      <c r="A43" s="19">
        <v>45614</v>
      </c>
      <c r="B43" s="20" t="s">
        <v>119</v>
      </c>
      <c r="C43" s="21"/>
      <c r="D43" s="22"/>
      <c r="E43" s="22">
        <v>20</v>
      </c>
      <c r="F43" s="23">
        <f t="shared" si="1"/>
        <v>1728477.2973999989</v>
      </c>
    </row>
    <row r="44" ht="14.25" customHeight="1" spans="1:6" x14ac:dyDescent="0.25">
      <c r="A44" s="19">
        <v>45615</v>
      </c>
      <c r="B44" s="20" t="s">
        <v>22</v>
      </c>
      <c r="C44" s="21" t="s">
        <v>20</v>
      </c>
      <c r="D44" s="22"/>
      <c r="E44" s="22">
        <v>54000</v>
      </c>
      <c r="F44" s="23">
        <f t="shared" si="1"/>
        <v>1674477.2973999989</v>
      </c>
    </row>
    <row r="45" ht="14.25" customHeight="1" spans="1:6" x14ac:dyDescent="0.25">
      <c r="A45" s="19">
        <v>45615</v>
      </c>
      <c r="B45" s="20" t="s">
        <v>119</v>
      </c>
      <c r="C45" s="21"/>
      <c r="D45" s="22"/>
      <c r="E45" s="22">
        <v>10</v>
      </c>
      <c r="F45" s="23">
        <f t="shared" si="1"/>
        <v>1674467.2973999989</v>
      </c>
    </row>
    <row r="46" ht="14.25" customHeight="1" spans="1:6" x14ac:dyDescent="0.25">
      <c r="A46" s="19">
        <v>45616</v>
      </c>
      <c r="B46" s="20" t="s">
        <v>19</v>
      </c>
      <c r="C46" s="21" t="s">
        <v>128</v>
      </c>
      <c r="D46" s="22">
        <v>10900</v>
      </c>
      <c r="E46" s="22"/>
      <c r="F46" s="23">
        <f t="shared" si="1"/>
        <v>1685367.2973999989</v>
      </c>
    </row>
    <row r="47" ht="14.25" customHeight="1" spans="1:6" x14ac:dyDescent="0.25">
      <c r="A47" s="19">
        <v>45616</v>
      </c>
      <c r="B47" s="20" t="s">
        <v>21</v>
      </c>
      <c r="C47" s="21"/>
      <c r="D47" s="22"/>
      <c r="E47" s="22">
        <f>(D46*0.005)+10</f>
        <v>64.5</v>
      </c>
      <c r="F47" s="23">
        <f t="shared" si="1"/>
        <v>1685302.7973999989</v>
      </c>
    </row>
    <row r="48" ht="14.25" customHeight="1" spans="1:6" x14ac:dyDescent="0.25">
      <c r="A48" s="19">
        <v>45617</v>
      </c>
      <c r="B48" s="20" t="s">
        <v>19</v>
      </c>
      <c r="C48" s="21" t="s">
        <v>117</v>
      </c>
      <c r="D48" s="22">
        <v>192.69</v>
      </c>
      <c r="E48" s="22"/>
      <c r="F48" s="23">
        <f t="shared" si="1"/>
        <v>1685495.4873999988</v>
      </c>
    </row>
    <row r="49" ht="14.25" customHeight="1" spans="1:6" x14ac:dyDescent="0.25">
      <c r="A49" s="19">
        <v>45617</v>
      </c>
      <c r="B49" s="20" t="s">
        <v>21</v>
      </c>
      <c r="C49" s="21"/>
      <c r="D49" s="22"/>
      <c r="E49" s="22">
        <f>(D48*0.005)+10</f>
        <v>10.96345</v>
      </c>
      <c r="F49" s="23">
        <f t="shared" si="1"/>
        <v>1685484.523949999</v>
      </c>
    </row>
    <row r="50" ht="14.25" customHeight="1" spans="1:6" x14ac:dyDescent="0.25">
      <c r="A50" s="19">
        <v>45617</v>
      </c>
      <c r="B50" s="20" t="s">
        <v>22</v>
      </c>
      <c r="C50" s="21" t="s">
        <v>20</v>
      </c>
      <c r="D50" s="22"/>
      <c r="E50" s="22">
        <v>14850</v>
      </c>
      <c r="F50" s="23">
        <f t="shared" si="1"/>
        <v>1670634.523949999</v>
      </c>
    </row>
    <row r="51" ht="14.25" customHeight="1" spans="1:6" x14ac:dyDescent="0.25">
      <c r="A51" s="19">
        <v>45617</v>
      </c>
      <c r="B51" s="20" t="s">
        <v>119</v>
      </c>
      <c r="C51" s="21"/>
      <c r="D51" s="22"/>
      <c r="E51" s="22">
        <v>20</v>
      </c>
      <c r="F51" s="23">
        <f t="shared" si="1"/>
        <v>1670614.523949999</v>
      </c>
    </row>
    <row r="52" ht="14.25" customHeight="1" spans="1:6" x14ac:dyDescent="0.25">
      <c r="A52" s="19">
        <v>45618</v>
      </c>
      <c r="B52" s="20" t="s">
        <v>22</v>
      </c>
      <c r="C52" s="21" t="s">
        <v>20</v>
      </c>
      <c r="D52" s="22"/>
      <c r="E52" s="22">
        <v>6700</v>
      </c>
      <c r="F52" s="23">
        <f t="shared" si="1"/>
        <v>1663914.523949999</v>
      </c>
    </row>
    <row r="53" ht="14.25" customHeight="1" spans="1:6" x14ac:dyDescent="0.25">
      <c r="A53" s="19">
        <v>45618</v>
      </c>
      <c r="B53" s="20" t="s">
        <v>119</v>
      </c>
      <c r="C53" s="21"/>
      <c r="D53" s="22"/>
      <c r="E53" s="22">
        <v>10</v>
      </c>
      <c r="F53" s="23">
        <f t="shared" si="1"/>
        <v>1663904.523949999</v>
      </c>
    </row>
    <row r="54" ht="14.25" customHeight="1" spans="1:6" x14ac:dyDescent="0.25">
      <c r="A54" s="19">
        <v>45621</v>
      </c>
      <c r="B54" s="20" t="s">
        <v>22</v>
      </c>
      <c r="C54" s="21" t="s">
        <v>20</v>
      </c>
      <c r="D54" s="22"/>
      <c r="E54" s="22">
        <v>23000</v>
      </c>
      <c r="F54" s="23">
        <f t="shared" si="1"/>
        <v>1640904.523949999</v>
      </c>
    </row>
    <row r="55" ht="14.25" customHeight="1" spans="1:6" x14ac:dyDescent="0.25">
      <c r="A55" s="19">
        <v>45621</v>
      </c>
      <c r="B55" s="20" t="s">
        <v>19</v>
      </c>
      <c r="C55" s="21" t="s">
        <v>129</v>
      </c>
      <c r="D55" s="22">
        <v>11155.83</v>
      </c>
      <c r="E55" s="22"/>
      <c r="F55" s="23">
        <f t="shared" si="1"/>
        <v>1652060.353949999</v>
      </c>
    </row>
    <row r="56" ht="14.25" customHeight="1" spans="1:6" x14ac:dyDescent="0.25">
      <c r="A56" s="19">
        <v>45621</v>
      </c>
      <c r="B56" s="20" t="s">
        <v>21</v>
      </c>
      <c r="C56" s="21"/>
      <c r="D56" s="22"/>
      <c r="E56" s="22">
        <f>(D55*0.005)+10</f>
        <v>65.77915</v>
      </c>
      <c r="F56" s="23">
        <f t="shared" si="1"/>
        <v>1651994.574799999</v>
      </c>
    </row>
    <row r="57" ht="14.25" customHeight="1" spans="1:6" x14ac:dyDescent="0.25">
      <c r="A57" s="19">
        <v>45621</v>
      </c>
      <c r="B57" s="20" t="s">
        <v>119</v>
      </c>
      <c r="C57" s="21"/>
      <c r="D57" s="22"/>
      <c r="E57" s="22">
        <v>20</v>
      </c>
      <c r="F57" s="23">
        <f t="shared" si="1"/>
        <v>1651974.574799999</v>
      </c>
    </row>
    <row r="58" ht="14.25" customHeight="1" spans="1:6" x14ac:dyDescent="0.25">
      <c r="A58" s="19">
        <v>45622</v>
      </c>
      <c r="B58" s="20" t="s">
        <v>19</v>
      </c>
      <c r="C58" s="21" t="s">
        <v>147</v>
      </c>
      <c r="D58" s="22">
        <v>2600</v>
      </c>
      <c r="E58" s="22"/>
      <c r="F58" s="23">
        <f t="shared" si="1"/>
        <v>1654574.574799999</v>
      </c>
    </row>
    <row r="59" ht="14.25" customHeight="1" spans="1:6" x14ac:dyDescent="0.25">
      <c r="A59" s="19">
        <v>45622</v>
      </c>
      <c r="B59" s="20" t="s">
        <v>21</v>
      </c>
      <c r="C59" s="21"/>
      <c r="D59" s="22"/>
      <c r="E59" s="22">
        <v>65.77915</v>
      </c>
      <c r="F59" s="23">
        <f t="shared" si="1"/>
        <v>1654508.7956499988</v>
      </c>
    </row>
    <row r="60" ht="14.25" customHeight="1" spans="1:6" x14ac:dyDescent="0.25">
      <c r="A60" s="19">
        <v>45622</v>
      </c>
      <c r="B60" s="20" t="s">
        <v>119</v>
      </c>
      <c r="C60" s="21"/>
      <c r="D60" s="22"/>
      <c r="E60" s="22">
        <v>10</v>
      </c>
      <c r="F60" s="23">
        <f t="shared" si="1"/>
        <v>1654498.7956499988</v>
      </c>
    </row>
    <row r="61" ht="14.25" customHeight="1" spans="1:6" x14ac:dyDescent="0.25">
      <c r="A61" s="19">
        <v>45623</v>
      </c>
      <c r="B61" s="20" t="s">
        <v>19</v>
      </c>
      <c r="C61" s="21" t="s">
        <v>141</v>
      </c>
      <c r="D61" s="22">
        <v>31003.13</v>
      </c>
      <c r="E61" s="22"/>
      <c r="F61" s="23">
        <f t="shared" si="1"/>
        <v>1685501.9256499987</v>
      </c>
    </row>
    <row r="62" ht="14.25" customHeight="1" spans="1:6" x14ac:dyDescent="0.25">
      <c r="A62" s="19">
        <v>45623</v>
      </c>
      <c r="B62" s="20" t="s">
        <v>21</v>
      </c>
      <c r="C62" s="21"/>
      <c r="D62" s="22"/>
      <c r="E62" s="22">
        <f>(D61*0.005)+10</f>
        <v>165.01565000000002</v>
      </c>
      <c r="F62" s="23">
        <f t="shared" si="1"/>
        <v>1685336.9099999988</v>
      </c>
    </row>
    <row r="63" ht="14.25" customHeight="1" spans="1:6" x14ac:dyDescent="0.25">
      <c r="A63" s="19">
        <v>45623</v>
      </c>
      <c r="B63" s="20" t="s">
        <v>19</v>
      </c>
      <c r="C63" s="21" t="s">
        <v>145</v>
      </c>
      <c r="D63" s="22">
        <v>468807.64</v>
      </c>
      <c r="E63" s="22"/>
      <c r="F63" s="23">
        <f t="shared" si="1"/>
        <v>2154144.549999999</v>
      </c>
    </row>
    <row r="64" ht="14.25" customHeight="1" spans="1:6" x14ac:dyDescent="0.25">
      <c r="A64" s="19">
        <v>45623</v>
      </c>
      <c r="B64" s="20" t="s">
        <v>21</v>
      </c>
      <c r="C64" s="21"/>
      <c r="D64" s="22"/>
      <c r="E64" s="22">
        <f>(D63*0.005)+10</f>
        <v>2354.0382</v>
      </c>
      <c r="F64" s="23">
        <f t="shared" si="1"/>
        <v>2151790.511799999</v>
      </c>
    </row>
    <row r="65" ht="14.25" customHeight="1" spans="1:6" x14ac:dyDescent="0.25">
      <c r="A65" s="19">
        <v>45624</v>
      </c>
      <c r="B65" s="20" t="s">
        <v>22</v>
      </c>
      <c r="C65" s="21" t="s">
        <v>20</v>
      </c>
      <c r="D65" s="22"/>
      <c r="E65" s="22">
        <v>585200</v>
      </c>
      <c r="F65" s="23">
        <f t="shared" si="1"/>
        <v>1566590.511799999</v>
      </c>
    </row>
    <row r="66" ht="14.25" customHeight="1" spans="1:6" x14ac:dyDescent="0.25">
      <c r="A66" s="19">
        <v>45624</v>
      </c>
      <c r="B66" s="20" t="s">
        <v>119</v>
      </c>
      <c r="C66" s="21"/>
      <c r="D66" s="22"/>
      <c r="E66" s="22">
        <v>20</v>
      </c>
      <c r="F66" s="23">
        <f t="shared" si="1"/>
        <v>1566570.511799999</v>
      </c>
    </row>
    <row r="67" ht="14.25" customHeight="1" spans="1:6" x14ac:dyDescent="0.25">
      <c r="A67" s="19">
        <v>45626</v>
      </c>
      <c r="B67" s="20" t="s">
        <v>119</v>
      </c>
      <c r="C67" s="21"/>
      <c r="D67" s="22"/>
      <c r="E67" s="22">
        <v>1500</v>
      </c>
      <c r="F67" s="23">
        <f t="shared" si="1"/>
        <v>1565070.511799999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1565070.511799999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1565070.511799999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1565070.511799999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1565070.511799999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1565070.511799999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1565070.511799999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ref="F74:F137" si="2">D74-E74+F73</f>
        <v>1565070.511799999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2"/>
        <v>1565070.511799999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2"/>
        <v>1565070.511799999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2"/>
        <v>1565070.511799999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2"/>
        <v>1565070.511799999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2"/>
        <v>1565070.511799999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2"/>
        <v>1565070.511799999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2"/>
        <v>1565070.511799999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2"/>
        <v>1565070.511799999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2"/>
        <v>1565070.511799999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2"/>
        <v>1565070.511799999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2"/>
        <v>1565070.511799999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2"/>
        <v>1565070.511799999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2"/>
        <v>1565070.511799999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2"/>
        <v>1565070.511799999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2"/>
        <v>1565070.511799999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2"/>
        <v>1565070.511799999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2"/>
        <v>1565070.511799999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2"/>
        <v>1565070.511799999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2"/>
        <v>1565070.511799999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2"/>
        <v>1565070.511799999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2"/>
        <v>1565070.511799999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2"/>
        <v>1565070.511799999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2"/>
        <v>1565070.511799999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2"/>
        <v>1565070.511799999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2"/>
        <v>1565070.511799999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2"/>
        <v>1565070.511799999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2"/>
        <v>1565070.511799999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2"/>
        <v>1565070.511799999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2"/>
        <v>1565070.511799999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2"/>
        <v>1565070.511799999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2"/>
        <v>1565070.511799999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2"/>
        <v>1565070.511799999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2"/>
        <v>1565070.511799999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2"/>
        <v>1565070.511799999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2"/>
        <v>1565070.511799999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2"/>
        <v>1565070.511799999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2"/>
        <v>1565070.511799999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2"/>
        <v>1565070.511799999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2"/>
        <v>1565070.511799999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2"/>
        <v>1565070.511799999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2"/>
        <v>1565070.511799999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2"/>
        <v>1565070.511799999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2"/>
        <v>1565070.511799999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2"/>
        <v>1565070.511799999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2"/>
        <v>1565070.511799999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2"/>
        <v>1565070.511799999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2"/>
        <v>1565070.511799999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2"/>
        <v>1565070.511799999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2"/>
        <v>1565070.511799999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2"/>
        <v>1565070.511799999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2"/>
        <v>1565070.511799999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2"/>
        <v>1565070.511799999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2"/>
        <v>1565070.511799999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2"/>
        <v>1565070.511799999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2"/>
        <v>1565070.511799999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2"/>
        <v>1565070.511799999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2"/>
        <v>1565070.511799999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2"/>
        <v>1565070.511799999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2"/>
        <v>1565070.511799999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2"/>
        <v>1565070.511799999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2"/>
        <v>1565070.511799999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2"/>
        <v>1565070.511799999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2"/>
        <v>1565070.511799999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ref="F138:F201" si="3">D138-E138+F137</f>
        <v>1565070.511799999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3"/>
        <v>1565070.511799999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3"/>
        <v>1565070.511799999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3"/>
        <v>1565070.511799999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3"/>
        <v>1565070.511799999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3"/>
        <v>1565070.511799999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3"/>
        <v>1565070.511799999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3"/>
        <v>1565070.511799999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3"/>
        <v>1565070.511799999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3"/>
        <v>1565070.511799999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3"/>
        <v>1565070.511799999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3"/>
        <v>1565070.511799999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3"/>
        <v>1565070.511799999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3"/>
        <v>1565070.511799999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3"/>
        <v>1565070.511799999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3"/>
        <v>1565070.511799999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3"/>
        <v>1565070.511799999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3"/>
        <v>1565070.511799999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3"/>
        <v>1565070.511799999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3"/>
        <v>1565070.511799999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3"/>
        <v>1565070.511799999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3"/>
        <v>1565070.511799999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3"/>
        <v>1565070.511799999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3"/>
        <v>1565070.511799999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3"/>
        <v>1565070.511799999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3"/>
        <v>1565070.511799999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3"/>
        <v>1565070.511799999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3"/>
        <v>1565070.511799999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3"/>
        <v>1565070.511799999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3"/>
        <v>1565070.511799999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3"/>
        <v>1565070.511799999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3"/>
        <v>1565070.511799999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3"/>
        <v>1565070.511799999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3"/>
        <v>1565070.511799999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3"/>
        <v>1565070.511799999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3"/>
        <v>1565070.511799999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3"/>
        <v>1565070.511799999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3"/>
        <v>1565070.511799999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3"/>
        <v>1565070.511799999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3"/>
        <v>1565070.511799999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3"/>
        <v>1565070.511799999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3"/>
        <v>1565070.511799999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3"/>
        <v>1565070.511799999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3"/>
        <v>1565070.511799999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3"/>
        <v>1565070.511799999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3"/>
        <v>1565070.511799999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3"/>
        <v>1565070.511799999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3"/>
        <v>1565070.511799999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3"/>
        <v>1565070.511799999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3"/>
        <v>1565070.511799999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3"/>
        <v>1565070.511799999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3"/>
        <v>1565070.511799999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3"/>
        <v>1565070.511799999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3"/>
        <v>1565070.511799999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3"/>
        <v>1565070.511799999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3"/>
        <v>1565070.511799999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3"/>
        <v>1565070.511799999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3"/>
        <v>1565070.511799999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3"/>
        <v>1565070.511799999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3"/>
        <v>1565070.511799999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3"/>
        <v>1565070.511799999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3"/>
        <v>1565070.511799999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3"/>
        <v>1565070.511799999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3"/>
        <v>1565070.511799999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ref="F202:F265" si="4">D202-E202+F201</f>
        <v>1565070.511799999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4"/>
        <v>1565070.511799999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4"/>
        <v>1565070.511799999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4"/>
        <v>1565070.511799999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4"/>
        <v>1565070.511799999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4"/>
        <v>1565070.511799999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4"/>
        <v>1565070.511799999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4"/>
        <v>1565070.511799999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4"/>
        <v>1565070.511799999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4"/>
        <v>1565070.511799999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4"/>
        <v>1565070.511799999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4"/>
        <v>1565070.511799999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4"/>
        <v>1565070.511799999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4"/>
        <v>1565070.511799999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4"/>
        <v>1565070.511799999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4"/>
        <v>1565070.511799999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4"/>
        <v>1565070.511799999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4"/>
        <v>1565070.511799999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4"/>
        <v>1565070.511799999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4"/>
        <v>1565070.511799999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4"/>
        <v>1565070.511799999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4"/>
        <v>1565070.511799999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4"/>
        <v>1565070.511799999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4"/>
        <v>1565070.511799999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4"/>
        <v>1565070.511799999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4"/>
        <v>1565070.511799999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4"/>
        <v>1565070.511799999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4"/>
        <v>1565070.511799999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4"/>
        <v>1565070.511799999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4"/>
        <v>1565070.511799999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4"/>
        <v>1565070.511799999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4"/>
        <v>1565070.511799999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4"/>
        <v>1565070.511799999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4"/>
        <v>1565070.511799999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4"/>
        <v>1565070.511799999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4"/>
        <v>1565070.511799999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4"/>
        <v>1565070.511799999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4"/>
        <v>1565070.511799999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4"/>
        <v>1565070.511799999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4"/>
        <v>1565070.511799999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4"/>
        <v>1565070.511799999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4"/>
        <v>1565070.511799999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4"/>
        <v>1565070.511799999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4"/>
        <v>1565070.511799999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4"/>
        <v>1565070.511799999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4"/>
        <v>1565070.511799999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4"/>
        <v>1565070.511799999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4"/>
        <v>1565070.511799999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4"/>
        <v>1565070.511799999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4"/>
        <v>1565070.511799999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4"/>
        <v>1565070.511799999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4"/>
        <v>1565070.511799999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4"/>
        <v>1565070.511799999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4"/>
        <v>1565070.511799999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4"/>
        <v>1565070.511799999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4"/>
        <v>1565070.511799999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4"/>
        <v>1565070.511799999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4"/>
        <v>1565070.511799999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4"/>
        <v>1565070.511799999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4"/>
        <v>1565070.511799999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4"/>
        <v>1565070.511799999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4"/>
        <v>1565070.511799999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4"/>
        <v>1565070.511799999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4"/>
        <v>1565070.511799999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ref="F266:F329" si="5">D266-E266+F265</f>
        <v>1565070.511799999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5"/>
        <v>1565070.511799999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5"/>
        <v>1565070.511799999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5"/>
        <v>1565070.511799999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5"/>
        <v>1565070.511799999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5"/>
        <v>1565070.511799999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5"/>
        <v>1565070.511799999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5"/>
        <v>1565070.511799999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5"/>
        <v>1565070.511799999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5"/>
        <v>1565070.511799999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5"/>
        <v>1565070.511799999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5"/>
        <v>1565070.511799999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5"/>
        <v>1565070.511799999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5"/>
        <v>1565070.511799999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5"/>
        <v>1565070.511799999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5"/>
        <v>1565070.511799999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5"/>
        <v>1565070.511799999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5"/>
        <v>1565070.511799999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5"/>
        <v>1565070.511799999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5"/>
        <v>1565070.511799999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5"/>
        <v>1565070.511799999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5"/>
        <v>1565070.511799999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5"/>
        <v>1565070.511799999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5"/>
        <v>1565070.511799999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5"/>
        <v>1565070.511799999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5"/>
        <v>1565070.511799999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5"/>
        <v>1565070.511799999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5"/>
        <v>1565070.511799999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5"/>
        <v>1565070.511799999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5"/>
        <v>1565070.511799999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5"/>
        <v>1565070.511799999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5"/>
        <v>1565070.511799999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5"/>
        <v>1565070.511799999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5"/>
        <v>1565070.511799999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5"/>
        <v>1565070.511799999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5"/>
        <v>1565070.511799999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5"/>
        <v>1565070.511799999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5"/>
        <v>1565070.511799999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5"/>
        <v>1565070.511799999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5"/>
        <v>1565070.511799999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5"/>
        <v>1565070.511799999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5"/>
        <v>1565070.511799999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5"/>
        <v>1565070.511799999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5"/>
        <v>1565070.511799999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5"/>
        <v>1565070.511799999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5"/>
        <v>1565070.511799999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5"/>
        <v>1565070.511799999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5"/>
        <v>1565070.511799999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5"/>
        <v>1565070.511799999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5"/>
        <v>1565070.511799999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5"/>
        <v>1565070.511799999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5"/>
        <v>1565070.511799999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5"/>
        <v>1565070.511799999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5"/>
        <v>1565070.511799999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5"/>
        <v>1565070.511799999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5"/>
        <v>1565070.511799999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5"/>
        <v>1565070.511799999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5"/>
        <v>1565070.511799999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5"/>
        <v>1565070.511799999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5"/>
        <v>1565070.511799999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5"/>
        <v>1565070.511799999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5"/>
        <v>1565070.511799999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5"/>
        <v>1565070.511799999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5"/>
        <v>1565070.511799999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ref="F330:F393" si="6">D330-E330+F329</f>
        <v>1565070.511799999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6"/>
        <v>1565070.511799999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6"/>
        <v>1565070.511799999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6"/>
        <v>1565070.511799999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6"/>
        <v>1565070.511799999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6"/>
        <v>1565070.511799999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6"/>
        <v>1565070.511799999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6"/>
        <v>1565070.511799999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6"/>
        <v>1565070.511799999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6"/>
        <v>1565070.511799999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6"/>
        <v>1565070.511799999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6"/>
        <v>1565070.511799999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6"/>
        <v>1565070.511799999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6"/>
        <v>1565070.511799999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6"/>
        <v>1565070.511799999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6"/>
        <v>1565070.511799999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6"/>
        <v>1565070.511799999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6"/>
        <v>1565070.511799999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6"/>
        <v>1565070.511799999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6"/>
        <v>1565070.511799999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6"/>
        <v>1565070.511799999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6"/>
        <v>1565070.511799999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6"/>
        <v>1565070.511799999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6"/>
        <v>1565070.511799999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6"/>
        <v>1565070.511799999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6"/>
        <v>1565070.511799999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6"/>
        <v>1565070.511799999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6"/>
        <v>1565070.511799999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6"/>
        <v>1565070.511799999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6"/>
        <v>1565070.511799999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6"/>
        <v>1565070.511799999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6"/>
        <v>1565070.511799999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6"/>
        <v>1565070.511799999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6"/>
        <v>1565070.511799999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6"/>
        <v>1565070.511799999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6"/>
        <v>1565070.511799999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6"/>
        <v>1565070.511799999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6"/>
        <v>1565070.511799999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6"/>
        <v>1565070.511799999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6"/>
        <v>1565070.511799999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6"/>
        <v>1565070.511799999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6"/>
        <v>1565070.511799999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6"/>
        <v>1565070.511799999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6"/>
        <v>1565070.511799999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6"/>
        <v>1565070.511799999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6"/>
        <v>1565070.511799999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6"/>
        <v>1565070.511799999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6"/>
        <v>1565070.511799999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6"/>
        <v>1565070.511799999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6"/>
        <v>1565070.511799999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6"/>
        <v>1565070.511799999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6"/>
        <v>1565070.511799999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6"/>
        <v>1565070.511799999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6"/>
        <v>1565070.511799999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6"/>
        <v>1565070.511799999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6"/>
        <v>1565070.511799999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6"/>
        <v>1565070.511799999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6"/>
        <v>1565070.511799999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6"/>
        <v>1565070.511799999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6"/>
        <v>1565070.511799999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6"/>
        <v>1565070.511799999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6"/>
        <v>1565070.511799999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6"/>
        <v>1565070.511799999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6"/>
        <v>1565070.511799999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ref="F394:F457" si="7">D394-E394+F393</f>
        <v>1565070.511799999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7"/>
        <v>1565070.511799999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7"/>
        <v>1565070.511799999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7"/>
        <v>1565070.511799999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7"/>
        <v>1565070.511799999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7"/>
        <v>1565070.511799999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7"/>
        <v>1565070.511799999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7"/>
        <v>1565070.511799999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7"/>
        <v>1565070.511799999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7"/>
        <v>1565070.511799999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7"/>
        <v>1565070.511799999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7"/>
        <v>1565070.511799999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7"/>
        <v>1565070.511799999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7"/>
        <v>1565070.511799999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7"/>
        <v>1565070.511799999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7"/>
        <v>1565070.511799999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7"/>
        <v>1565070.511799999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7"/>
        <v>1565070.511799999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7"/>
        <v>1565070.511799999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7"/>
        <v>1565070.511799999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7"/>
        <v>1565070.511799999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7"/>
        <v>1565070.511799999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7"/>
        <v>1565070.511799999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7"/>
        <v>1565070.511799999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7"/>
        <v>1565070.511799999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7"/>
        <v>1565070.511799999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7"/>
        <v>1565070.511799999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7"/>
        <v>1565070.511799999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7"/>
        <v>1565070.511799999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7"/>
        <v>1565070.511799999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7"/>
        <v>1565070.511799999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7"/>
        <v>1565070.511799999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7"/>
        <v>1565070.511799999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7"/>
        <v>1565070.511799999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7"/>
        <v>1565070.511799999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7"/>
        <v>1565070.511799999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7"/>
        <v>1565070.511799999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7"/>
        <v>1565070.511799999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7"/>
        <v>1565070.511799999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7"/>
        <v>1565070.511799999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7"/>
        <v>1565070.511799999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7"/>
        <v>1565070.511799999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7"/>
        <v>1565070.511799999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7"/>
        <v>1565070.511799999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7"/>
        <v>1565070.511799999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7"/>
        <v>1565070.511799999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7"/>
        <v>1565070.511799999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7"/>
        <v>1565070.511799999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7"/>
        <v>1565070.511799999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7"/>
        <v>1565070.511799999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7"/>
        <v>1565070.511799999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7"/>
        <v>1565070.511799999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7"/>
        <v>1565070.511799999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7"/>
        <v>1565070.511799999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7"/>
        <v>1565070.511799999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7"/>
        <v>1565070.511799999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7"/>
        <v>1565070.511799999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7"/>
        <v>1565070.511799999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7"/>
        <v>1565070.511799999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7"/>
        <v>1565070.511799999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7"/>
        <v>1565070.511799999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7"/>
        <v>1565070.511799999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7"/>
        <v>1565070.511799999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7"/>
        <v>1565070.511799999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ref="F458:F521" si="8">D458-E458+F457</f>
        <v>1565070.511799999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8"/>
        <v>1565070.511799999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8"/>
        <v>1565070.511799999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8"/>
        <v>1565070.511799999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8"/>
        <v>1565070.511799999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8"/>
        <v>1565070.511799999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8"/>
        <v>1565070.511799999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8"/>
        <v>1565070.511799999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8"/>
        <v>1565070.511799999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8"/>
        <v>1565070.511799999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8"/>
        <v>1565070.511799999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8"/>
        <v>1565070.511799999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8"/>
        <v>1565070.511799999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8"/>
        <v>1565070.511799999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8"/>
        <v>1565070.511799999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8"/>
        <v>1565070.511799999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8"/>
        <v>1565070.511799999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8"/>
        <v>1565070.511799999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8"/>
        <v>1565070.511799999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8"/>
        <v>1565070.511799999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8"/>
        <v>1565070.511799999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8"/>
        <v>1565070.511799999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8"/>
        <v>1565070.511799999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8"/>
        <v>1565070.511799999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8"/>
        <v>1565070.511799999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8"/>
        <v>1565070.511799999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8"/>
        <v>1565070.511799999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8"/>
        <v>1565070.511799999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8"/>
        <v>1565070.511799999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8"/>
        <v>1565070.511799999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8"/>
        <v>1565070.511799999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8"/>
        <v>1565070.511799999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8"/>
        <v>1565070.511799999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8"/>
        <v>1565070.511799999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8"/>
        <v>1565070.511799999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8"/>
        <v>1565070.511799999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8"/>
        <v>1565070.511799999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8"/>
        <v>1565070.511799999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8"/>
        <v>1565070.511799999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8"/>
        <v>1565070.511799999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8"/>
        <v>1565070.511799999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8"/>
        <v>1565070.511799999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8"/>
        <v>1565070.511799999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8"/>
        <v>1565070.511799999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8"/>
        <v>1565070.511799999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8"/>
        <v>1565070.511799999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8"/>
        <v>1565070.511799999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8"/>
        <v>1565070.511799999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8"/>
        <v>1565070.511799999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8"/>
        <v>1565070.511799999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8"/>
        <v>1565070.511799999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8"/>
        <v>1565070.511799999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8"/>
        <v>1565070.511799999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8"/>
        <v>1565070.511799999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8"/>
        <v>1565070.511799999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8"/>
        <v>1565070.511799999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8"/>
        <v>1565070.511799999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8"/>
        <v>1565070.511799999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8"/>
        <v>1565070.511799999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8"/>
        <v>1565070.511799999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8"/>
        <v>1565070.511799999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8"/>
        <v>1565070.511799999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8"/>
        <v>1565070.511799999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8"/>
        <v>1565070.511799999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ref="F522:F585" si="9">D522-E522+F521</f>
        <v>1565070.511799999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9"/>
        <v>1565070.511799999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9"/>
        <v>1565070.511799999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9"/>
        <v>1565070.511799999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9"/>
        <v>1565070.511799999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9"/>
        <v>1565070.511799999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9"/>
        <v>1565070.511799999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9"/>
        <v>1565070.511799999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9"/>
        <v>1565070.511799999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9"/>
        <v>1565070.511799999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9"/>
        <v>1565070.511799999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9"/>
        <v>1565070.511799999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9"/>
        <v>1565070.511799999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9"/>
        <v>1565070.511799999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9"/>
        <v>1565070.511799999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9"/>
        <v>1565070.511799999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9"/>
        <v>1565070.511799999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9"/>
        <v>1565070.511799999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9"/>
        <v>1565070.511799999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9"/>
        <v>1565070.511799999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9"/>
        <v>1565070.511799999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9"/>
        <v>1565070.511799999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9"/>
        <v>1565070.511799999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9"/>
        <v>1565070.511799999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9"/>
        <v>1565070.511799999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9"/>
        <v>1565070.511799999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9"/>
        <v>1565070.511799999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9"/>
        <v>1565070.511799999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9"/>
        <v>1565070.511799999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9"/>
        <v>1565070.511799999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9"/>
        <v>1565070.511799999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9"/>
        <v>1565070.511799999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9"/>
        <v>1565070.511799999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9"/>
        <v>1565070.511799999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9"/>
        <v>1565070.511799999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9"/>
        <v>1565070.511799999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9"/>
        <v>1565070.511799999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9"/>
        <v>1565070.511799999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9"/>
        <v>1565070.511799999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9"/>
        <v>1565070.511799999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9"/>
        <v>1565070.511799999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9"/>
        <v>1565070.511799999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9"/>
        <v>1565070.511799999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9"/>
        <v>1565070.511799999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9"/>
        <v>1565070.511799999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9"/>
        <v>1565070.511799999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9"/>
        <v>1565070.511799999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9"/>
        <v>1565070.511799999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9"/>
        <v>1565070.511799999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9"/>
        <v>1565070.511799999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9"/>
        <v>1565070.511799999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9"/>
        <v>1565070.511799999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9"/>
        <v>1565070.511799999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9"/>
        <v>1565070.511799999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9"/>
        <v>1565070.511799999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9"/>
        <v>1565070.511799999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9"/>
        <v>1565070.511799999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9"/>
        <v>1565070.511799999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9"/>
        <v>1565070.511799999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9"/>
        <v>1565070.511799999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9"/>
        <v>1565070.511799999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9"/>
        <v>1565070.511799999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9"/>
        <v>1565070.511799999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9"/>
        <v>1565070.511799999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ref="F586:F607" si="10">D586-E586+F585</f>
        <v>1565070.511799999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10"/>
        <v>1565070.511799999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10"/>
        <v>1565070.511799999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10"/>
        <v>1565070.511799999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10"/>
        <v>1565070.511799999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0"/>
        <v>1565070.511799999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0"/>
        <v>1565070.511799999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0"/>
        <v>1565070.511799999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0"/>
        <v>1565070.511799999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0"/>
        <v>1565070.511799999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10"/>
        <v>1565070.511799999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10"/>
        <v>1565070.511799999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10"/>
        <v>1565070.511799999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10"/>
        <v>1565070.511799999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10"/>
        <v>1565070.511799999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10"/>
        <v>1565070.511799999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10"/>
        <v>1565070.511799999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10"/>
        <v>1565070.511799999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10"/>
        <v>1565070.511799999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10"/>
        <v>1565070.511799999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10"/>
        <v>1565070.511799999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10"/>
        <v>1565070.511799999</v>
      </c>
    </row>
  </sheetData>
  <autoFilter ref="A8:F607"/>
  <mergeCells count="2">
    <mergeCell ref="A2:F2"/>
    <mergeCell ref="D5:E5"/>
  </mergeCells>
  <conditionalFormatting sqref="F6 F9:F607">
    <cfRule type="cellIs" dxfId="84" priority="1" operator="lessThan">
      <formula>0</formula>
    </cfRule>
  </conditionalFormatting>
  <conditionalFormatting sqref="F9:F607">
    <cfRule type="cellIs" dxfId="85" priority="2" operator="greaterThan">
      <formula>0</formula>
    </cfRule>
  </conditionalFormatting>
  <conditionalFormatting sqref="F11:F607 F6">
    <cfRule type="cellIs" dxfId="86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60" fitToWidth="1" fitToHeight="1" firstPageNumber="1" useFirstPageNumber="1" copies="1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7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Novembro2024!F6</f>
        <v>1565070.511799999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SUM(D9:D607)</f>
        <v>804841.2000000001</v>
      </c>
      <c r="E6" s="12">
        <f t="shared" si="0"/>
        <v>1085564.2359999998</v>
      </c>
      <c r="F6" s="13">
        <f>F607</f>
        <v>1284347.4757999987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45628</v>
      </c>
      <c r="B9" s="20" t="s">
        <v>22</v>
      </c>
      <c r="C9" s="21" t="s">
        <v>20</v>
      </c>
      <c r="D9" s="22"/>
      <c r="E9" s="22">
        <v>7000</v>
      </c>
      <c r="F9" s="23">
        <f>D9-E9+D5</f>
        <v>1558070.511799999</v>
      </c>
    </row>
    <row r="10" ht="14.25" customHeight="1" spans="1:6" x14ac:dyDescent="0.25">
      <c r="A10" s="19">
        <v>45628</v>
      </c>
      <c r="B10" s="20" t="s">
        <v>19</v>
      </c>
      <c r="C10" s="21" t="s">
        <v>143</v>
      </c>
      <c r="D10" s="22">
        <v>8000</v>
      </c>
      <c r="E10" s="22"/>
      <c r="F10" s="23">
        <f t="shared" ref="F10:F73" si="1">D10-E10+F9</f>
        <v>1566070.511799999</v>
      </c>
    </row>
    <row r="11" ht="14.25" customHeight="1" spans="1:6" x14ac:dyDescent="0.25">
      <c r="A11" s="19">
        <v>45628</v>
      </c>
      <c r="B11" s="20" t="s">
        <v>21</v>
      </c>
      <c r="C11" s="21"/>
      <c r="D11" s="22"/>
      <c r="E11" s="22">
        <f>(D10*0.005)+10</f>
        <v>50</v>
      </c>
      <c r="F11" s="23">
        <f t="shared" si="1"/>
        <v>1566020.511799999</v>
      </c>
    </row>
    <row r="12" ht="14.25" customHeight="1" spans="1:6" x14ac:dyDescent="0.25">
      <c r="A12" s="19">
        <v>45628</v>
      </c>
      <c r="B12" s="20" t="s">
        <v>119</v>
      </c>
      <c r="C12" s="21"/>
      <c r="D12" s="22"/>
      <c r="E12" s="22">
        <v>20</v>
      </c>
      <c r="F12" s="23">
        <f t="shared" si="1"/>
        <v>1566000.511799999</v>
      </c>
    </row>
    <row r="13" ht="14.25" customHeight="1" spans="1:6" x14ac:dyDescent="0.25">
      <c r="A13" s="19">
        <v>45629</v>
      </c>
      <c r="B13" s="20" t="s">
        <v>22</v>
      </c>
      <c r="C13" s="21" t="s">
        <v>20</v>
      </c>
      <c r="D13" s="22"/>
      <c r="E13" s="22">
        <v>206700</v>
      </c>
      <c r="F13" s="23">
        <f t="shared" si="1"/>
        <v>1359300.511799999</v>
      </c>
    </row>
    <row r="14" ht="14.25" customHeight="1" spans="1:6" x14ac:dyDescent="0.25">
      <c r="A14" s="19">
        <v>45629</v>
      </c>
      <c r="B14" s="20" t="s">
        <v>119</v>
      </c>
      <c r="C14" s="21"/>
      <c r="D14" s="22"/>
      <c r="E14" s="22">
        <v>10</v>
      </c>
      <c r="F14" s="23">
        <f t="shared" si="1"/>
        <v>1359290.511799999</v>
      </c>
    </row>
    <row r="15" ht="14.25" customHeight="1" spans="1:6" x14ac:dyDescent="0.25">
      <c r="A15" s="19">
        <v>45630</v>
      </c>
      <c r="B15" s="20" t="s">
        <v>19</v>
      </c>
      <c r="C15" s="21" t="s">
        <v>126</v>
      </c>
      <c r="D15" s="22">
        <v>5000</v>
      </c>
      <c r="E15" s="22"/>
      <c r="F15" s="23">
        <f t="shared" si="1"/>
        <v>1364290.511799999</v>
      </c>
    </row>
    <row r="16" ht="14.25" customHeight="1" spans="1:6" x14ac:dyDescent="0.25">
      <c r="A16" s="19">
        <v>45630</v>
      </c>
      <c r="B16" s="20" t="s">
        <v>21</v>
      </c>
      <c r="C16" s="21"/>
      <c r="D16" s="22"/>
      <c r="E16" s="22">
        <f>(D15*0.005)+10</f>
        <v>35</v>
      </c>
      <c r="F16" s="23">
        <f t="shared" si="1"/>
        <v>1364255.511799999</v>
      </c>
    </row>
    <row r="17" ht="14.25" customHeight="1" spans="1:6" x14ac:dyDescent="0.25">
      <c r="A17" s="19">
        <v>45630</v>
      </c>
      <c r="B17" s="20" t="s">
        <v>19</v>
      </c>
      <c r="C17" s="21" t="s">
        <v>148</v>
      </c>
      <c r="D17" s="22">
        <v>10</v>
      </c>
      <c r="E17" s="22"/>
      <c r="F17" s="23">
        <f t="shared" si="1"/>
        <v>1364265.511799999</v>
      </c>
    </row>
    <row r="18" ht="14.25" customHeight="1" spans="1:6" x14ac:dyDescent="0.25">
      <c r="A18" s="19">
        <v>45630</v>
      </c>
      <c r="B18" s="20" t="s">
        <v>21</v>
      </c>
      <c r="C18" s="21"/>
      <c r="D18" s="22"/>
      <c r="E18" s="22">
        <f>(D17*0.005)+10</f>
        <v>10.05</v>
      </c>
      <c r="F18" s="23">
        <f t="shared" si="1"/>
        <v>1364255.461799999</v>
      </c>
    </row>
    <row r="19" ht="14.25" customHeight="1" spans="1:6" x14ac:dyDescent="0.25">
      <c r="A19" s="19">
        <v>45630</v>
      </c>
      <c r="B19" s="20" t="s">
        <v>119</v>
      </c>
      <c r="C19" s="21"/>
      <c r="D19" s="22"/>
      <c r="E19" s="22">
        <v>10</v>
      </c>
      <c r="F19" s="23">
        <f t="shared" si="1"/>
        <v>1364245.461799999</v>
      </c>
    </row>
    <row r="20" ht="14.25" customHeight="1" spans="1:6" x14ac:dyDescent="0.25">
      <c r="A20" s="19">
        <v>45631</v>
      </c>
      <c r="B20" s="20" t="s">
        <v>19</v>
      </c>
      <c r="C20" s="21" t="s">
        <v>145</v>
      </c>
      <c r="D20" s="22">
        <v>90000</v>
      </c>
      <c r="E20" s="22"/>
      <c r="F20" s="23">
        <f t="shared" si="1"/>
        <v>1454245.461799999</v>
      </c>
    </row>
    <row r="21" ht="14.25" customHeight="1" spans="1:6" x14ac:dyDescent="0.25">
      <c r="A21" s="19">
        <v>45631</v>
      </c>
      <c r="B21" s="20" t="s">
        <v>21</v>
      </c>
      <c r="C21" s="21"/>
      <c r="D21" s="22"/>
      <c r="E21" s="22">
        <f>(D20*0.005)+10</f>
        <v>460</v>
      </c>
      <c r="F21" s="23">
        <f t="shared" si="1"/>
        <v>1453785.461799999</v>
      </c>
    </row>
    <row r="22" ht="14.25" customHeight="1" spans="1:6" x14ac:dyDescent="0.25">
      <c r="A22" s="19">
        <v>45631</v>
      </c>
      <c r="B22" s="20" t="s">
        <v>22</v>
      </c>
      <c r="C22" s="21" t="s">
        <v>20</v>
      </c>
      <c r="D22" s="22"/>
      <c r="E22" s="22">
        <v>14500</v>
      </c>
      <c r="F22" s="23">
        <f t="shared" si="1"/>
        <v>1439285.461799999</v>
      </c>
    </row>
    <row r="23" ht="14.25" customHeight="1" spans="1:6" x14ac:dyDescent="0.25">
      <c r="A23" s="19">
        <v>45631</v>
      </c>
      <c r="B23" s="20" t="s">
        <v>119</v>
      </c>
      <c r="C23" s="21"/>
      <c r="D23" s="22"/>
      <c r="E23" s="22">
        <v>20</v>
      </c>
      <c r="F23" s="23">
        <f t="shared" si="1"/>
        <v>1439265.461799999</v>
      </c>
    </row>
    <row r="24" ht="14.25" customHeight="1" spans="1:6" x14ac:dyDescent="0.25">
      <c r="A24" s="19">
        <v>45632</v>
      </c>
      <c r="B24" s="20" t="s">
        <v>19</v>
      </c>
      <c r="C24" s="21" t="s">
        <v>149</v>
      </c>
      <c r="D24" s="22">
        <v>350</v>
      </c>
      <c r="E24" s="22"/>
      <c r="F24" s="23">
        <f t="shared" si="1"/>
        <v>1439615.461799999</v>
      </c>
    </row>
    <row r="25" ht="14.25" customHeight="1" spans="1:6" x14ac:dyDescent="0.25">
      <c r="A25" s="19">
        <v>45632</v>
      </c>
      <c r="B25" s="20" t="s">
        <v>21</v>
      </c>
      <c r="C25" s="21"/>
      <c r="D25" s="22"/>
      <c r="E25" s="22">
        <f>(D24*0.005)+10</f>
        <v>11.75</v>
      </c>
      <c r="F25" s="23">
        <f t="shared" si="1"/>
        <v>1439603.711799999</v>
      </c>
    </row>
    <row r="26" ht="14.25" customHeight="1" spans="1:6" x14ac:dyDescent="0.25">
      <c r="A26" s="19">
        <v>45635</v>
      </c>
      <c r="B26" s="20" t="s">
        <v>22</v>
      </c>
      <c r="C26" s="21" t="s">
        <v>20</v>
      </c>
      <c r="D26" s="22"/>
      <c r="E26" s="22">
        <v>1600</v>
      </c>
      <c r="F26" s="23">
        <f t="shared" si="1"/>
        <v>1438003.711799999</v>
      </c>
    </row>
    <row r="27" ht="14.25" customHeight="1" spans="1:6" x14ac:dyDescent="0.25">
      <c r="A27" s="19">
        <v>45635</v>
      </c>
      <c r="B27" s="20" t="s">
        <v>19</v>
      </c>
      <c r="C27" s="21" t="s">
        <v>27</v>
      </c>
      <c r="D27" s="22">
        <v>196878.62</v>
      </c>
      <c r="E27" s="22"/>
      <c r="F27" s="23">
        <f t="shared" si="1"/>
        <v>1634882.3317999989</v>
      </c>
    </row>
    <row r="28" ht="14.25" customHeight="1" spans="1:6" x14ac:dyDescent="0.25">
      <c r="A28" s="19">
        <v>45635</v>
      </c>
      <c r="B28" s="20" t="s">
        <v>21</v>
      </c>
      <c r="C28" s="21"/>
      <c r="D28" s="22"/>
      <c r="E28" s="22">
        <f>(D27*0.005)+10</f>
        <v>994.3931</v>
      </c>
      <c r="F28" s="23">
        <f t="shared" si="1"/>
        <v>1633887.938699999</v>
      </c>
    </row>
    <row r="29" ht="14.25" customHeight="1" spans="1:6" x14ac:dyDescent="0.25">
      <c r="A29" s="19">
        <v>45635</v>
      </c>
      <c r="B29" s="20" t="s">
        <v>119</v>
      </c>
      <c r="C29" s="21"/>
      <c r="D29" s="22"/>
      <c r="E29" s="22">
        <v>30</v>
      </c>
      <c r="F29" s="23">
        <f t="shared" si="1"/>
        <v>1633857.938699999</v>
      </c>
    </row>
    <row r="30" ht="14.25" customHeight="1" spans="1:6" x14ac:dyDescent="0.25">
      <c r="A30" s="19">
        <v>45636</v>
      </c>
      <c r="B30" s="20" t="s">
        <v>19</v>
      </c>
      <c r="C30" s="21" t="s">
        <v>149</v>
      </c>
      <c r="D30" s="22">
        <v>350</v>
      </c>
      <c r="E30" s="22"/>
      <c r="F30" s="23">
        <f t="shared" si="1"/>
        <v>1634207.938699999</v>
      </c>
    </row>
    <row r="31" ht="14.25" customHeight="1" spans="1:6" x14ac:dyDescent="0.25">
      <c r="A31" s="19">
        <v>45636</v>
      </c>
      <c r="B31" s="20" t="s">
        <v>21</v>
      </c>
      <c r="C31" s="21"/>
      <c r="D31" s="22"/>
      <c r="E31" s="22">
        <f>(D30*0.005)+10</f>
        <v>11.75</v>
      </c>
      <c r="F31" s="23">
        <f t="shared" si="1"/>
        <v>1634196.188699999</v>
      </c>
    </row>
    <row r="32" ht="14.25" customHeight="1" spans="1:6" x14ac:dyDescent="0.25">
      <c r="A32" s="19">
        <v>45636</v>
      </c>
      <c r="B32" s="20" t="s">
        <v>22</v>
      </c>
      <c r="C32" s="21" t="s">
        <v>20</v>
      </c>
      <c r="D32" s="22"/>
      <c r="E32" s="22">
        <v>77100</v>
      </c>
      <c r="F32" s="23">
        <f t="shared" si="1"/>
        <v>1557096.188699999</v>
      </c>
    </row>
    <row r="33" ht="14.25" customHeight="1" spans="1:6" x14ac:dyDescent="0.25">
      <c r="A33" s="19">
        <v>45636</v>
      </c>
      <c r="B33" s="20" t="s">
        <v>19</v>
      </c>
      <c r="C33" s="21" t="s">
        <v>144</v>
      </c>
      <c r="D33" s="22">
        <v>10000</v>
      </c>
      <c r="E33" s="22"/>
      <c r="F33" s="23">
        <f t="shared" si="1"/>
        <v>1567096.188699999</v>
      </c>
    </row>
    <row r="34" ht="14.25" customHeight="1" spans="1:6" x14ac:dyDescent="0.25">
      <c r="A34" s="19">
        <v>45636</v>
      </c>
      <c r="B34" s="20" t="s">
        <v>21</v>
      </c>
      <c r="C34" s="21"/>
      <c r="D34" s="22"/>
      <c r="E34" s="22">
        <f>(D33*0.005)+10</f>
        <v>60</v>
      </c>
      <c r="F34" s="23">
        <f t="shared" si="1"/>
        <v>1567036.188699999</v>
      </c>
    </row>
    <row r="35" ht="14.25" customHeight="1" spans="1:6" x14ac:dyDescent="0.25">
      <c r="A35" s="19">
        <v>45636</v>
      </c>
      <c r="B35" s="20" t="s">
        <v>19</v>
      </c>
      <c r="C35" s="21" t="s">
        <v>150</v>
      </c>
      <c r="D35" s="22">
        <v>10000</v>
      </c>
      <c r="E35" s="22"/>
      <c r="F35" s="23">
        <f t="shared" si="1"/>
        <v>1577036.188699999</v>
      </c>
    </row>
    <row r="36" ht="14.25" customHeight="1" spans="1:6" x14ac:dyDescent="0.25">
      <c r="A36" s="19">
        <v>45636</v>
      </c>
      <c r="B36" s="20" t="s">
        <v>21</v>
      </c>
      <c r="C36" s="21"/>
      <c r="D36" s="22"/>
      <c r="E36" s="22">
        <f>(D35*0.005)+10</f>
        <v>60</v>
      </c>
      <c r="F36" s="23">
        <f t="shared" si="1"/>
        <v>1576976.188699999</v>
      </c>
    </row>
    <row r="37" ht="14.25" customHeight="1" spans="1:6" x14ac:dyDescent="0.25">
      <c r="A37" s="19">
        <v>45636</v>
      </c>
      <c r="B37" s="20" t="s">
        <v>119</v>
      </c>
      <c r="C37" s="21"/>
      <c r="D37" s="22"/>
      <c r="E37" s="22">
        <v>20</v>
      </c>
      <c r="F37" s="23">
        <f t="shared" si="1"/>
        <v>1576956.188699999</v>
      </c>
    </row>
    <row r="38" ht="14.25" customHeight="1" spans="1:6" x14ac:dyDescent="0.25">
      <c r="A38" s="19">
        <v>45637</v>
      </c>
      <c r="B38" s="20" t="s">
        <v>119</v>
      </c>
      <c r="C38" s="21"/>
      <c r="D38" s="22"/>
      <c r="E38" s="22">
        <v>10</v>
      </c>
      <c r="F38" s="23">
        <f t="shared" si="1"/>
        <v>1576946.188699999</v>
      </c>
    </row>
    <row r="39" ht="14.25" customHeight="1" spans="1:6" x14ac:dyDescent="0.25">
      <c r="A39" s="19">
        <v>45639</v>
      </c>
      <c r="B39" s="20" t="s">
        <v>22</v>
      </c>
      <c r="C39" s="21" t="s">
        <v>20</v>
      </c>
      <c r="D39" s="22"/>
      <c r="E39" s="22">
        <v>2200</v>
      </c>
      <c r="F39" s="23">
        <f t="shared" si="1"/>
        <v>1574746.188699999</v>
      </c>
    </row>
    <row r="40" ht="14.25" customHeight="1" spans="1:6" x14ac:dyDescent="0.25">
      <c r="A40" s="19">
        <v>45639</v>
      </c>
      <c r="B40" s="20" t="s">
        <v>119</v>
      </c>
      <c r="C40" s="21"/>
      <c r="D40" s="22"/>
      <c r="E40" s="22">
        <v>10</v>
      </c>
      <c r="F40" s="23">
        <f t="shared" si="1"/>
        <v>1574736.188699999</v>
      </c>
    </row>
    <row r="41" ht="14.25" customHeight="1" spans="1:6" x14ac:dyDescent="0.25">
      <c r="A41" s="19">
        <v>45642</v>
      </c>
      <c r="B41" s="20" t="s">
        <v>19</v>
      </c>
      <c r="C41" s="21" t="s">
        <v>126</v>
      </c>
      <c r="D41" s="22">
        <v>30591.08</v>
      </c>
      <c r="E41" s="22"/>
      <c r="F41" s="23">
        <f t="shared" si="1"/>
        <v>1605327.268699999</v>
      </c>
    </row>
    <row r="42" ht="14.25" customHeight="1" spans="1:6" x14ac:dyDescent="0.25">
      <c r="A42" s="19">
        <v>45642</v>
      </c>
      <c r="B42" s="20" t="s">
        <v>21</v>
      </c>
      <c r="C42" s="21"/>
      <c r="D42" s="22"/>
      <c r="E42" s="22">
        <f>(D41*0.005)+10</f>
        <v>162.95540000000003</v>
      </c>
      <c r="F42" s="23">
        <f t="shared" si="1"/>
        <v>1605164.3132999989</v>
      </c>
    </row>
    <row r="43" ht="14.25" customHeight="1" spans="1:6" x14ac:dyDescent="0.25">
      <c r="A43" s="19">
        <v>45642</v>
      </c>
      <c r="B43" s="20" t="s">
        <v>22</v>
      </c>
      <c r="C43" s="21" t="s">
        <v>20</v>
      </c>
      <c r="D43" s="22"/>
      <c r="E43" s="22">
        <v>49800</v>
      </c>
      <c r="F43" s="23">
        <f t="shared" si="1"/>
        <v>1555364.3132999989</v>
      </c>
    </row>
    <row r="44" ht="14.25" customHeight="1" spans="1:6" x14ac:dyDescent="0.25">
      <c r="A44" s="19">
        <v>45642</v>
      </c>
      <c r="B44" s="20" t="s">
        <v>119</v>
      </c>
      <c r="C44" s="21"/>
      <c r="D44" s="22"/>
      <c r="E44" s="22">
        <v>20</v>
      </c>
      <c r="F44" s="23">
        <f t="shared" si="1"/>
        <v>1555344.3132999989</v>
      </c>
    </row>
    <row r="45" ht="14.25" customHeight="1" spans="1:6" x14ac:dyDescent="0.25">
      <c r="A45" s="19">
        <v>45643</v>
      </c>
      <c r="B45" s="20" t="s">
        <v>19</v>
      </c>
      <c r="C45" s="21" t="s">
        <v>125</v>
      </c>
      <c r="D45" s="22">
        <v>2200</v>
      </c>
      <c r="E45" s="22"/>
      <c r="F45" s="23">
        <f t="shared" si="1"/>
        <v>1557544.3132999989</v>
      </c>
    </row>
    <row r="46" ht="14.25" customHeight="1" spans="1:6" x14ac:dyDescent="0.25">
      <c r="A46" s="19">
        <v>45643</v>
      </c>
      <c r="B46" s="20" t="s">
        <v>21</v>
      </c>
      <c r="C46" s="21"/>
      <c r="D46" s="22"/>
      <c r="E46" s="22">
        <f>(D45*0.005)+10</f>
        <v>21</v>
      </c>
      <c r="F46" s="23">
        <f t="shared" si="1"/>
        <v>1557523.3132999989</v>
      </c>
    </row>
    <row r="47" ht="14.25" customHeight="1" spans="1:6" x14ac:dyDescent="0.25">
      <c r="A47" s="19">
        <v>45643</v>
      </c>
      <c r="B47" s="20" t="s">
        <v>22</v>
      </c>
      <c r="C47" s="21" t="s">
        <v>20</v>
      </c>
      <c r="D47" s="22"/>
      <c r="E47" s="22">
        <v>2300</v>
      </c>
      <c r="F47" s="23">
        <f t="shared" si="1"/>
        <v>1555223.3132999989</v>
      </c>
    </row>
    <row r="48" ht="14.25" customHeight="1" spans="1:6" x14ac:dyDescent="0.25">
      <c r="A48" s="19">
        <v>45643</v>
      </c>
      <c r="B48" s="20" t="s">
        <v>19</v>
      </c>
      <c r="C48" s="21" t="s">
        <v>126</v>
      </c>
      <c r="D48" s="22">
        <v>7200</v>
      </c>
      <c r="E48" s="22"/>
      <c r="F48" s="23">
        <f t="shared" si="1"/>
        <v>1562423.3132999989</v>
      </c>
    </row>
    <row r="49" ht="14.25" customHeight="1" spans="1:6" x14ac:dyDescent="0.25">
      <c r="A49" s="19">
        <v>45643</v>
      </c>
      <c r="B49" s="20" t="s">
        <v>21</v>
      </c>
      <c r="C49" s="21"/>
      <c r="D49" s="22"/>
      <c r="E49" s="22">
        <f>(D48*0.005)+10</f>
        <v>46</v>
      </c>
      <c r="F49" s="23">
        <f t="shared" si="1"/>
        <v>1562377.3132999989</v>
      </c>
    </row>
    <row r="50" ht="14.25" customHeight="1" spans="1:6" x14ac:dyDescent="0.25">
      <c r="A50" s="19">
        <v>45643</v>
      </c>
      <c r="B50" s="20" t="s">
        <v>119</v>
      </c>
      <c r="C50" s="21"/>
      <c r="D50" s="22"/>
      <c r="E50" s="22">
        <v>20</v>
      </c>
      <c r="F50" s="23">
        <f t="shared" si="1"/>
        <v>1562357.3132999989</v>
      </c>
    </row>
    <row r="51" ht="14.25" customHeight="1" spans="1:6" x14ac:dyDescent="0.25">
      <c r="A51" s="19">
        <v>45645</v>
      </c>
      <c r="B51" s="20" t="s">
        <v>19</v>
      </c>
      <c r="C51" s="21" t="s">
        <v>117</v>
      </c>
      <c r="D51" s="22">
        <v>191.27</v>
      </c>
      <c r="E51" s="22"/>
      <c r="F51" s="23">
        <f t="shared" si="1"/>
        <v>1562548.583299999</v>
      </c>
    </row>
    <row r="52" ht="14.25" customHeight="1" spans="1:6" x14ac:dyDescent="0.25">
      <c r="A52" s="19">
        <v>45645</v>
      </c>
      <c r="B52" s="20" t="s">
        <v>21</v>
      </c>
      <c r="C52" s="21"/>
      <c r="D52" s="22"/>
      <c r="E52" s="22">
        <f>(D51*0.005)+10</f>
        <v>10.95635</v>
      </c>
      <c r="F52" s="23">
        <f t="shared" si="1"/>
        <v>1562537.6269499988</v>
      </c>
    </row>
    <row r="53" ht="14.25" customHeight="1" spans="1:6" x14ac:dyDescent="0.25">
      <c r="A53" s="19">
        <v>45645</v>
      </c>
      <c r="B53" s="20" t="s">
        <v>22</v>
      </c>
      <c r="C53" s="21" t="s">
        <v>20</v>
      </c>
      <c r="D53" s="22"/>
      <c r="E53" s="22">
        <v>117800</v>
      </c>
      <c r="F53" s="23">
        <f t="shared" si="1"/>
        <v>1444737.6269499988</v>
      </c>
    </row>
    <row r="54" ht="14.25" customHeight="1" spans="1:6" x14ac:dyDescent="0.25">
      <c r="A54" s="19">
        <v>45645</v>
      </c>
      <c r="B54" s="20" t="s">
        <v>119</v>
      </c>
      <c r="C54" s="21"/>
      <c r="D54" s="22"/>
      <c r="E54" s="22">
        <v>20</v>
      </c>
      <c r="F54" s="23">
        <f t="shared" si="1"/>
        <v>1444717.6269499988</v>
      </c>
    </row>
    <row r="55" ht="14.25" customHeight="1" spans="1:6" x14ac:dyDescent="0.25">
      <c r="A55" s="19">
        <v>45646</v>
      </c>
      <c r="B55" s="20" t="s">
        <v>19</v>
      </c>
      <c r="C55" s="21" t="s">
        <v>128</v>
      </c>
      <c r="D55" s="22">
        <v>10900</v>
      </c>
      <c r="E55" s="22"/>
      <c r="F55" s="23">
        <f t="shared" si="1"/>
        <v>1455617.6269499988</v>
      </c>
    </row>
    <row r="56" ht="14.25" customHeight="1" spans="1:6" x14ac:dyDescent="0.25">
      <c r="A56" s="19">
        <v>45646</v>
      </c>
      <c r="B56" s="20" t="s">
        <v>21</v>
      </c>
      <c r="C56" s="21"/>
      <c r="D56" s="22"/>
      <c r="E56" s="22">
        <f>(D55*0.005)+10</f>
        <v>64.5</v>
      </c>
      <c r="F56" s="23">
        <f t="shared" si="1"/>
        <v>1455553.1269499988</v>
      </c>
    </row>
    <row r="57" ht="14.25" customHeight="1" spans="1:6" x14ac:dyDescent="0.25">
      <c r="A57" s="19">
        <v>45646</v>
      </c>
      <c r="B57" s="20" t="s">
        <v>119</v>
      </c>
      <c r="C57" s="21"/>
      <c r="D57" s="22"/>
      <c r="E57" s="22">
        <v>10</v>
      </c>
      <c r="F57" s="23">
        <f t="shared" si="1"/>
        <v>1455543.1269499988</v>
      </c>
    </row>
    <row r="58" ht="14.25" customHeight="1" spans="1:6" x14ac:dyDescent="0.25">
      <c r="A58" s="19">
        <v>45650</v>
      </c>
      <c r="B58" s="20" t="s">
        <v>19</v>
      </c>
      <c r="C58" s="21" t="s">
        <v>145</v>
      </c>
      <c r="D58" s="22">
        <v>390411.59</v>
      </c>
      <c r="E58" s="22"/>
      <c r="F58" s="23">
        <f t="shared" si="1"/>
        <v>1845954.7169499989</v>
      </c>
    </row>
    <row r="59" ht="14.25" customHeight="1" spans="1:6" x14ac:dyDescent="0.25">
      <c r="A59" s="19">
        <v>45650</v>
      </c>
      <c r="B59" s="20" t="s">
        <v>21</v>
      </c>
      <c r="C59" s="21"/>
      <c r="D59" s="22"/>
      <c r="E59" s="22">
        <f>(D58*0.005)+10</f>
        <v>1962.0579500000001</v>
      </c>
      <c r="F59" s="23">
        <f t="shared" si="1"/>
        <v>1843992.6589999988</v>
      </c>
    </row>
    <row r="60" ht="14.25" customHeight="1" spans="1:6" x14ac:dyDescent="0.25">
      <c r="A60" s="19">
        <v>45650</v>
      </c>
      <c r="B60" s="20" t="s">
        <v>22</v>
      </c>
      <c r="C60" s="21" t="s">
        <v>20</v>
      </c>
      <c r="D60" s="22"/>
      <c r="E60" s="22">
        <v>331000</v>
      </c>
      <c r="F60" s="23">
        <f t="shared" si="1"/>
        <v>1512992.6589999988</v>
      </c>
    </row>
    <row r="61" ht="14.25" customHeight="1" spans="1:6" x14ac:dyDescent="0.25">
      <c r="A61" s="19">
        <v>45650</v>
      </c>
      <c r="B61" s="20" t="s">
        <v>119</v>
      </c>
      <c r="C61" s="21"/>
      <c r="D61" s="22"/>
      <c r="E61" s="22">
        <v>20</v>
      </c>
      <c r="F61" s="23">
        <f t="shared" si="1"/>
        <v>1512972.6589999988</v>
      </c>
    </row>
    <row r="62" ht="14.25" customHeight="1" spans="1:6" x14ac:dyDescent="0.25">
      <c r="A62" s="19">
        <v>45652</v>
      </c>
      <c r="B62" s="20" t="s">
        <v>19</v>
      </c>
      <c r="C62" s="21" t="s">
        <v>129</v>
      </c>
      <c r="D62" s="22">
        <v>11262.86</v>
      </c>
      <c r="E62" s="22"/>
      <c r="F62" s="23">
        <f t="shared" si="1"/>
        <v>1524235.518999999</v>
      </c>
    </row>
    <row r="63" ht="14.25" customHeight="1" spans="1:6" x14ac:dyDescent="0.25">
      <c r="A63" s="19">
        <v>45652</v>
      </c>
      <c r="B63" s="20" t="s">
        <v>21</v>
      </c>
      <c r="C63" s="21"/>
      <c r="D63" s="22"/>
      <c r="E63" s="22">
        <f>(D62*0.005)+10</f>
        <v>66.3143</v>
      </c>
      <c r="F63" s="23">
        <f t="shared" si="1"/>
        <v>1524169.204699999</v>
      </c>
    </row>
    <row r="64" ht="14.25" customHeight="1" spans="1:6" x14ac:dyDescent="0.25">
      <c r="A64" s="19">
        <v>45652</v>
      </c>
      <c r="B64" s="20" t="s">
        <v>22</v>
      </c>
      <c r="C64" s="21" t="s">
        <v>20</v>
      </c>
      <c r="D64" s="22"/>
      <c r="E64" s="22">
        <v>269600</v>
      </c>
      <c r="F64" s="23">
        <f t="shared" si="1"/>
        <v>1254569.204699999</v>
      </c>
    </row>
    <row r="65" ht="14.25" customHeight="1" spans="1:6" x14ac:dyDescent="0.25">
      <c r="A65" s="19">
        <v>45652</v>
      </c>
      <c r="B65" s="20" t="s">
        <v>119</v>
      </c>
      <c r="C65" s="21"/>
      <c r="D65" s="22"/>
      <c r="E65" s="22">
        <v>20</v>
      </c>
      <c r="F65" s="23">
        <f t="shared" si="1"/>
        <v>1254549.204699999</v>
      </c>
    </row>
    <row r="66" ht="14.25" customHeight="1" spans="1:6" x14ac:dyDescent="0.25">
      <c r="A66" s="19">
        <v>45653</v>
      </c>
      <c r="B66" s="20" t="s">
        <v>19</v>
      </c>
      <c r="C66" s="21" t="s">
        <v>141</v>
      </c>
      <c r="D66" s="22">
        <v>31003.13</v>
      </c>
      <c r="E66" s="22"/>
      <c r="F66" s="23">
        <f t="shared" si="1"/>
        <v>1285552.3346999988</v>
      </c>
    </row>
    <row r="67" ht="14.25" customHeight="1" spans="1:6" x14ac:dyDescent="0.25">
      <c r="A67" s="19">
        <v>45653</v>
      </c>
      <c r="B67" s="20" t="s">
        <v>21</v>
      </c>
      <c r="C67" s="21"/>
      <c r="D67" s="22"/>
      <c r="E67" s="22">
        <f>(D66*0.005)+10</f>
        <v>165.01565000000002</v>
      </c>
      <c r="F67" s="23">
        <f t="shared" si="1"/>
        <v>1285387.319049999</v>
      </c>
    </row>
    <row r="68" ht="14.25" customHeight="1" spans="1:6" x14ac:dyDescent="0.25">
      <c r="A68" s="19">
        <v>45653</v>
      </c>
      <c r="B68" s="20" t="s">
        <v>119</v>
      </c>
      <c r="C68" s="21"/>
      <c r="D68" s="22"/>
      <c r="E68" s="22">
        <v>10</v>
      </c>
      <c r="F68" s="23">
        <f t="shared" si="1"/>
        <v>1285377.319049999</v>
      </c>
    </row>
    <row r="69" ht="14.25" customHeight="1" spans="1:6" x14ac:dyDescent="0.25">
      <c r="A69" s="19">
        <v>45656</v>
      </c>
      <c r="B69" s="20" t="s">
        <v>19</v>
      </c>
      <c r="C69" s="21" t="s">
        <v>131</v>
      </c>
      <c r="D69" s="22">
        <v>492.65</v>
      </c>
      <c r="E69" s="22"/>
      <c r="F69" s="23">
        <f t="shared" si="1"/>
        <v>1285869.9690499988</v>
      </c>
    </row>
    <row r="70" ht="14.25" customHeight="1" spans="1:6" x14ac:dyDescent="0.25">
      <c r="A70" s="19">
        <v>45656</v>
      </c>
      <c r="B70" s="20" t="s">
        <v>21</v>
      </c>
      <c r="C70" s="21"/>
      <c r="D70" s="22"/>
      <c r="E70" s="22">
        <f>(D69*0.005)+10</f>
        <v>12.46325</v>
      </c>
      <c r="F70" s="23">
        <f t="shared" si="1"/>
        <v>1285857.5057999988</v>
      </c>
    </row>
    <row r="71" ht="14.25" customHeight="1" spans="1:6" x14ac:dyDescent="0.25">
      <c r="A71" s="19">
        <v>45657</v>
      </c>
      <c r="B71" s="20" t="s">
        <v>119</v>
      </c>
      <c r="C71" s="21"/>
      <c r="D71" s="22"/>
      <c r="E71" s="22">
        <v>10</v>
      </c>
      <c r="F71" s="23">
        <f t="shared" si="1"/>
        <v>1285847.5057999988</v>
      </c>
    </row>
    <row r="72" ht="14.25" customHeight="1" spans="1:6" x14ac:dyDescent="0.25">
      <c r="A72" s="19">
        <v>45657</v>
      </c>
      <c r="B72" s="20" t="s">
        <v>119</v>
      </c>
      <c r="C72" s="21"/>
      <c r="D72" s="22"/>
      <c r="E72" s="22">
        <v>1500</v>
      </c>
      <c r="F72" s="23">
        <f t="shared" si="1"/>
        <v>1284347.5057999988</v>
      </c>
    </row>
    <row r="73" ht="14.25" customHeight="1" spans="1:6" x14ac:dyDescent="0.25">
      <c r="A73" s="19">
        <v>45657</v>
      </c>
      <c r="B73" s="20" t="s">
        <v>41</v>
      </c>
      <c r="C73" s="21"/>
      <c r="D73" s="22"/>
      <c r="E73" s="22">
        <v>0.03</v>
      </c>
      <c r="F73" s="23">
        <f t="shared" si="1"/>
        <v>1284347.4757999987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ref="F74:F137" si="2">D74-E74+F73</f>
        <v>1284347.4757999987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2"/>
        <v>1284347.4757999987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2"/>
        <v>1284347.4757999987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2"/>
        <v>1284347.4757999987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2"/>
        <v>1284347.4757999987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2"/>
        <v>1284347.4757999987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2"/>
        <v>1284347.4757999987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2"/>
        <v>1284347.4757999987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2"/>
        <v>1284347.4757999987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2"/>
        <v>1284347.4757999987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2"/>
        <v>1284347.4757999987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2"/>
        <v>1284347.4757999987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2"/>
        <v>1284347.4757999987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2"/>
        <v>1284347.4757999987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2"/>
        <v>1284347.4757999987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2"/>
        <v>1284347.4757999987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2"/>
        <v>1284347.4757999987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2"/>
        <v>1284347.4757999987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2"/>
        <v>1284347.4757999987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2"/>
        <v>1284347.4757999987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2"/>
        <v>1284347.4757999987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2"/>
        <v>1284347.4757999987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2"/>
        <v>1284347.4757999987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2"/>
        <v>1284347.4757999987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2"/>
        <v>1284347.4757999987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2"/>
        <v>1284347.4757999987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2"/>
        <v>1284347.4757999987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2"/>
        <v>1284347.4757999987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2"/>
        <v>1284347.4757999987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2"/>
        <v>1284347.4757999987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2"/>
        <v>1284347.4757999987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2"/>
        <v>1284347.4757999987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2"/>
        <v>1284347.4757999987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2"/>
        <v>1284347.4757999987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2"/>
        <v>1284347.4757999987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2"/>
        <v>1284347.4757999987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2"/>
        <v>1284347.4757999987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2"/>
        <v>1284347.4757999987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2"/>
        <v>1284347.4757999987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2"/>
        <v>1284347.4757999987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2"/>
        <v>1284347.4757999987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2"/>
        <v>1284347.4757999987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2"/>
        <v>1284347.4757999987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2"/>
        <v>1284347.4757999987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2"/>
        <v>1284347.4757999987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2"/>
        <v>1284347.4757999987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2"/>
        <v>1284347.4757999987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2"/>
        <v>1284347.4757999987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2"/>
        <v>1284347.4757999987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2"/>
        <v>1284347.4757999987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2"/>
        <v>1284347.4757999987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2"/>
        <v>1284347.4757999987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2"/>
        <v>1284347.4757999987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2"/>
        <v>1284347.4757999987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2"/>
        <v>1284347.4757999987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2"/>
        <v>1284347.4757999987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2"/>
        <v>1284347.4757999987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2"/>
        <v>1284347.4757999987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2"/>
        <v>1284347.4757999987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2"/>
        <v>1284347.4757999987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2"/>
        <v>1284347.4757999987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2"/>
        <v>1284347.4757999987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2"/>
        <v>1284347.4757999987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2"/>
        <v>1284347.4757999987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ref="F138:F201" si="3">D138-E138+F137</f>
        <v>1284347.4757999987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3"/>
        <v>1284347.4757999987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3"/>
        <v>1284347.4757999987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3"/>
        <v>1284347.4757999987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3"/>
        <v>1284347.4757999987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3"/>
        <v>1284347.4757999987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3"/>
        <v>1284347.4757999987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3"/>
        <v>1284347.4757999987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3"/>
        <v>1284347.4757999987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3"/>
        <v>1284347.4757999987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3"/>
        <v>1284347.4757999987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3"/>
        <v>1284347.4757999987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3"/>
        <v>1284347.4757999987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3"/>
        <v>1284347.4757999987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3"/>
        <v>1284347.4757999987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3"/>
        <v>1284347.4757999987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3"/>
        <v>1284347.4757999987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3"/>
        <v>1284347.4757999987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3"/>
        <v>1284347.4757999987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3"/>
        <v>1284347.4757999987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3"/>
        <v>1284347.4757999987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3"/>
        <v>1284347.4757999987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3"/>
        <v>1284347.4757999987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3"/>
        <v>1284347.4757999987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3"/>
        <v>1284347.4757999987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3"/>
        <v>1284347.4757999987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3"/>
        <v>1284347.4757999987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3"/>
        <v>1284347.4757999987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3"/>
        <v>1284347.4757999987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3"/>
        <v>1284347.4757999987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3"/>
        <v>1284347.4757999987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3"/>
        <v>1284347.4757999987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3"/>
        <v>1284347.4757999987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3"/>
        <v>1284347.4757999987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3"/>
        <v>1284347.4757999987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3"/>
        <v>1284347.4757999987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3"/>
        <v>1284347.4757999987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3"/>
        <v>1284347.4757999987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3"/>
        <v>1284347.4757999987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3"/>
        <v>1284347.4757999987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3"/>
        <v>1284347.4757999987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3"/>
        <v>1284347.4757999987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3"/>
        <v>1284347.4757999987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3"/>
        <v>1284347.4757999987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3"/>
        <v>1284347.4757999987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3"/>
        <v>1284347.4757999987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3"/>
        <v>1284347.4757999987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3"/>
        <v>1284347.4757999987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3"/>
        <v>1284347.4757999987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3"/>
        <v>1284347.4757999987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3"/>
        <v>1284347.4757999987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3"/>
        <v>1284347.4757999987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3"/>
        <v>1284347.4757999987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3"/>
        <v>1284347.4757999987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3"/>
        <v>1284347.4757999987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3"/>
        <v>1284347.4757999987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3"/>
        <v>1284347.4757999987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3"/>
        <v>1284347.4757999987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3"/>
        <v>1284347.4757999987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3"/>
        <v>1284347.4757999987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3"/>
        <v>1284347.4757999987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3"/>
        <v>1284347.4757999987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3"/>
        <v>1284347.4757999987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3"/>
        <v>1284347.4757999987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ref="F202:F265" si="4">D202-E202+F201</f>
        <v>1284347.4757999987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4"/>
        <v>1284347.4757999987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4"/>
        <v>1284347.4757999987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4"/>
        <v>1284347.4757999987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4"/>
        <v>1284347.4757999987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4"/>
        <v>1284347.4757999987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4"/>
        <v>1284347.4757999987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4"/>
        <v>1284347.4757999987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4"/>
        <v>1284347.4757999987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4"/>
        <v>1284347.4757999987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4"/>
        <v>1284347.4757999987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4"/>
        <v>1284347.4757999987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4"/>
        <v>1284347.4757999987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4"/>
        <v>1284347.4757999987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4"/>
        <v>1284347.4757999987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4"/>
        <v>1284347.4757999987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4"/>
        <v>1284347.4757999987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4"/>
        <v>1284347.4757999987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4"/>
        <v>1284347.4757999987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4"/>
        <v>1284347.4757999987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4"/>
        <v>1284347.4757999987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4"/>
        <v>1284347.4757999987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4"/>
        <v>1284347.4757999987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4"/>
        <v>1284347.4757999987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4"/>
        <v>1284347.4757999987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4"/>
        <v>1284347.4757999987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4"/>
        <v>1284347.4757999987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4"/>
        <v>1284347.4757999987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4"/>
        <v>1284347.4757999987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4"/>
        <v>1284347.4757999987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4"/>
        <v>1284347.4757999987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4"/>
        <v>1284347.4757999987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4"/>
        <v>1284347.4757999987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4"/>
        <v>1284347.4757999987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4"/>
        <v>1284347.4757999987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4"/>
        <v>1284347.4757999987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4"/>
        <v>1284347.4757999987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4"/>
        <v>1284347.4757999987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4"/>
        <v>1284347.4757999987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4"/>
        <v>1284347.4757999987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4"/>
        <v>1284347.4757999987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4"/>
        <v>1284347.4757999987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4"/>
        <v>1284347.4757999987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4"/>
        <v>1284347.4757999987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4"/>
        <v>1284347.4757999987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4"/>
        <v>1284347.4757999987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4"/>
        <v>1284347.4757999987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4"/>
        <v>1284347.4757999987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4"/>
        <v>1284347.4757999987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4"/>
        <v>1284347.4757999987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4"/>
        <v>1284347.4757999987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4"/>
        <v>1284347.4757999987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4"/>
        <v>1284347.4757999987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4"/>
        <v>1284347.4757999987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4"/>
        <v>1284347.4757999987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4"/>
        <v>1284347.4757999987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4"/>
        <v>1284347.4757999987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4"/>
        <v>1284347.4757999987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4"/>
        <v>1284347.4757999987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4"/>
        <v>1284347.4757999987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4"/>
        <v>1284347.4757999987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4"/>
        <v>1284347.4757999987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4"/>
        <v>1284347.4757999987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4"/>
        <v>1284347.4757999987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ref="F266:F329" si="5">D266-E266+F265</f>
        <v>1284347.4757999987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5"/>
        <v>1284347.4757999987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5"/>
        <v>1284347.4757999987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5"/>
        <v>1284347.4757999987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5"/>
        <v>1284347.4757999987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5"/>
        <v>1284347.4757999987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5"/>
        <v>1284347.4757999987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5"/>
        <v>1284347.4757999987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5"/>
        <v>1284347.4757999987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5"/>
        <v>1284347.4757999987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5"/>
        <v>1284347.4757999987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5"/>
        <v>1284347.4757999987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5"/>
        <v>1284347.4757999987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5"/>
        <v>1284347.4757999987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5"/>
        <v>1284347.4757999987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5"/>
        <v>1284347.4757999987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5"/>
        <v>1284347.4757999987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5"/>
        <v>1284347.4757999987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5"/>
        <v>1284347.4757999987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5"/>
        <v>1284347.4757999987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5"/>
        <v>1284347.4757999987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5"/>
        <v>1284347.4757999987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5"/>
        <v>1284347.4757999987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5"/>
        <v>1284347.4757999987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5"/>
        <v>1284347.4757999987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5"/>
        <v>1284347.4757999987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5"/>
        <v>1284347.4757999987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5"/>
        <v>1284347.4757999987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5"/>
        <v>1284347.4757999987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5"/>
        <v>1284347.4757999987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5"/>
        <v>1284347.4757999987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5"/>
        <v>1284347.4757999987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5"/>
        <v>1284347.4757999987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5"/>
        <v>1284347.4757999987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5"/>
        <v>1284347.4757999987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5"/>
        <v>1284347.4757999987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5"/>
        <v>1284347.4757999987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5"/>
        <v>1284347.4757999987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5"/>
        <v>1284347.4757999987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5"/>
        <v>1284347.4757999987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5"/>
        <v>1284347.4757999987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5"/>
        <v>1284347.4757999987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5"/>
        <v>1284347.4757999987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5"/>
        <v>1284347.4757999987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5"/>
        <v>1284347.4757999987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5"/>
        <v>1284347.4757999987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5"/>
        <v>1284347.4757999987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5"/>
        <v>1284347.4757999987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5"/>
        <v>1284347.4757999987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5"/>
        <v>1284347.4757999987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5"/>
        <v>1284347.4757999987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5"/>
        <v>1284347.4757999987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5"/>
        <v>1284347.4757999987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5"/>
        <v>1284347.4757999987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5"/>
        <v>1284347.4757999987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5"/>
        <v>1284347.4757999987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5"/>
        <v>1284347.4757999987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5"/>
        <v>1284347.4757999987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5"/>
        <v>1284347.4757999987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5"/>
        <v>1284347.4757999987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5"/>
        <v>1284347.4757999987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5"/>
        <v>1284347.4757999987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5"/>
        <v>1284347.4757999987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5"/>
        <v>1284347.4757999987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ref="F330:F393" si="6">D330-E330+F329</f>
        <v>1284347.4757999987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6"/>
        <v>1284347.4757999987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6"/>
        <v>1284347.4757999987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6"/>
        <v>1284347.4757999987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6"/>
        <v>1284347.4757999987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6"/>
        <v>1284347.4757999987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6"/>
        <v>1284347.4757999987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6"/>
        <v>1284347.4757999987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6"/>
        <v>1284347.4757999987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6"/>
        <v>1284347.4757999987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6"/>
        <v>1284347.4757999987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6"/>
        <v>1284347.4757999987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6"/>
        <v>1284347.4757999987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6"/>
        <v>1284347.4757999987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6"/>
        <v>1284347.4757999987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6"/>
        <v>1284347.4757999987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6"/>
        <v>1284347.4757999987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6"/>
        <v>1284347.4757999987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6"/>
        <v>1284347.4757999987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6"/>
        <v>1284347.4757999987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6"/>
        <v>1284347.4757999987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6"/>
        <v>1284347.4757999987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6"/>
        <v>1284347.4757999987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6"/>
        <v>1284347.4757999987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6"/>
        <v>1284347.4757999987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6"/>
        <v>1284347.4757999987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6"/>
        <v>1284347.4757999987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6"/>
        <v>1284347.4757999987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6"/>
        <v>1284347.4757999987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6"/>
        <v>1284347.4757999987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6"/>
        <v>1284347.4757999987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6"/>
        <v>1284347.4757999987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6"/>
        <v>1284347.4757999987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6"/>
        <v>1284347.4757999987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6"/>
        <v>1284347.4757999987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6"/>
        <v>1284347.4757999987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6"/>
        <v>1284347.4757999987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6"/>
        <v>1284347.4757999987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6"/>
        <v>1284347.4757999987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6"/>
        <v>1284347.4757999987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6"/>
        <v>1284347.4757999987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6"/>
        <v>1284347.4757999987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6"/>
        <v>1284347.4757999987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6"/>
        <v>1284347.4757999987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6"/>
        <v>1284347.4757999987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6"/>
        <v>1284347.4757999987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6"/>
        <v>1284347.4757999987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6"/>
        <v>1284347.4757999987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6"/>
        <v>1284347.4757999987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6"/>
        <v>1284347.4757999987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6"/>
        <v>1284347.4757999987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6"/>
        <v>1284347.4757999987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6"/>
        <v>1284347.4757999987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6"/>
        <v>1284347.4757999987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6"/>
        <v>1284347.4757999987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6"/>
        <v>1284347.4757999987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6"/>
        <v>1284347.4757999987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6"/>
        <v>1284347.4757999987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6"/>
        <v>1284347.4757999987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6"/>
        <v>1284347.4757999987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6"/>
        <v>1284347.4757999987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6"/>
        <v>1284347.4757999987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6"/>
        <v>1284347.4757999987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6"/>
        <v>1284347.4757999987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ref="F394:F457" si="7">D394-E394+F393</f>
        <v>1284347.4757999987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7"/>
        <v>1284347.4757999987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7"/>
        <v>1284347.4757999987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7"/>
        <v>1284347.4757999987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7"/>
        <v>1284347.4757999987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7"/>
        <v>1284347.4757999987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7"/>
        <v>1284347.4757999987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7"/>
        <v>1284347.4757999987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7"/>
        <v>1284347.4757999987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7"/>
        <v>1284347.4757999987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7"/>
        <v>1284347.4757999987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7"/>
        <v>1284347.4757999987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7"/>
        <v>1284347.4757999987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7"/>
        <v>1284347.4757999987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7"/>
        <v>1284347.4757999987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7"/>
        <v>1284347.4757999987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7"/>
        <v>1284347.4757999987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7"/>
        <v>1284347.4757999987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7"/>
        <v>1284347.4757999987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7"/>
        <v>1284347.4757999987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7"/>
        <v>1284347.4757999987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7"/>
        <v>1284347.4757999987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7"/>
        <v>1284347.4757999987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7"/>
        <v>1284347.4757999987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7"/>
        <v>1284347.4757999987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7"/>
        <v>1284347.4757999987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7"/>
        <v>1284347.4757999987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7"/>
        <v>1284347.4757999987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7"/>
        <v>1284347.4757999987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7"/>
        <v>1284347.4757999987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7"/>
        <v>1284347.4757999987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7"/>
        <v>1284347.4757999987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7"/>
        <v>1284347.4757999987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7"/>
        <v>1284347.4757999987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7"/>
        <v>1284347.4757999987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7"/>
        <v>1284347.4757999987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7"/>
        <v>1284347.4757999987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7"/>
        <v>1284347.4757999987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7"/>
        <v>1284347.4757999987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7"/>
        <v>1284347.4757999987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7"/>
        <v>1284347.4757999987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7"/>
        <v>1284347.4757999987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7"/>
        <v>1284347.4757999987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7"/>
        <v>1284347.4757999987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7"/>
        <v>1284347.4757999987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7"/>
        <v>1284347.4757999987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7"/>
        <v>1284347.4757999987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7"/>
        <v>1284347.4757999987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7"/>
        <v>1284347.4757999987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7"/>
        <v>1284347.4757999987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7"/>
        <v>1284347.4757999987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7"/>
        <v>1284347.4757999987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7"/>
        <v>1284347.4757999987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7"/>
        <v>1284347.4757999987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7"/>
        <v>1284347.4757999987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7"/>
        <v>1284347.4757999987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7"/>
        <v>1284347.4757999987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7"/>
        <v>1284347.4757999987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7"/>
        <v>1284347.4757999987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7"/>
        <v>1284347.4757999987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7"/>
        <v>1284347.4757999987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7"/>
        <v>1284347.4757999987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7"/>
        <v>1284347.4757999987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7"/>
        <v>1284347.4757999987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ref="F458:F521" si="8">D458-E458+F457</f>
        <v>1284347.4757999987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8"/>
        <v>1284347.4757999987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8"/>
        <v>1284347.4757999987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8"/>
        <v>1284347.4757999987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8"/>
        <v>1284347.4757999987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8"/>
        <v>1284347.4757999987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8"/>
        <v>1284347.4757999987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8"/>
        <v>1284347.4757999987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8"/>
        <v>1284347.4757999987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8"/>
        <v>1284347.4757999987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8"/>
        <v>1284347.4757999987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8"/>
        <v>1284347.4757999987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8"/>
        <v>1284347.4757999987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8"/>
        <v>1284347.4757999987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8"/>
        <v>1284347.4757999987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8"/>
        <v>1284347.4757999987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8"/>
        <v>1284347.4757999987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8"/>
        <v>1284347.4757999987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8"/>
        <v>1284347.4757999987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8"/>
        <v>1284347.4757999987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8"/>
        <v>1284347.4757999987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8"/>
        <v>1284347.4757999987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8"/>
        <v>1284347.4757999987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8"/>
        <v>1284347.4757999987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8"/>
        <v>1284347.4757999987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8"/>
        <v>1284347.4757999987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8"/>
        <v>1284347.4757999987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8"/>
        <v>1284347.4757999987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8"/>
        <v>1284347.4757999987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8"/>
        <v>1284347.4757999987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8"/>
        <v>1284347.4757999987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8"/>
        <v>1284347.4757999987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8"/>
        <v>1284347.4757999987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8"/>
        <v>1284347.4757999987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8"/>
        <v>1284347.4757999987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8"/>
        <v>1284347.4757999987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8"/>
        <v>1284347.4757999987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8"/>
        <v>1284347.4757999987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8"/>
        <v>1284347.4757999987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8"/>
        <v>1284347.4757999987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8"/>
        <v>1284347.4757999987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8"/>
        <v>1284347.4757999987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8"/>
        <v>1284347.4757999987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8"/>
        <v>1284347.4757999987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8"/>
        <v>1284347.4757999987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8"/>
        <v>1284347.4757999987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8"/>
        <v>1284347.4757999987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8"/>
        <v>1284347.4757999987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8"/>
        <v>1284347.4757999987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8"/>
        <v>1284347.4757999987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8"/>
        <v>1284347.4757999987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8"/>
        <v>1284347.4757999987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8"/>
        <v>1284347.4757999987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8"/>
        <v>1284347.4757999987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8"/>
        <v>1284347.4757999987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8"/>
        <v>1284347.4757999987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8"/>
        <v>1284347.4757999987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8"/>
        <v>1284347.4757999987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8"/>
        <v>1284347.4757999987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8"/>
        <v>1284347.4757999987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8"/>
        <v>1284347.4757999987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8"/>
        <v>1284347.4757999987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8"/>
        <v>1284347.4757999987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8"/>
        <v>1284347.4757999987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ref="F522:F585" si="9">D522-E522+F521</f>
        <v>1284347.4757999987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9"/>
        <v>1284347.4757999987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9"/>
        <v>1284347.4757999987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9"/>
        <v>1284347.4757999987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9"/>
        <v>1284347.4757999987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9"/>
        <v>1284347.4757999987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9"/>
        <v>1284347.4757999987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9"/>
        <v>1284347.4757999987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9"/>
        <v>1284347.4757999987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9"/>
        <v>1284347.4757999987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9"/>
        <v>1284347.4757999987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9"/>
        <v>1284347.4757999987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9"/>
        <v>1284347.4757999987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9"/>
        <v>1284347.4757999987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9"/>
        <v>1284347.4757999987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9"/>
        <v>1284347.4757999987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9"/>
        <v>1284347.4757999987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9"/>
        <v>1284347.4757999987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9"/>
        <v>1284347.4757999987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9"/>
        <v>1284347.4757999987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9"/>
        <v>1284347.4757999987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9"/>
        <v>1284347.4757999987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9"/>
        <v>1284347.4757999987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9"/>
        <v>1284347.4757999987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9"/>
        <v>1284347.4757999987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9"/>
        <v>1284347.4757999987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9"/>
        <v>1284347.4757999987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9"/>
        <v>1284347.4757999987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9"/>
        <v>1284347.4757999987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9"/>
        <v>1284347.4757999987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9"/>
        <v>1284347.4757999987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9"/>
        <v>1284347.4757999987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9"/>
        <v>1284347.4757999987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9"/>
        <v>1284347.4757999987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9"/>
        <v>1284347.4757999987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9"/>
        <v>1284347.4757999987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9"/>
        <v>1284347.4757999987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9"/>
        <v>1284347.4757999987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9"/>
        <v>1284347.4757999987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9"/>
        <v>1284347.4757999987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9"/>
        <v>1284347.4757999987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9"/>
        <v>1284347.4757999987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9"/>
        <v>1284347.4757999987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9"/>
        <v>1284347.4757999987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9"/>
        <v>1284347.4757999987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9"/>
        <v>1284347.4757999987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9"/>
        <v>1284347.4757999987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9"/>
        <v>1284347.4757999987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9"/>
        <v>1284347.4757999987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9"/>
        <v>1284347.4757999987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9"/>
        <v>1284347.4757999987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9"/>
        <v>1284347.4757999987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9"/>
        <v>1284347.4757999987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9"/>
        <v>1284347.4757999987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9"/>
        <v>1284347.4757999987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9"/>
        <v>1284347.4757999987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9"/>
        <v>1284347.4757999987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9"/>
        <v>1284347.4757999987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9"/>
        <v>1284347.4757999987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9"/>
        <v>1284347.4757999987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9"/>
        <v>1284347.4757999987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9"/>
        <v>1284347.4757999987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9"/>
        <v>1284347.4757999987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9"/>
        <v>1284347.4757999987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ref="F586:F607" si="10">D586-E586+F585</f>
        <v>1284347.4757999987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10"/>
        <v>1284347.4757999987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10"/>
        <v>1284347.4757999987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10"/>
        <v>1284347.4757999987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10"/>
        <v>1284347.4757999987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0"/>
        <v>1284347.4757999987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0"/>
        <v>1284347.4757999987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0"/>
        <v>1284347.4757999987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0"/>
        <v>1284347.4757999987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0"/>
        <v>1284347.4757999987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10"/>
        <v>1284347.4757999987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10"/>
        <v>1284347.4757999987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10"/>
        <v>1284347.4757999987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10"/>
        <v>1284347.4757999987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10"/>
        <v>1284347.4757999987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10"/>
        <v>1284347.4757999987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10"/>
        <v>1284347.4757999987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10"/>
        <v>1284347.4757999987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10"/>
        <v>1284347.4757999987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10"/>
        <v>1284347.4757999987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10"/>
        <v>1284347.4757999987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10"/>
        <v>1284347.4757999987</v>
      </c>
    </row>
  </sheetData>
  <autoFilter ref="A8:F607"/>
  <mergeCells count="2">
    <mergeCell ref="A2:F2"/>
    <mergeCell ref="D5:E5"/>
  </mergeCells>
  <conditionalFormatting sqref="F6 F9:F607">
    <cfRule type="cellIs" dxfId="87" priority="1" operator="lessThan">
      <formula>0</formula>
    </cfRule>
  </conditionalFormatting>
  <conditionalFormatting sqref="F9:F607">
    <cfRule type="cellIs" dxfId="88" priority="2" operator="greaterThan">
      <formula>0</formula>
    </cfRule>
  </conditionalFormatting>
  <conditionalFormatting sqref="F11:F607 F6">
    <cfRule type="cellIs" dxfId="89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60" fitToWidth="1" fitToHeight="1" firstPageNumber="1" useFirstPageNumber="1" copies="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7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'Dezembro2024 '!F6</f>
        <v>1284347.4757999987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SUM(D9:D607)</f>
        <v>765053.51</v>
      </c>
      <c r="E6" s="12">
        <f t="shared" si="0"/>
        <v>1052355.2774999999</v>
      </c>
      <c r="F6" s="13">
        <f>F607</f>
        <v>997045.708299999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45659</v>
      </c>
      <c r="B9" s="20" t="s">
        <v>19</v>
      </c>
      <c r="C9" s="21" t="s">
        <v>141</v>
      </c>
      <c r="D9" s="22">
        <v>8000</v>
      </c>
      <c r="E9" s="22"/>
      <c r="F9" s="23">
        <f>D9-E9+D5</f>
        <v>1292347.4757999987</v>
      </c>
    </row>
    <row r="10" ht="14.25" customHeight="1" spans="1:6" x14ac:dyDescent="0.25">
      <c r="A10" s="19">
        <v>45659</v>
      </c>
      <c r="B10" s="20" t="s">
        <v>21</v>
      </c>
      <c r="C10" s="21"/>
      <c r="D10" s="22"/>
      <c r="E10" s="22">
        <f>(D9*0.005)+10</f>
        <v>50</v>
      </c>
      <c r="F10" s="23">
        <f t="shared" ref="F10:F73" si="1">D10-E10+F9</f>
        <v>1292297.4757999987</v>
      </c>
    </row>
    <row r="11" ht="14.25" customHeight="1" spans="1:6" x14ac:dyDescent="0.25">
      <c r="A11" s="19">
        <v>45659</v>
      </c>
      <c r="B11" s="20" t="s">
        <v>22</v>
      </c>
      <c r="C11" s="21" t="s">
        <v>20</v>
      </c>
      <c r="D11" s="22"/>
      <c r="E11" s="22">
        <v>2000</v>
      </c>
      <c r="F11" s="23">
        <f t="shared" si="1"/>
        <v>1290297.4757999987</v>
      </c>
    </row>
    <row r="12" ht="14.25" customHeight="1" spans="1:6" x14ac:dyDescent="0.25">
      <c r="A12" s="19">
        <v>45660</v>
      </c>
      <c r="B12" s="20" t="s">
        <v>22</v>
      </c>
      <c r="C12" s="21" t="s">
        <v>20</v>
      </c>
      <c r="D12" s="22"/>
      <c r="E12" s="22">
        <v>210000</v>
      </c>
      <c r="F12" s="23">
        <f t="shared" si="1"/>
        <v>1080297.4757999987</v>
      </c>
    </row>
    <row r="13" ht="14.25" customHeight="1" spans="1:6" x14ac:dyDescent="0.25">
      <c r="A13" s="19">
        <v>45660</v>
      </c>
      <c r="B13" s="20" t="s">
        <v>21</v>
      </c>
      <c r="C13" s="21"/>
      <c r="D13" s="22"/>
      <c r="E13" s="22">
        <f>(D12*0.005)+10</f>
        <v>10</v>
      </c>
      <c r="F13" s="23">
        <f t="shared" si="1"/>
        <v>1080287.4757999987</v>
      </c>
    </row>
    <row r="14" ht="14.25" customHeight="1" spans="1:6" x14ac:dyDescent="0.25">
      <c r="A14" s="19">
        <v>45664</v>
      </c>
      <c r="B14" s="20" t="s">
        <v>19</v>
      </c>
      <c r="C14" s="21" t="s">
        <v>44</v>
      </c>
      <c r="D14" s="22">
        <v>90000</v>
      </c>
      <c r="E14" s="22"/>
      <c r="F14" s="23">
        <f t="shared" si="1"/>
        <v>1170287.4757999987</v>
      </c>
    </row>
    <row r="15" ht="14.25" customHeight="1" spans="1:6" x14ac:dyDescent="0.25">
      <c r="A15" s="19">
        <v>45664</v>
      </c>
      <c r="B15" s="20" t="s">
        <v>21</v>
      </c>
      <c r="C15" s="21"/>
      <c r="D15" s="22"/>
      <c r="E15" s="22">
        <f>(D14*0.005)+10</f>
        <v>460</v>
      </c>
      <c r="F15" s="23">
        <f t="shared" si="1"/>
        <v>1169827.4757999987</v>
      </c>
    </row>
    <row r="16" ht="14.25" customHeight="1" spans="1:6" x14ac:dyDescent="0.25">
      <c r="A16" s="19">
        <v>45665</v>
      </c>
      <c r="B16" s="20" t="s">
        <v>19</v>
      </c>
      <c r="C16" s="21" t="s">
        <v>27</v>
      </c>
      <c r="D16" s="22">
        <v>198414.29</v>
      </c>
      <c r="E16" s="22"/>
      <c r="F16" s="23">
        <f t="shared" si="1"/>
        <v>1368241.7657999988</v>
      </c>
    </row>
    <row r="17" ht="14.25" customHeight="1" spans="1:6" x14ac:dyDescent="0.25">
      <c r="A17" s="19">
        <v>45665</v>
      </c>
      <c r="B17" s="20" t="s">
        <v>21</v>
      </c>
      <c r="C17" s="21"/>
      <c r="D17" s="22"/>
      <c r="E17" s="22">
        <f>(D16*0.005)+10</f>
        <v>1002.07145</v>
      </c>
      <c r="F17" s="23">
        <f t="shared" si="1"/>
        <v>1367239.6943499988</v>
      </c>
    </row>
    <row r="18" ht="14.25" customHeight="1" spans="1:6" x14ac:dyDescent="0.25">
      <c r="A18" s="19">
        <v>45667</v>
      </c>
      <c r="B18" s="20" t="s">
        <v>19</v>
      </c>
      <c r="C18" s="21" t="s">
        <v>151</v>
      </c>
      <c r="D18" s="22">
        <v>350</v>
      </c>
      <c r="E18" s="22"/>
      <c r="F18" s="23">
        <f t="shared" si="1"/>
        <v>1367589.6943499988</v>
      </c>
    </row>
    <row r="19" ht="14.25" customHeight="1" spans="1:6" x14ac:dyDescent="0.25">
      <c r="A19" s="19">
        <v>45667</v>
      </c>
      <c r="B19" s="20" t="s">
        <v>21</v>
      </c>
      <c r="C19" s="21"/>
      <c r="D19" s="22"/>
      <c r="E19" s="22">
        <f>(D18*0.005)+10</f>
        <v>11.75</v>
      </c>
      <c r="F19" s="23">
        <f t="shared" si="1"/>
        <v>1367577.9443499988</v>
      </c>
    </row>
    <row r="20" ht="14.25" customHeight="1" spans="1:6" x14ac:dyDescent="0.25">
      <c r="A20" s="19">
        <v>45667</v>
      </c>
      <c r="B20" s="20" t="s">
        <v>22</v>
      </c>
      <c r="C20" s="21" t="s">
        <v>152</v>
      </c>
      <c r="D20" s="22"/>
      <c r="E20" s="22">
        <v>75300</v>
      </c>
      <c r="F20" s="23">
        <f t="shared" si="1"/>
        <v>1292277.9443499988</v>
      </c>
    </row>
    <row r="21" ht="14.25" customHeight="1" spans="1:6" x14ac:dyDescent="0.25">
      <c r="A21" s="19">
        <v>45667</v>
      </c>
      <c r="B21" s="20" t="s">
        <v>19</v>
      </c>
      <c r="C21" s="21" t="s">
        <v>20</v>
      </c>
      <c r="D21" s="22">
        <v>3800</v>
      </c>
      <c r="E21" s="22"/>
      <c r="F21" s="23">
        <f t="shared" si="1"/>
        <v>1296077.9443499988</v>
      </c>
    </row>
    <row r="22" ht="14.25" customHeight="1" spans="1:6" x14ac:dyDescent="0.25">
      <c r="A22" s="19">
        <v>45667</v>
      </c>
      <c r="B22" s="20" t="s">
        <v>21</v>
      </c>
      <c r="C22" s="21"/>
      <c r="D22" s="22"/>
      <c r="E22" s="22">
        <f>(D21*0.005)+10</f>
        <v>29</v>
      </c>
      <c r="F22" s="23">
        <f t="shared" si="1"/>
        <v>1296048.9443499988</v>
      </c>
    </row>
    <row r="23" ht="14.25" customHeight="1" spans="1:6" x14ac:dyDescent="0.25">
      <c r="A23" s="19">
        <v>45667</v>
      </c>
      <c r="B23" s="20" t="s">
        <v>19</v>
      </c>
      <c r="C23" s="21" t="s">
        <v>153</v>
      </c>
      <c r="D23" s="22">
        <v>10000</v>
      </c>
      <c r="E23" s="22"/>
      <c r="F23" s="23">
        <f t="shared" si="1"/>
        <v>1306048.9443499988</v>
      </c>
    </row>
    <row r="24" ht="14.25" customHeight="1" spans="1:6" x14ac:dyDescent="0.25">
      <c r="A24" s="19">
        <v>45667</v>
      </c>
      <c r="B24" s="20" t="s">
        <v>21</v>
      </c>
      <c r="C24" s="21"/>
      <c r="D24" s="22"/>
      <c r="E24" s="22">
        <f>(D23*0.005)+10</f>
        <v>60</v>
      </c>
      <c r="F24" s="23">
        <f t="shared" si="1"/>
        <v>1305988.9443499988</v>
      </c>
    </row>
    <row r="25" ht="14.25" customHeight="1" spans="1:6" x14ac:dyDescent="0.25">
      <c r="A25" s="19">
        <v>45671</v>
      </c>
      <c r="B25" s="20" t="s">
        <v>19</v>
      </c>
      <c r="C25" s="21" t="s">
        <v>132</v>
      </c>
      <c r="D25" s="22">
        <v>10000</v>
      </c>
      <c r="E25" s="22"/>
      <c r="F25" s="23">
        <f t="shared" si="1"/>
        <v>1315988.9443499988</v>
      </c>
    </row>
    <row r="26" ht="14.25" customHeight="1" spans="1:6" x14ac:dyDescent="0.25">
      <c r="A26" s="19">
        <v>45671</v>
      </c>
      <c r="B26" s="20" t="s">
        <v>21</v>
      </c>
      <c r="C26" s="21"/>
      <c r="D26" s="22"/>
      <c r="E26" s="22">
        <f>(D25*0.005)+10</f>
        <v>60</v>
      </c>
      <c r="F26" s="23">
        <f t="shared" si="1"/>
        <v>1315928.9443499988</v>
      </c>
    </row>
    <row r="27" ht="14.25" customHeight="1" spans="1:6" x14ac:dyDescent="0.25">
      <c r="A27" s="19">
        <v>45672</v>
      </c>
      <c r="B27" s="20" t="s">
        <v>22</v>
      </c>
      <c r="C27" s="21" t="s">
        <v>20</v>
      </c>
      <c r="D27" s="22"/>
      <c r="E27" s="22">
        <v>32500</v>
      </c>
      <c r="F27" s="23">
        <f t="shared" si="1"/>
        <v>1283428.9443499988</v>
      </c>
    </row>
    <row r="28" ht="14.25" customHeight="1" spans="1:6" x14ac:dyDescent="0.25">
      <c r="A28" s="19">
        <v>45673</v>
      </c>
      <c r="B28" s="20" t="s">
        <v>19</v>
      </c>
      <c r="C28" s="21" t="s">
        <v>99</v>
      </c>
      <c r="D28" s="22">
        <v>2200</v>
      </c>
      <c r="E28" s="22"/>
      <c r="F28" s="23">
        <f t="shared" si="1"/>
        <v>1285628.9443499988</v>
      </c>
    </row>
    <row r="29" ht="14.25" customHeight="1" spans="1:6" x14ac:dyDescent="0.25">
      <c r="A29" s="19">
        <v>45673</v>
      </c>
      <c r="B29" s="20" t="s">
        <v>21</v>
      </c>
      <c r="C29" s="21"/>
      <c r="D29" s="22"/>
      <c r="E29" s="22">
        <f>(D28*0.5%)+10</f>
        <v>21</v>
      </c>
      <c r="F29" s="23">
        <f t="shared" si="1"/>
        <v>1285607.9443499988</v>
      </c>
    </row>
    <row r="30" ht="14.25" customHeight="1" spans="1:6" x14ac:dyDescent="0.25">
      <c r="A30" s="19">
        <v>45673</v>
      </c>
      <c r="B30" s="20" t="s">
        <v>85</v>
      </c>
      <c r="C30" s="21"/>
      <c r="D30" s="22">
        <v>0.01</v>
      </c>
      <c r="E30" s="22"/>
      <c r="F30" s="23">
        <f t="shared" si="1"/>
        <v>1285607.9543499989</v>
      </c>
    </row>
    <row r="31" ht="14.25" customHeight="1" spans="1:6" x14ac:dyDescent="0.25">
      <c r="A31" s="19">
        <v>45674</v>
      </c>
      <c r="B31" s="20" t="s">
        <v>22</v>
      </c>
      <c r="C31" s="21" t="s">
        <v>20</v>
      </c>
      <c r="D31" s="22"/>
      <c r="E31" s="22">
        <v>76000</v>
      </c>
      <c r="F31" s="23">
        <f t="shared" si="1"/>
        <v>1209607.9543499989</v>
      </c>
    </row>
    <row r="32" ht="14.25" customHeight="1" spans="1:6" x14ac:dyDescent="0.25">
      <c r="A32" s="19">
        <v>45677</v>
      </c>
      <c r="B32" s="20" t="s">
        <v>19</v>
      </c>
      <c r="C32" s="21" t="s">
        <v>78</v>
      </c>
      <c r="D32" s="22">
        <v>10900</v>
      </c>
      <c r="E32" s="22"/>
      <c r="F32" s="23">
        <f t="shared" si="1"/>
        <v>1220507.9543499989</v>
      </c>
    </row>
    <row r="33" ht="14.25" customHeight="1" spans="1:6" x14ac:dyDescent="0.25">
      <c r="A33" s="19">
        <v>45677</v>
      </c>
      <c r="B33" s="20" t="s">
        <v>21</v>
      </c>
      <c r="C33" s="21"/>
      <c r="D33" s="22"/>
      <c r="E33" s="22">
        <f>(D32*0.5%)+10</f>
        <v>64.5</v>
      </c>
      <c r="F33" s="23">
        <f t="shared" si="1"/>
        <v>1220443.4543499989</v>
      </c>
    </row>
    <row r="34" ht="14.25" customHeight="1" spans="1:6" x14ac:dyDescent="0.25">
      <c r="A34" s="19">
        <v>45678</v>
      </c>
      <c r="B34" s="20" t="s">
        <v>19</v>
      </c>
      <c r="C34" s="21" t="s">
        <v>154</v>
      </c>
      <c r="D34" s="22">
        <v>2650</v>
      </c>
      <c r="E34" s="22"/>
      <c r="F34" s="23">
        <f t="shared" si="1"/>
        <v>1223093.4543499989</v>
      </c>
    </row>
    <row r="35" ht="14.25" customHeight="1" spans="1:6" x14ac:dyDescent="0.25">
      <c r="A35" s="19">
        <v>45678</v>
      </c>
      <c r="B35" s="20" t="s">
        <v>21</v>
      </c>
      <c r="C35" s="21"/>
      <c r="D35" s="22"/>
      <c r="E35" s="22">
        <f>(D34*0.5%)+10</f>
        <v>23.25</v>
      </c>
      <c r="F35" s="23">
        <f t="shared" si="1"/>
        <v>1223070.2043499989</v>
      </c>
    </row>
    <row r="36" ht="14.25" customHeight="1" spans="1:6" x14ac:dyDescent="0.25">
      <c r="A36" s="19">
        <v>45679</v>
      </c>
      <c r="B36" s="20" t="s">
        <v>19</v>
      </c>
      <c r="C36" s="21" t="s">
        <v>105</v>
      </c>
      <c r="D36" s="22">
        <v>191.86</v>
      </c>
      <c r="E36" s="22"/>
      <c r="F36" s="23">
        <f t="shared" si="1"/>
        <v>1223262.064349999</v>
      </c>
    </row>
    <row r="37" ht="14.25" customHeight="1" spans="1:6" x14ac:dyDescent="0.25">
      <c r="A37" s="19">
        <v>45679</v>
      </c>
      <c r="B37" s="20" t="s">
        <v>21</v>
      </c>
      <c r="C37" s="21"/>
      <c r="D37" s="22"/>
      <c r="E37" s="22">
        <f>(D36*0.5%)+10</f>
        <v>10.9593</v>
      </c>
      <c r="F37" s="23">
        <f t="shared" si="1"/>
        <v>1223251.105049999</v>
      </c>
    </row>
    <row r="38" ht="14.25" customHeight="1" spans="1:6" x14ac:dyDescent="0.25">
      <c r="A38" s="19">
        <v>45681</v>
      </c>
      <c r="B38" s="20" t="s">
        <v>22</v>
      </c>
      <c r="C38" s="21" t="s">
        <v>20</v>
      </c>
      <c r="D38" s="22"/>
      <c r="E38" s="22">
        <v>54500</v>
      </c>
      <c r="F38" s="23">
        <f t="shared" si="1"/>
        <v>1168751.105049999</v>
      </c>
    </row>
    <row r="39" ht="14.25" customHeight="1" spans="1:6" x14ac:dyDescent="0.25">
      <c r="A39" s="19">
        <v>45681</v>
      </c>
      <c r="B39" s="20" t="s">
        <v>85</v>
      </c>
      <c r="C39" s="21"/>
      <c r="D39" s="22"/>
      <c r="E39" s="22">
        <v>0.01</v>
      </c>
      <c r="F39" s="23">
        <f t="shared" si="1"/>
        <v>1168751.095049999</v>
      </c>
    </row>
    <row r="40" ht="14.25" customHeight="1" spans="1:6" x14ac:dyDescent="0.25">
      <c r="A40" s="19">
        <v>45681</v>
      </c>
      <c r="B40" s="20" t="s">
        <v>119</v>
      </c>
      <c r="C40" s="21"/>
      <c r="D40" s="22"/>
      <c r="E40" s="22">
        <v>10</v>
      </c>
      <c r="F40" s="23">
        <f t="shared" si="1"/>
        <v>1168741.095049999</v>
      </c>
    </row>
    <row r="41" ht="14.25" customHeight="1" spans="1:6" x14ac:dyDescent="0.25">
      <c r="A41" s="19">
        <v>45684</v>
      </c>
      <c r="B41" s="20" t="s">
        <v>19</v>
      </c>
      <c r="C41" s="21" t="s">
        <v>44</v>
      </c>
      <c r="D41" s="22">
        <v>383152.11</v>
      </c>
      <c r="E41" s="22"/>
      <c r="F41" s="23">
        <f t="shared" si="1"/>
        <v>1551893.205049999</v>
      </c>
    </row>
    <row r="42" ht="14.25" customHeight="1" spans="1:6" x14ac:dyDescent="0.25">
      <c r="A42" s="19">
        <v>45684</v>
      </c>
      <c r="B42" s="20" t="s">
        <v>21</v>
      </c>
      <c r="C42" s="21"/>
      <c r="D42" s="22"/>
      <c r="E42" s="22">
        <f>(D41*0.5%)+10</f>
        <v>1925.76055</v>
      </c>
      <c r="F42" s="23">
        <f t="shared" si="1"/>
        <v>1549967.444499999</v>
      </c>
    </row>
    <row r="43" ht="14.25" customHeight="1" spans="1:6" x14ac:dyDescent="0.25">
      <c r="A43" s="19">
        <v>45684</v>
      </c>
      <c r="B43" s="20" t="s">
        <v>19</v>
      </c>
      <c r="C43" s="21" t="s">
        <v>155</v>
      </c>
      <c r="D43" s="22">
        <v>31003.13</v>
      </c>
      <c r="E43" s="22"/>
      <c r="F43" s="23">
        <f t="shared" si="1"/>
        <v>1580970.574499999</v>
      </c>
    </row>
    <row r="44" ht="14.25" customHeight="1" spans="1:6" x14ac:dyDescent="0.25">
      <c r="A44" s="19">
        <v>45684</v>
      </c>
      <c r="B44" s="20" t="s">
        <v>21</v>
      </c>
      <c r="C44" s="21"/>
      <c r="D44" s="22"/>
      <c r="E44" s="22">
        <f>(D43*0.5%)+10</f>
        <v>165.01565000000002</v>
      </c>
      <c r="F44" s="23">
        <f t="shared" si="1"/>
        <v>1580805.558849999</v>
      </c>
    </row>
    <row r="45" ht="14.25" customHeight="1" spans="1:6" x14ac:dyDescent="0.25">
      <c r="A45" s="19">
        <v>45684</v>
      </c>
      <c r="B45" s="20" t="s">
        <v>22</v>
      </c>
      <c r="C45" s="21" t="s">
        <v>156</v>
      </c>
      <c r="D45" s="22"/>
      <c r="E45" s="22">
        <v>15000</v>
      </c>
      <c r="F45" s="23">
        <f t="shared" si="1"/>
        <v>1565805.558849999</v>
      </c>
    </row>
    <row r="46" ht="14.25" customHeight="1" spans="1:6" x14ac:dyDescent="0.25">
      <c r="A46" s="19">
        <v>45684</v>
      </c>
      <c r="B46" s="20" t="s">
        <v>119</v>
      </c>
      <c r="C46" s="21"/>
      <c r="D46" s="22"/>
      <c r="E46" s="22">
        <v>10</v>
      </c>
      <c r="F46" s="23">
        <f t="shared" si="1"/>
        <v>1565795.558849999</v>
      </c>
    </row>
    <row r="47" ht="14.25" customHeight="1" spans="1:6" x14ac:dyDescent="0.25">
      <c r="A47" s="19">
        <v>45685</v>
      </c>
      <c r="B47" s="20" t="s">
        <v>19</v>
      </c>
      <c r="C47" s="21" t="s">
        <v>63</v>
      </c>
      <c r="D47" s="22">
        <v>1500</v>
      </c>
      <c r="E47" s="22"/>
      <c r="F47" s="23">
        <f t="shared" si="1"/>
        <v>1567295.558849999</v>
      </c>
    </row>
    <row r="48" ht="14.25" customHeight="1" spans="1:6" x14ac:dyDescent="0.25">
      <c r="A48" s="19">
        <v>45685</v>
      </c>
      <c r="B48" s="20" t="s">
        <v>21</v>
      </c>
      <c r="C48" s="21"/>
      <c r="D48" s="22"/>
      <c r="E48" s="22">
        <f>(D47*0.5%)+10</f>
        <v>17.5</v>
      </c>
      <c r="F48" s="23">
        <f t="shared" si="1"/>
        <v>1567278.058849999</v>
      </c>
    </row>
    <row r="49" ht="14.25" customHeight="1" spans="1:6" x14ac:dyDescent="0.25">
      <c r="A49" s="19">
        <v>45685</v>
      </c>
      <c r="B49" s="20" t="s">
        <v>22</v>
      </c>
      <c r="C49" s="21" t="s">
        <v>20</v>
      </c>
      <c r="D49" s="22"/>
      <c r="E49" s="22">
        <v>333300</v>
      </c>
      <c r="F49" s="23">
        <f t="shared" si="1"/>
        <v>1233978.058849999</v>
      </c>
    </row>
    <row r="50" ht="14.25" customHeight="1" spans="1:6" x14ac:dyDescent="0.25">
      <c r="A50" s="19">
        <v>45685</v>
      </c>
      <c r="B50" s="20" t="s">
        <v>119</v>
      </c>
      <c r="C50" s="21"/>
      <c r="D50" s="22"/>
      <c r="E50" s="22">
        <v>20</v>
      </c>
      <c r="F50" s="23">
        <f t="shared" si="1"/>
        <v>1233958.058849999</v>
      </c>
    </row>
    <row r="51" ht="14.25" customHeight="1" spans="1:6" x14ac:dyDescent="0.25">
      <c r="A51" s="19">
        <v>45960</v>
      </c>
      <c r="B51" s="20" t="s">
        <v>22</v>
      </c>
      <c r="C51" s="21" t="s">
        <v>20</v>
      </c>
      <c r="D51" s="22"/>
      <c r="E51" s="22">
        <v>248200</v>
      </c>
      <c r="F51" s="23">
        <f t="shared" si="1"/>
        <v>985758.058849999</v>
      </c>
    </row>
    <row r="52" ht="14.25" customHeight="1" spans="1:6" x14ac:dyDescent="0.25">
      <c r="A52" s="19">
        <v>45960</v>
      </c>
      <c r="B52" s="20" t="s">
        <v>119</v>
      </c>
      <c r="C52" s="21"/>
      <c r="D52" s="22"/>
      <c r="E52" s="22">
        <v>10</v>
      </c>
      <c r="F52" s="23">
        <f t="shared" si="1"/>
        <v>985748.058849999</v>
      </c>
    </row>
    <row r="53" ht="14.25" customHeight="1" spans="1:6" x14ac:dyDescent="0.25">
      <c r="A53" s="19">
        <v>45961</v>
      </c>
      <c r="B53" s="20" t="s">
        <v>19</v>
      </c>
      <c r="C53" s="21" t="s">
        <v>63</v>
      </c>
      <c r="D53" s="22">
        <v>1500</v>
      </c>
      <c r="E53" s="22"/>
      <c r="F53" s="23">
        <f t="shared" si="1"/>
        <v>987248.058849999</v>
      </c>
    </row>
    <row r="54" ht="14.25" customHeight="1" spans="1:6" x14ac:dyDescent="0.25">
      <c r="A54" s="19">
        <v>45961</v>
      </c>
      <c r="B54" s="20" t="s">
        <v>21</v>
      </c>
      <c r="C54" s="21"/>
      <c r="D54" s="22"/>
      <c r="E54" s="22">
        <f>(D53*0.5%)+10</f>
        <v>17.5</v>
      </c>
      <c r="F54" s="23">
        <f t="shared" si="1"/>
        <v>987230.558849999</v>
      </c>
    </row>
    <row r="55" ht="14.25" customHeight="1" spans="1:6" x14ac:dyDescent="0.25">
      <c r="A55" s="19">
        <v>45961</v>
      </c>
      <c r="B55" s="20" t="s">
        <v>19</v>
      </c>
      <c r="C55" s="21" t="s">
        <v>91</v>
      </c>
      <c r="D55" s="22">
        <v>11392.11</v>
      </c>
      <c r="E55" s="22"/>
      <c r="F55" s="23">
        <f t="shared" si="1"/>
        <v>998622.668849999</v>
      </c>
    </row>
    <row r="56" ht="14.25" customHeight="1" spans="1:6" x14ac:dyDescent="0.25">
      <c r="A56" s="19">
        <v>45961</v>
      </c>
      <c r="B56" s="20" t="s">
        <v>21</v>
      </c>
      <c r="C56" s="21"/>
      <c r="D56" s="22"/>
      <c r="E56" s="22">
        <f>(D55*0.5%)+10</f>
        <v>66.96055000000001</v>
      </c>
      <c r="F56" s="23">
        <f t="shared" si="1"/>
        <v>998555.708299999</v>
      </c>
    </row>
    <row r="57" ht="14.25" customHeight="1" spans="1:6" x14ac:dyDescent="0.25">
      <c r="A57" s="19">
        <v>45961</v>
      </c>
      <c r="B57" s="20" t="s">
        <v>119</v>
      </c>
      <c r="C57" s="21"/>
      <c r="D57" s="22"/>
      <c r="E57" s="22">
        <v>1510</v>
      </c>
      <c r="F57" s="23">
        <f t="shared" si="1"/>
        <v>997045.708299999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1"/>
        <v>997045.708299999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1"/>
        <v>997045.708299999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1"/>
        <v>997045.708299999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1"/>
        <v>997045.708299999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1"/>
        <v>997045.708299999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1"/>
        <v>997045.708299999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1"/>
        <v>997045.708299999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997045.708299999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1"/>
        <v>997045.708299999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997045.708299999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997045.708299999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997045.708299999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997045.708299999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997045.708299999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997045.708299999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997045.708299999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ref="F74:F137" si="2">D74-E74+F73</f>
        <v>997045.708299999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2"/>
        <v>997045.708299999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2"/>
        <v>997045.708299999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2"/>
        <v>997045.708299999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2"/>
        <v>997045.708299999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2"/>
        <v>997045.708299999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2"/>
        <v>997045.708299999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2"/>
        <v>997045.708299999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2"/>
        <v>997045.708299999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2"/>
        <v>997045.708299999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2"/>
        <v>997045.708299999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2"/>
        <v>997045.708299999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2"/>
        <v>997045.708299999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2"/>
        <v>997045.708299999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2"/>
        <v>997045.708299999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2"/>
        <v>997045.708299999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2"/>
        <v>997045.708299999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2"/>
        <v>997045.708299999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2"/>
        <v>997045.708299999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2"/>
        <v>997045.708299999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2"/>
        <v>997045.708299999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2"/>
        <v>997045.708299999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2"/>
        <v>997045.708299999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2"/>
        <v>997045.708299999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2"/>
        <v>997045.708299999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2"/>
        <v>997045.708299999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2"/>
        <v>997045.708299999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2"/>
        <v>997045.708299999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2"/>
        <v>997045.708299999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2"/>
        <v>997045.708299999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2"/>
        <v>997045.708299999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2"/>
        <v>997045.708299999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2"/>
        <v>997045.708299999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2"/>
        <v>997045.708299999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2"/>
        <v>997045.708299999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2"/>
        <v>997045.708299999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2"/>
        <v>997045.708299999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2"/>
        <v>997045.708299999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2"/>
        <v>997045.708299999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2"/>
        <v>997045.708299999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2"/>
        <v>997045.708299999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2"/>
        <v>997045.708299999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2"/>
        <v>997045.708299999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2"/>
        <v>997045.708299999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2"/>
        <v>997045.708299999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2"/>
        <v>997045.708299999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2"/>
        <v>997045.708299999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2"/>
        <v>997045.708299999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2"/>
        <v>997045.708299999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2"/>
        <v>997045.708299999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2"/>
        <v>997045.708299999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2"/>
        <v>997045.708299999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2"/>
        <v>997045.708299999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2"/>
        <v>997045.708299999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2"/>
        <v>997045.708299999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2"/>
        <v>997045.708299999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2"/>
        <v>997045.708299999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2"/>
        <v>997045.708299999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2"/>
        <v>997045.708299999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2"/>
        <v>997045.708299999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2"/>
        <v>997045.708299999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2"/>
        <v>997045.708299999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2"/>
        <v>997045.708299999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2"/>
        <v>997045.708299999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ref="F138:F201" si="3">D138-E138+F137</f>
        <v>997045.708299999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3"/>
        <v>997045.708299999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3"/>
        <v>997045.708299999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3"/>
        <v>997045.708299999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3"/>
        <v>997045.708299999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3"/>
        <v>997045.708299999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3"/>
        <v>997045.708299999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3"/>
        <v>997045.708299999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3"/>
        <v>997045.708299999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3"/>
        <v>997045.708299999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3"/>
        <v>997045.708299999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3"/>
        <v>997045.708299999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3"/>
        <v>997045.708299999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3"/>
        <v>997045.708299999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3"/>
        <v>997045.708299999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3"/>
        <v>997045.708299999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3"/>
        <v>997045.708299999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3"/>
        <v>997045.708299999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3"/>
        <v>997045.708299999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3"/>
        <v>997045.708299999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3"/>
        <v>997045.708299999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3"/>
        <v>997045.708299999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3"/>
        <v>997045.708299999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3"/>
        <v>997045.708299999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3"/>
        <v>997045.708299999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3"/>
        <v>997045.708299999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3"/>
        <v>997045.708299999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3"/>
        <v>997045.708299999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3"/>
        <v>997045.708299999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3"/>
        <v>997045.708299999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3"/>
        <v>997045.708299999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3"/>
        <v>997045.708299999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3"/>
        <v>997045.708299999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3"/>
        <v>997045.708299999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3"/>
        <v>997045.708299999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3"/>
        <v>997045.708299999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3"/>
        <v>997045.708299999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3"/>
        <v>997045.708299999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3"/>
        <v>997045.708299999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3"/>
        <v>997045.708299999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3"/>
        <v>997045.708299999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3"/>
        <v>997045.708299999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3"/>
        <v>997045.708299999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3"/>
        <v>997045.708299999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3"/>
        <v>997045.708299999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3"/>
        <v>997045.708299999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3"/>
        <v>997045.708299999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3"/>
        <v>997045.708299999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3"/>
        <v>997045.708299999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3"/>
        <v>997045.708299999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3"/>
        <v>997045.708299999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3"/>
        <v>997045.708299999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3"/>
        <v>997045.708299999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3"/>
        <v>997045.708299999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3"/>
        <v>997045.708299999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3"/>
        <v>997045.708299999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3"/>
        <v>997045.708299999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3"/>
        <v>997045.708299999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3"/>
        <v>997045.708299999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3"/>
        <v>997045.708299999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3"/>
        <v>997045.708299999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3"/>
        <v>997045.708299999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3"/>
        <v>997045.708299999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3"/>
        <v>997045.708299999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ref="F202:F265" si="4">D202-E202+F201</f>
        <v>997045.708299999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4"/>
        <v>997045.708299999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4"/>
        <v>997045.708299999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4"/>
        <v>997045.708299999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4"/>
        <v>997045.708299999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4"/>
        <v>997045.708299999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4"/>
        <v>997045.708299999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4"/>
        <v>997045.708299999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4"/>
        <v>997045.708299999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4"/>
        <v>997045.708299999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4"/>
        <v>997045.708299999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4"/>
        <v>997045.708299999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4"/>
        <v>997045.708299999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4"/>
        <v>997045.708299999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4"/>
        <v>997045.708299999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4"/>
        <v>997045.708299999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4"/>
        <v>997045.708299999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4"/>
        <v>997045.708299999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4"/>
        <v>997045.708299999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4"/>
        <v>997045.708299999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4"/>
        <v>997045.708299999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4"/>
        <v>997045.708299999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4"/>
        <v>997045.708299999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4"/>
        <v>997045.708299999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4"/>
        <v>997045.708299999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4"/>
        <v>997045.708299999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4"/>
        <v>997045.708299999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4"/>
        <v>997045.708299999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4"/>
        <v>997045.708299999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4"/>
        <v>997045.708299999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4"/>
        <v>997045.708299999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4"/>
        <v>997045.708299999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4"/>
        <v>997045.708299999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4"/>
        <v>997045.708299999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4"/>
        <v>997045.708299999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4"/>
        <v>997045.708299999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4"/>
        <v>997045.708299999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4"/>
        <v>997045.708299999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4"/>
        <v>997045.708299999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4"/>
        <v>997045.708299999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4"/>
        <v>997045.708299999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4"/>
        <v>997045.708299999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4"/>
        <v>997045.708299999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4"/>
        <v>997045.708299999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4"/>
        <v>997045.708299999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4"/>
        <v>997045.708299999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4"/>
        <v>997045.708299999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4"/>
        <v>997045.708299999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4"/>
        <v>997045.708299999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4"/>
        <v>997045.708299999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4"/>
        <v>997045.708299999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4"/>
        <v>997045.708299999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4"/>
        <v>997045.708299999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4"/>
        <v>997045.708299999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4"/>
        <v>997045.708299999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4"/>
        <v>997045.708299999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4"/>
        <v>997045.708299999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4"/>
        <v>997045.708299999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4"/>
        <v>997045.708299999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4"/>
        <v>997045.708299999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4"/>
        <v>997045.708299999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4"/>
        <v>997045.708299999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4"/>
        <v>997045.708299999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4"/>
        <v>997045.708299999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ref="F266:F329" si="5">D266-E266+F265</f>
        <v>997045.708299999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5"/>
        <v>997045.708299999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5"/>
        <v>997045.708299999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5"/>
        <v>997045.708299999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5"/>
        <v>997045.708299999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5"/>
        <v>997045.708299999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5"/>
        <v>997045.708299999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5"/>
        <v>997045.708299999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5"/>
        <v>997045.708299999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5"/>
        <v>997045.708299999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5"/>
        <v>997045.708299999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5"/>
        <v>997045.708299999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5"/>
        <v>997045.708299999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5"/>
        <v>997045.708299999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5"/>
        <v>997045.708299999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5"/>
        <v>997045.708299999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5"/>
        <v>997045.708299999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5"/>
        <v>997045.708299999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5"/>
        <v>997045.708299999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5"/>
        <v>997045.708299999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5"/>
        <v>997045.708299999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5"/>
        <v>997045.708299999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5"/>
        <v>997045.708299999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5"/>
        <v>997045.708299999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5"/>
        <v>997045.708299999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5"/>
        <v>997045.708299999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5"/>
        <v>997045.708299999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5"/>
        <v>997045.708299999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5"/>
        <v>997045.708299999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5"/>
        <v>997045.708299999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5"/>
        <v>997045.708299999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5"/>
        <v>997045.708299999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5"/>
        <v>997045.708299999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5"/>
        <v>997045.708299999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5"/>
        <v>997045.708299999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5"/>
        <v>997045.708299999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5"/>
        <v>997045.708299999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5"/>
        <v>997045.708299999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5"/>
        <v>997045.708299999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5"/>
        <v>997045.708299999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5"/>
        <v>997045.708299999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5"/>
        <v>997045.708299999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5"/>
        <v>997045.708299999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5"/>
        <v>997045.708299999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5"/>
        <v>997045.708299999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5"/>
        <v>997045.708299999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5"/>
        <v>997045.708299999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5"/>
        <v>997045.708299999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5"/>
        <v>997045.708299999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5"/>
        <v>997045.708299999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5"/>
        <v>997045.708299999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5"/>
        <v>997045.708299999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5"/>
        <v>997045.708299999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5"/>
        <v>997045.708299999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5"/>
        <v>997045.708299999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5"/>
        <v>997045.708299999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5"/>
        <v>997045.708299999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5"/>
        <v>997045.708299999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5"/>
        <v>997045.708299999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5"/>
        <v>997045.708299999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5"/>
        <v>997045.708299999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5"/>
        <v>997045.708299999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5"/>
        <v>997045.708299999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5"/>
        <v>997045.708299999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ref="F330:F393" si="6">D330-E330+F329</f>
        <v>997045.708299999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6"/>
        <v>997045.708299999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6"/>
        <v>997045.708299999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6"/>
        <v>997045.708299999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6"/>
        <v>997045.708299999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6"/>
        <v>997045.708299999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6"/>
        <v>997045.708299999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6"/>
        <v>997045.708299999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6"/>
        <v>997045.708299999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6"/>
        <v>997045.708299999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6"/>
        <v>997045.708299999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6"/>
        <v>997045.708299999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6"/>
        <v>997045.708299999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6"/>
        <v>997045.708299999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6"/>
        <v>997045.708299999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6"/>
        <v>997045.708299999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6"/>
        <v>997045.708299999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6"/>
        <v>997045.708299999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6"/>
        <v>997045.708299999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6"/>
        <v>997045.708299999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6"/>
        <v>997045.708299999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6"/>
        <v>997045.708299999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6"/>
        <v>997045.708299999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6"/>
        <v>997045.708299999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6"/>
        <v>997045.708299999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6"/>
        <v>997045.708299999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6"/>
        <v>997045.708299999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6"/>
        <v>997045.708299999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6"/>
        <v>997045.708299999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6"/>
        <v>997045.708299999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6"/>
        <v>997045.708299999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6"/>
        <v>997045.708299999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6"/>
        <v>997045.708299999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6"/>
        <v>997045.708299999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6"/>
        <v>997045.708299999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6"/>
        <v>997045.708299999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6"/>
        <v>997045.708299999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6"/>
        <v>997045.708299999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6"/>
        <v>997045.708299999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6"/>
        <v>997045.708299999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6"/>
        <v>997045.708299999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6"/>
        <v>997045.708299999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6"/>
        <v>997045.708299999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6"/>
        <v>997045.708299999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6"/>
        <v>997045.708299999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6"/>
        <v>997045.708299999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6"/>
        <v>997045.708299999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6"/>
        <v>997045.708299999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6"/>
        <v>997045.708299999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6"/>
        <v>997045.708299999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6"/>
        <v>997045.708299999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6"/>
        <v>997045.708299999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6"/>
        <v>997045.708299999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6"/>
        <v>997045.708299999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6"/>
        <v>997045.708299999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6"/>
        <v>997045.708299999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6"/>
        <v>997045.708299999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6"/>
        <v>997045.708299999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6"/>
        <v>997045.708299999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6"/>
        <v>997045.708299999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6"/>
        <v>997045.708299999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6"/>
        <v>997045.708299999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6"/>
        <v>997045.708299999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6"/>
        <v>997045.708299999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ref="F394:F457" si="7">D394-E394+F393</f>
        <v>997045.708299999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7"/>
        <v>997045.708299999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7"/>
        <v>997045.708299999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7"/>
        <v>997045.708299999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7"/>
        <v>997045.708299999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7"/>
        <v>997045.708299999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7"/>
        <v>997045.708299999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7"/>
        <v>997045.708299999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7"/>
        <v>997045.708299999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7"/>
        <v>997045.708299999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7"/>
        <v>997045.708299999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7"/>
        <v>997045.708299999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7"/>
        <v>997045.708299999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7"/>
        <v>997045.708299999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7"/>
        <v>997045.708299999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7"/>
        <v>997045.708299999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7"/>
        <v>997045.708299999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7"/>
        <v>997045.708299999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7"/>
        <v>997045.708299999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7"/>
        <v>997045.708299999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7"/>
        <v>997045.708299999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7"/>
        <v>997045.708299999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7"/>
        <v>997045.708299999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7"/>
        <v>997045.708299999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7"/>
        <v>997045.708299999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7"/>
        <v>997045.708299999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7"/>
        <v>997045.708299999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7"/>
        <v>997045.708299999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7"/>
        <v>997045.708299999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7"/>
        <v>997045.708299999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7"/>
        <v>997045.708299999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7"/>
        <v>997045.708299999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7"/>
        <v>997045.708299999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7"/>
        <v>997045.708299999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7"/>
        <v>997045.708299999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7"/>
        <v>997045.708299999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7"/>
        <v>997045.708299999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7"/>
        <v>997045.708299999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7"/>
        <v>997045.708299999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7"/>
        <v>997045.708299999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7"/>
        <v>997045.708299999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7"/>
        <v>997045.708299999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7"/>
        <v>997045.708299999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7"/>
        <v>997045.708299999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7"/>
        <v>997045.708299999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7"/>
        <v>997045.708299999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7"/>
        <v>997045.708299999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7"/>
        <v>997045.708299999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7"/>
        <v>997045.708299999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7"/>
        <v>997045.708299999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7"/>
        <v>997045.708299999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7"/>
        <v>997045.708299999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7"/>
        <v>997045.708299999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7"/>
        <v>997045.708299999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7"/>
        <v>997045.708299999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7"/>
        <v>997045.708299999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7"/>
        <v>997045.708299999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7"/>
        <v>997045.708299999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7"/>
        <v>997045.708299999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7"/>
        <v>997045.708299999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7"/>
        <v>997045.708299999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7"/>
        <v>997045.708299999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7"/>
        <v>997045.708299999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7"/>
        <v>997045.708299999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ref="F458:F521" si="8">D458-E458+F457</f>
        <v>997045.708299999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8"/>
        <v>997045.708299999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8"/>
        <v>997045.708299999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8"/>
        <v>997045.708299999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8"/>
        <v>997045.708299999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8"/>
        <v>997045.708299999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8"/>
        <v>997045.708299999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8"/>
        <v>997045.708299999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8"/>
        <v>997045.708299999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8"/>
        <v>997045.708299999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8"/>
        <v>997045.708299999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8"/>
        <v>997045.708299999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8"/>
        <v>997045.708299999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8"/>
        <v>997045.708299999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8"/>
        <v>997045.708299999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8"/>
        <v>997045.708299999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8"/>
        <v>997045.708299999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8"/>
        <v>997045.708299999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8"/>
        <v>997045.708299999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8"/>
        <v>997045.708299999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8"/>
        <v>997045.708299999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8"/>
        <v>997045.708299999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8"/>
        <v>997045.708299999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8"/>
        <v>997045.708299999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8"/>
        <v>997045.708299999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8"/>
        <v>997045.708299999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8"/>
        <v>997045.708299999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8"/>
        <v>997045.708299999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8"/>
        <v>997045.708299999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8"/>
        <v>997045.708299999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8"/>
        <v>997045.708299999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8"/>
        <v>997045.708299999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8"/>
        <v>997045.708299999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8"/>
        <v>997045.708299999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8"/>
        <v>997045.708299999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8"/>
        <v>997045.708299999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8"/>
        <v>997045.708299999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8"/>
        <v>997045.708299999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8"/>
        <v>997045.708299999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8"/>
        <v>997045.708299999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8"/>
        <v>997045.708299999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8"/>
        <v>997045.708299999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8"/>
        <v>997045.708299999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8"/>
        <v>997045.708299999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8"/>
        <v>997045.708299999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8"/>
        <v>997045.708299999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8"/>
        <v>997045.708299999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8"/>
        <v>997045.708299999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8"/>
        <v>997045.708299999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8"/>
        <v>997045.708299999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8"/>
        <v>997045.708299999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8"/>
        <v>997045.708299999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8"/>
        <v>997045.708299999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8"/>
        <v>997045.708299999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8"/>
        <v>997045.708299999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8"/>
        <v>997045.708299999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8"/>
        <v>997045.708299999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8"/>
        <v>997045.708299999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8"/>
        <v>997045.708299999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8"/>
        <v>997045.708299999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8"/>
        <v>997045.708299999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8"/>
        <v>997045.708299999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8"/>
        <v>997045.708299999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8"/>
        <v>997045.708299999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ref="F522:F585" si="9">D522-E522+F521</f>
        <v>997045.708299999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9"/>
        <v>997045.708299999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9"/>
        <v>997045.708299999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9"/>
        <v>997045.708299999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9"/>
        <v>997045.708299999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9"/>
        <v>997045.708299999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9"/>
        <v>997045.708299999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9"/>
        <v>997045.708299999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9"/>
        <v>997045.708299999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9"/>
        <v>997045.708299999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9"/>
        <v>997045.708299999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9"/>
        <v>997045.708299999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9"/>
        <v>997045.708299999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9"/>
        <v>997045.708299999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9"/>
        <v>997045.708299999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9"/>
        <v>997045.708299999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9"/>
        <v>997045.708299999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9"/>
        <v>997045.708299999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9"/>
        <v>997045.708299999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9"/>
        <v>997045.708299999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9"/>
        <v>997045.708299999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9"/>
        <v>997045.708299999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9"/>
        <v>997045.708299999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9"/>
        <v>997045.708299999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9"/>
        <v>997045.708299999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9"/>
        <v>997045.708299999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9"/>
        <v>997045.708299999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9"/>
        <v>997045.708299999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9"/>
        <v>997045.708299999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9"/>
        <v>997045.708299999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9"/>
        <v>997045.708299999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9"/>
        <v>997045.708299999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9"/>
        <v>997045.708299999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9"/>
        <v>997045.708299999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9"/>
        <v>997045.708299999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9"/>
        <v>997045.708299999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9"/>
        <v>997045.708299999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9"/>
        <v>997045.708299999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9"/>
        <v>997045.708299999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9"/>
        <v>997045.708299999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9"/>
        <v>997045.708299999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9"/>
        <v>997045.708299999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9"/>
        <v>997045.708299999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9"/>
        <v>997045.708299999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9"/>
        <v>997045.708299999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9"/>
        <v>997045.708299999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9"/>
        <v>997045.708299999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9"/>
        <v>997045.708299999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9"/>
        <v>997045.708299999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9"/>
        <v>997045.708299999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9"/>
        <v>997045.708299999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9"/>
        <v>997045.708299999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9"/>
        <v>997045.708299999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9"/>
        <v>997045.708299999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9"/>
        <v>997045.708299999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9"/>
        <v>997045.708299999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9"/>
        <v>997045.708299999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9"/>
        <v>997045.708299999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9"/>
        <v>997045.708299999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9"/>
        <v>997045.708299999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9"/>
        <v>997045.708299999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9"/>
        <v>997045.708299999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9"/>
        <v>997045.708299999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9"/>
        <v>997045.708299999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ref="F586:F607" si="10">D586-E586+F585</f>
        <v>997045.708299999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10"/>
        <v>997045.708299999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10"/>
        <v>997045.708299999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10"/>
        <v>997045.708299999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10"/>
        <v>997045.708299999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0"/>
        <v>997045.708299999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0"/>
        <v>997045.708299999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0"/>
        <v>997045.708299999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0"/>
        <v>997045.708299999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0"/>
        <v>997045.708299999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10"/>
        <v>997045.708299999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10"/>
        <v>997045.708299999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10"/>
        <v>997045.708299999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10"/>
        <v>997045.708299999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10"/>
        <v>997045.708299999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10"/>
        <v>997045.708299999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10"/>
        <v>997045.708299999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10"/>
        <v>997045.708299999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10"/>
        <v>997045.708299999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10"/>
        <v>997045.708299999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10"/>
        <v>997045.708299999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10"/>
        <v>997045.708299999</v>
      </c>
    </row>
  </sheetData>
  <autoFilter ref="A8:F607"/>
  <mergeCells count="2">
    <mergeCell ref="A2:F2"/>
    <mergeCell ref="D5:E5"/>
  </mergeCells>
  <conditionalFormatting sqref="F6 F9:F607">
    <cfRule type="cellIs" dxfId="90" priority="1" operator="lessThan">
      <formula>0</formula>
    </cfRule>
  </conditionalFormatting>
  <conditionalFormatting sqref="F9:F607">
    <cfRule type="cellIs" dxfId="91" priority="2" operator="greaterThan">
      <formula>0</formula>
    </cfRule>
  </conditionalFormatting>
  <conditionalFormatting sqref="F11:F607 F6">
    <cfRule type="cellIs" dxfId="92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60" fitToWidth="1" fitToHeight="1" firstPageNumber="1" useFirstPageNumber="1" copies="1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0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Janeiro2025!F6</f>
        <v>997045.708299999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SUM(D9:D610)</f>
        <v>768648.5599999999</v>
      </c>
      <c r="E6" s="12">
        <f t="shared" si="0"/>
        <v>1066183.2528</v>
      </c>
      <c r="F6" s="13">
        <f>F610</f>
        <v>699511.0154999992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45691</v>
      </c>
      <c r="B9" s="20" t="s">
        <v>22</v>
      </c>
      <c r="C9" s="21"/>
      <c r="D9" s="22"/>
      <c r="E9" s="22">
        <v>4700</v>
      </c>
      <c r="F9" s="23">
        <f>D9-E9+D5</f>
        <v>992345.708299999</v>
      </c>
    </row>
    <row r="10" ht="14.25" customHeight="1" spans="1:6" x14ac:dyDescent="0.25">
      <c r="A10" s="19">
        <v>45691</v>
      </c>
      <c r="B10" s="20" t="s">
        <v>19</v>
      </c>
      <c r="C10" s="21" t="s">
        <v>156</v>
      </c>
      <c r="D10" s="22">
        <v>492.65</v>
      </c>
      <c r="E10" s="22"/>
      <c r="F10" s="23">
        <f t="shared" ref="F10:F75" si="1">D10-E10+F9</f>
        <v>992838.358299999</v>
      </c>
    </row>
    <row r="11" ht="14.25" customHeight="1" spans="1:6" x14ac:dyDescent="0.25">
      <c r="A11" s="19">
        <v>45691</v>
      </c>
      <c r="B11" s="20" t="s">
        <v>21</v>
      </c>
      <c r="C11" s="21"/>
      <c r="D11" s="22"/>
      <c r="E11" s="22">
        <f>(0.5%*D10)+10</f>
        <v>12.46325</v>
      </c>
      <c r="F11" s="23">
        <f t="shared" si="1"/>
        <v>992825.895049999</v>
      </c>
    </row>
    <row r="12" ht="14.25" customHeight="1" spans="1:6" x14ac:dyDescent="0.25">
      <c r="A12" s="19">
        <v>45691</v>
      </c>
      <c r="B12" s="20" t="s">
        <v>19</v>
      </c>
      <c r="C12" s="21" t="s">
        <v>157</v>
      </c>
      <c r="D12" s="22">
        <v>8000</v>
      </c>
      <c r="E12" s="22"/>
      <c r="F12" s="23">
        <f t="shared" si="1"/>
        <v>1000825.895049999</v>
      </c>
    </row>
    <row r="13" ht="14.25" customHeight="1" spans="1:6" x14ac:dyDescent="0.25">
      <c r="A13" s="19">
        <v>45691</v>
      </c>
      <c r="B13" s="20" t="s">
        <v>21</v>
      </c>
      <c r="C13" s="21"/>
      <c r="D13" s="22"/>
      <c r="E13" s="22">
        <f>(0.5%*D12)+10</f>
        <v>50</v>
      </c>
      <c r="F13" s="23">
        <f t="shared" si="1"/>
        <v>1000775.895049999</v>
      </c>
    </row>
    <row r="14" ht="14.25" customHeight="1" spans="1:6" x14ac:dyDescent="0.25">
      <c r="A14" s="19">
        <v>45691</v>
      </c>
      <c r="B14" s="20" t="s">
        <v>19</v>
      </c>
      <c r="C14" s="21" t="s">
        <v>158</v>
      </c>
      <c r="D14" s="22">
        <v>1115</v>
      </c>
      <c r="E14" s="22"/>
      <c r="F14" s="23">
        <f t="shared" si="1"/>
        <v>1001890.895049999</v>
      </c>
    </row>
    <row r="15" ht="14.25" customHeight="1" spans="1:6" x14ac:dyDescent="0.25">
      <c r="A15" s="19">
        <v>45691</v>
      </c>
      <c r="B15" s="20" t="s">
        <v>21</v>
      </c>
      <c r="C15" s="21"/>
      <c r="D15" s="22"/>
      <c r="E15" s="22">
        <f>(0.5%*D14)+10</f>
        <v>15.575</v>
      </c>
      <c r="F15" s="23">
        <f t="shared" si="1"/>
        <v>1001875.320049999</v>
      </c>
    </row>
    <row r="16" ht="14.25" customHeight="1" spans="1:6" x14ac:dyDescent="0.25">
      <c r="A16" s="19">
        <v>45691</v>
      </c>
      <c r="B16" s="20" t="s">
        <v>119</v>
      </c>
      <c r="C16" s="21"/>
      <c r="D16" s="22"/>
      <c r="E16" s="22">
        <v>20</v>
      </c>
      <c r="F16" s="23">
        <f t="shared" si="1"/>
        <v>1001855.320049999</v>
      </c>
    </row>
    <row r="17" ht="14.25" customHeight="1" spans="1:6" x14ac:dyDescent="0.25">
      <c r="A17" s="19">
        <v>45692</v>
      </c>
      <c r="B17" s="20" t="s">
        <v>22</v>
      </c>
      <c r="C17" s="21" t="s">
        <v>156</v>
      </c>
      <c r="D17" s="22"/>
      <c r="E17" s="22">
        <v>100</v>
      </c>
      <c r="F17" s="23">
        <f t="shared" si="1"/>
        <v>1001755.320049999</v>
      </c>
    </row>
    <row r="18" ht="14.25" customHeight="1" spans="1:6" x14ac:dyDescent="0.25">
      <c r="A18" s="19">
        <v>45692</v>
      </c>
      <c r="B18" s="20" t="s">
        <v>119</v>
      </c>
      <c r="C18" s="21" t="s">
        <v>156</v>
      </c>
      <c r="D18" s="22"/>
      <c r="E18" s="22">
        <v>10</v>
      </c>
      <c r="F18" s="23">
        <f t="shared" si="1"/>
        <v>1001745.320049999</v>
      </c>
    </row>
    <row r="19" ht="14.25" customHeight="1" spans="1:6" x14ac:dyDescent="0.25">
      <c r="A19" s="19">
        <v>45693</v>
      </c>
      <c r="B19" s="20" t="s">
        <v>22</v>
      </c>
      <c r="C19" s="21" t="s">
        <v>156</v>
      </c>
      <c r="D19" s="22"/>
      <c r="E19" s="22">
        <v>12350</v>
      </c>
      <c r="F19" s="23">
        <f t="shared" si="1"/>
        <v>989395.320049999</v>
      </c>
    </row>
    <row r="20" ht="14.25" customHeight="1" spans="1:6" x14ac:dyDescent="0.25">
      <c r="A20" s="19">
        <v>45693</v>
      </c>
      <c r="B20" s="20" t="s">
        <v>22</v>
      </c>
      <c r="C20" s="21" t="s">
        <v>156</v>
      </c>
      <c r="D20" s="22"/>
      <c r="E20" s="22">
        <v>197050</v>
      </c>
      <c r="F20" s="23">
        <f t="shared" si="1"/>
        <v>792345.320049999</v>
      </c>
    </row>
    <row r="21" ht="14.25" customHeight="1" spans="1:6" x14ac:dyDescent="0.25">
      <c r="A21" s="19">
        <v>45693</v>
      </c>
      <c r="B21" s="20" t="s">
        <v>119</v>
      </c>
      <c r="C21" s="21"/>
      <c r="D21" s="22"/>
      <c r="E21" s="22">
        <v>40</v>
      </c>
      <c r="F21" s="23">
        <f t="shared" si="1"/>
        <v>792305.320049999</v>
      </c>
    </row>
    <row r="22" ht="14.25" customHeight="1" spans="1:6" x14ac:dyDescent="0.25">
      <c r="A22" s="19">
        <v>45694</v>
      </c>
      <c r="B22" s="20" t="s">
        <v>19</v>
      </c>
      <c r="C22" s="21" t="s">
        <v>44</v>
      </c>
      <c r="D22" s="22">
        <v>90000</v>
      </c>
      <c r="E22" s="22"/>
      <c r="F22" s="23">
        <f t="shared" si="1"/>
        <v>882305.320049999</v>
      </c>
    </row>
    <row r="23" ht="14.25" customHeight="1" spans="1:6" x14ac:dyDescent="0.25">
      <c r="A23" s="19">
        <v>45694</v>
      </c>
      <c r="B23" s="20" t="s">
        <v>21</v>
      </c>
      <c r="C23" s="21"/>
      <c r="D23" s="22"/>
      <c r="E23" s="22">
        <f>(0.5%*D22)+10</f>
        <v>460</v>
      </c>
      <c r="F23" s="23">
        <f t="shared" si="1"/>
        <v>881845.320049999</v>
      </c>
    </row>
    <row r="24" ht="14.25" customHeight="1" spans="1:6" x14ac:dyDescent="0.25">
      <c r="A24" s="19">
        <v>45694</v>
      </c>
      <c r="B24" s="20" t="s">
        <v>22</v>
      </c>
      <c r="C24" s="21" t="s">
        <v>156</v>
      </c>
      <c r="D24" s="22"/>
      <c r="E24" s="22">
        <v>10</v>
      </c>
      <c r="F24" s="23">
        <f t="shared" si="1"/>
        <v>881835.320049999</v>
      </c>
    </row>
    <row r="25" ht="14.25" customHeight="1" spans="1:6" x14ac:dyDescent="0.25">
      <c r="A25" s="19">
        <v>45694</v>
      </c>
      <c r="B25" s="20" t="s">
        <v>119</v>
      </c>
      <c r="C25" s="21"/>
      <c r="D25" s="22"/>
      <c r="E25" s="22">
        <v>30</v>
      </c>
      <c r="F25" s="23">
        <f t="shared" si="1"/>
        <v>881805.320049999</v>
      </c>
    </row>
    <row r="26" ht="14.25" customHeight="1" spans="1:6" x14ac:dyDescent="0.25">
      <c r="A26" s="19">
        <v>45695</v>
      </c>
      <c r="B26" s="20" t="s">
        <v>22</v>
      </c>
      <c r="C26" s="21" t="s">
        <v>156</v>
      </c>
      <c r="D26" s="22"/>
      <c r="E26" s="22">
        <v>10</v>
      </c>
      <c r="F26" s="23">
        <f t="shared" si="1"/>
        <v>881795.320049999</v>
      </c>
    </row>
    <row r="27" ht="14.25" customHeight="1" spans="1:6" x14ac:dyDescent="0.25">
      <c r="A27" s="19">
        <v>45695</v>
      </c>
      <c r="B27" s="20" t="s">
        <v>22</v>
      </c>
      <c r="C27" s="21" t="s">
        <v>156</v>
      </c>
      <c r="D27" s="22"/>
      <c r="E27" s="22">
        <v>76610</v>
      </c>
      <c r="F27" s="23">
        <f t="shared" si="1"/>
        <v>805185.320049999</v>
      </c>
    </row>
    <row r="28" ht="14.25" customHeight="1" spans="1:6" x14ac:dyDescent="0.25">
      <c r="A28" s="19">
        <v>45695</v>
      </c>
      <c r="B28" s="20" t="s">
        <v>119</v>
      </c>
      <c r="C28" s="21"/>
      <c r="D28" s="22"/>
      <c r="E28" s="22">
        <v>40</v>
      </c>
      <c r="F28" s="23">
        <f t="shared" si="1"/>
        <v>805145.320049999</v>
      </c>
    </row>
    <row r="29" ht="14.25" customHeight="1" spans="1:6" x14ac:dyDescent="0.25">
      <c r="A29" s="19">
        <v>45698</v>
      </c>
      <c r="B29" s="20" t="s">
        <v>19</v>
      </c>
      <c r="C29" s="21" t="s">
        <v>27</v>
      </c>
      <c r="D29" s="22">
        <v>197646.45</v>
      </c>
      <c r="E29" s="22"/>
      <c r="F29" s="23">
        <f t="shared" si="1"/>
        <v>1002791.770049999</v>
      </c>
    </row>
    <row r="30" ht="14.25" customHeight="1" spans="1:6" x14ac:dyDescent="0.25">
      <c r="A30" s="19">
        <v>45698</v>
      </c>
      <c r="B30" s="20" t="s">
        <v>21</v>
      </c>
      <c r="C30" s="21"/>
      <c r="D30" s="22"/>
      <c r="E30" s="22">
        <f>(0.5%*D29)+10</f>
        <v>998.2322500000001</v>
      </c>
      <c r="F30" s="23">
        <f t="shared" si="1"/>
        <v>1001793.537799999</v>
      </c>
    </row>
    <row r="31" ht="14.25" customHeight="1" spans="1:6" x14ac:dyDescent="0.25">
      <c r="A31" s="19">
        <v>45698</v>
      </c>
      <c r="B31" s="20" t="s">
        <v>19</v>
      </c>
      <c r="C31" s="21" t="s">
        <v>149</v>
      </c>
      <c r="D31" s="22">
        <v>350</v>
      </c>
      <c r="E31" s="22"/>
      <c r="F31" s="23">
        <f t="shared" si="1"/>
        <v>1002143.537799999</v>
      </c>
    </row>
    <row r="32" ht="14.25" customHeight="1" spans="1:6" x14ac:dyDescent="0.25">
      <c r="A32" s="19">
        <v>45698</v>
      </c>
      <c r="B32" s="20" t="s">
        <v>21</v>
      </c>
      <c r="C32" s="21"/>
      <c r="D32" s="22"/>
      <c r="E32" s="22">
        <f>(0.5%*D31)+10</f>
        <v>11.75</v>
      </c>
      <c r="F32" s="23">
        <f t="shared" si="1"/>
        <v>1002131.787799999</v>
      </c>
    </row>
    <row r="33" ht="14.25" customHeight="1" spans="1:6" x14ac:dyDescent="0.25">
      <c r="A33" s="19">
        <v>45698</v>
      </c>
      <c r="B33" s="20" t="s">
        <v>19</v>
      </c>
      <c r="C33" s="21" t="s">
        <v>132</v>
      </c>
      <c r="D33" s="22">
        <v>10000</v>
      </c>
      <c r="E33" s="22"/>
      <c r="F33" s="23">
        <f t="shared" si="1"/>
        <v>1012131.787799999</v>
      </c>
    </row>
    <row r="34" ht="14.25" customHeight="1" spans="1:6" x14ac:dyDescent="0.25">
      <c r="A34" s="19">
        <v>45698</v>
      </c>
      <c r="B34" s="20" t="s">
        <v>21</v>
      </c>
      <c r="C34" s="21"/>
      <c r="D34" s="22"/>
      <c r="E34" s="22">
        <f>(0.5%*D33)+10</f>
        <v>60</v>
      </c>
      <c r="F34" s="23">
        <f t="shared" si="1"/>
        <v>1012071.787799999</v>
      </c>
    </row>
    <row r="35" ht="14.25" customHeight="1" spans="1:6" x14ac:dyDescent="0.25">
      <c r="A35" s="19">
        <v>45698</v>
      </c>
      <c r="B35" s="20" t="s">
        <v>119</v>
      </c>
      <c r="C35" s="21"/>
      <c r="D35" s="22"/>
      <c r="E35" s="22">
        <v>10</v>
      </c>
      <c r="F35" s="23">
        <f t="shared" si="1"/>
        <v>1012061.787799999</v>
      </c>
    </row>
    <row r="36" ht="14.25" customHeight="1" spans="1:6" x14ac:dyDescent="0.25">
      <c r="A36" s="19">
        <v>45699</v>
      </c>
      <c r="B36" s="20" t="s">
        <v>22</v>
      </c>
      <c r="C36" s="21" t="s">
        <v>156</v>
      </c>
      <c r="D36" s="22"/>
      <c r="E36" s="22">
        <v>120</v>
      </c>
      <c r="F36" s="23">
        <f t="shared" si="1"/>
        <v>1011941.787799999</v>
      </c>
    </row>
    <row r="37" ht="14.25" customHeight="1" spans="1:6" x14ac:dyDescent="0.25">
      <c r="A37" s="19">
        <v>45699</v>
      </c>
      <c r="B37" s="20" t="s">
        <v>22</v>
      </c>
      <c r="C37" s="21" t="s">
        <v>156</v>
      </c>
      <c r="D37" s="22"/>
      <c r="E37" s="22">
        <v>1500</v>
      </c>
      <c r="F37" s="23">
        <f t="shared" si="1"/>
        <v>1010441.787799999</v>
      </c>
    </row>
    <row r="38" ht="14.25" customHeight="1" spans="1:6" x14ac:dyDescent="0.25">
      <c r="A38" s="19">
        <v>45699</v>
      </c>
      <c r="B38" s="20" t="s">
        <v>119</v>
      </c>
      <c r="C38" s="21"/>
      <c r="D38" s="22"/>
      <c r="E38" s="22">
        <v>40</v>
      </c>
      <c r="F38" s="23">
        <f t="shared" si="1"/>
        <v>1010401.787799999</v>
      </c>
    </row>
    <row r="39" ht="14.25" customHeight="1" spans="1:6" x14ac:dyDescent="0.25">
      <c r="A39" s="19">
        <v>45701</v>
      </c>
      <c r="B39" s="20" t="s">
        <v>22</v>
      </c>
      <c r="C39" s="21" t="s">
        <v>156</v>
      </c>
      <c r="D39" s="22"/>
      <c r="E39" s="22">
        <v>100</v>
      </c>
      <c r="F39" s="23">
        <f t="shared" si="1"/>
        <v>1010301.787799999</v>
      </c>
    </row>
    <row r="40" ht="14.25" customHeight="1" spans="1:6" x14ac:dyDescent="0.25">
      <c r="A40" s="19">
        <v>45701</v>
      </c>
      <c r="B40" s="20" t="s">
        <v>22</v>
      </c>
      <c r="C40" s="21" t="s">
        <v>156</v>
      </c>
      <c r="D40" s="22"/>
      <c r="E40" s="22">
        <v>34600</v>
      </c>
      <c r="F40" s="23">
        <f t="shared" si="1"/>
        <v>975701.787799999</v>
      </c>
    </row>
    <row r="41" ht="14.25" customHeight="1" spans="1:6" x14ac:dyDescent="0.25">
      <c r="A41" s="19">
        <v>45702</v>
      </c>
      <c r="B41" s="20" t="s">
        <v>119</v>
      </c>
      <c r="C41" s="21"/>
      <c r="D41" s="22"/>
      <c r="E41" s="22">
        <v>40</v>
      </c>
      <c r="F41" s="23">
        <f t="shared" si="1"/>
        <v>975661.787799999</v>
      </c>
    </row>
    <row r="42" ht="14.25" customHeight="1" spans="1:6" x14ac:dyDescent="0.25">
      <c r="A42" s="19">
        <v>45705</v>
      </c>
      <c r="B42" s="20" t="s">
        <v>22</v>
      </c>
      <c r="C42" s="21" t="s">
        <v>156</v>
      </c>
      <c r="D42" s="22"/>
      <c r="E42" s="22">
        <v>940</v>
      </c>
      <c r="F42" s="23">
        <f t="shared" si="1"/>
        <v>974721.787799999</v>
      </c>
    </row>
    <row r="43" ht="14.25" customHeight="1" spans="1:6" x14ac:dyDescent="0.25">
      <c r="A43" s="19">
        <v>45705</v>
      </c>
      <c r="B43" s="20" t="s">
        <v>22</v>
      </c>
      <c r="C43" s="21" t="s">
        <v>156</v>
      </c>
      <c r="D43" s="22"/>
      <c r="E43" s="22">
        <v>100</v>
      </c>
      <c r="F43" s="23">
        <f t="shared" si="1"/>
        <v>974621.787799999</v>
      </c>
    </row>
    <row r="44" ht="14.25" customHeight="1" spans="1:6" x14ac:dyDescent="0.25">
      <c r="A44" s="19">
        <v>45705</v>
      </c>
      <c r="B44" s="20" t="s">
        <v>22</v>
      </c>
      <c r="C44" s="21" t="s">
        <v>156</v>
      </c>
      <c r="D44" s="22"/>
      <c r="E44" s="22">
        <v>20800</v>
      </c>
      <c r="F44" s="23">
        <f t="shared" si="1"/>
        <v>953821.787799999</v>
      </c>
    </row>
    <row r="45" ht="14.25" customHeight="1" spans="1:6" x14ac:dyDescent="0.25">
      <c r="A45" s="19">
        <v>45705</v>
      </c>
      <c r="B45" s="20" t="s">
        <v>119</v>
      </c>
      <c r="C45" s="21"/>
      <c r="D45" s="22"/>
      <c r="E45" s="22">
        <v>50</v>
      </c>
      <c r="F45" s="23">
        <f t="shared" si="1"/>
        <v>953771.787799999</v>
      </c>
    </row>
    <row r="46" ht="14.25" customHeight="1" spans="1:6" x14ac:dyDescent="0.25">
      <c r="A46" s="19">
        <v>45706</v>
      </c>
      <c r="B46" s="20" t="s">
        <v>19</v>
      </c>
      <c r="C46" s="21" t="s">
        <v>134</v>
      </c>
      <c r="D46" s="22">
        <v>2200</v>
      </c>
      <c r="E46" s="22"/>
      <c r="F46" s="23">
        <f t="shared" si="1"/>
        <v>955971.787799999</v>
      </c>
    </row>
    <row r="47" ht="14.25" customHeight="1" spans="1:6" x14ac:dyDescent="0.25">
      <c r="A47" s="19">
        <v>45706</v>
      </c>
      <c r="B47" s="20" t="s">
        <v>21</v>
      </c>
      <c r="C47" s="21"/>
      <c r="D47" s="22"/>
      <c r="E47" s="22">
        <f>(0.5%*D46)+10</f>
        <v>21</v>
      </c>
      <c r="F47" s="23">
        <f t="shared" si="1"/>
        <v>955950.787799999</v>
      </c>
    </row>
    <row r="48" ht="14.25" customHeight="1" spans="1:6" x14ac:dyDescent="0.25">
      <c r="A48" s="19">
        <v>45706</v>
      </c>
      <c r="B48" s="20" t="s">
        <v>119</v>
      </c>
      <c r="C48" s="21"/>
      <c r="D48" s="22"/>
      <c r="E48" s="22">
        <v>10</v>
      </c>
      <c r="F48" s="23">
        <f t="shared" si="1"/>
        <v>955940.787799999</v>
      </c>
    </row>
    <row r="49" ht="14.25" customHeight="1" spans="1:6" x14ac:dyDescent="0.25">
      <c r="A49" s="19">
        <v>45707</v>
      </c>
      <c r="B49" s="20" t="s">
        <v>22</v>
      </c>
      <c r="C49" s="21" t="s">
        <v>156</v>
      </c>
      <c r="D49" s="22"/>
      <c r="E49" s="22">
        <v>20</v>
      </c>
      <c r="F49" s="23">
        <f t="shared" si="1"/>
        <v>955920.787799999</v>
      </c>
    </row>
    <row r="50" ht="14.25" customHeight="1" spans="1:6" x14ac:dyDescent="0.25">
      <c r="A50" s="19">
        <v>45707</v>
      </c>
      <c r="B50" s="20" t="s">
        <v>22</v>
      </c>
      <c r="C50" s="21" t="s">
        <v>156</v>
      </c>
      <c r="D50" s="22"/>
      <c r="E50" s="22">
        <v>54720</v>
      </c>
      <c r="F50" s="23">
        <f t="shared" si="1"/>
        <v>901200.787799999</v>
      </c>
    </row>
    <row r="51" ht="14.25" customHeight="1" spans="1:6" x14ac:dyDescent="0.25">
      <c r="A51" s="19">
        <v>45707</v>
      </c>
      <c r="B51" s="20" t="s">
        <v>19</v>
      </c>
      <c r="C51" s="21" t="s">
        <v>153</v>
      </c>
      <c r="D51" s="22">
        <v>10000</v>
      </c>
      <c r="E51" s="22"/>
      <c r="F51" s="23">
        <f t="shared" si="1"/>
        <v>911200.787799999</v>
      </c>
    </row>
    <row r="52" ht="14.25" customHeight="1" spans="1:6" x14ac:dyDescent="0.25">
      <c r="A52" s="19">
        <v>45707</v>
      </c>
      <c r="B52" s="20" t="s">
        <v>21</v>
      </c>
      <c r="C52" s="21"/>
      <c r="D52" s="22"/>
      <c r="E52" s="22">
        <f>(0.5%*D51)+10</f>
        <v>60</v>
      </c>
      <c r="F52" s="23">
        <f t="shared" si="1"/>
        <v>911140.787799999</v>
      </c>
    </row>
    <row r="53" ht="14.25" customHeight="1" spans="1:6" x14ac:dyDescent="0.25">
      <c r="A53" s="19">
        <v>45707</v>
      </c>
      <c r="B53" s="20" t="s">
        <v>119</v>
      </c>
      <c r="C53" s="21"/>
      <c r="D53" s="22"/>
      <c r="E53" s="22">
        <v>50</v>
      </c>
      <c r="F53" s="23">
        <f t="shared" si="1"/>
        <v>911090.787799999</v>
      </c>
    </row>
    <row r="54" ht="14.25" customHeight="1" spans="1:6" x14ac:dyDescent="0.25">
      <c r="A54" s="19">
        <v>45708</v>
      </c>
      <c r="B54" s="20" t="s">
        <v>19</v>
      </c>
      <c r="C54" s="21" t="s">
        <v>159</v>
      </c>
      <c r="D54" s="22">
        <v>270</v>
      </c>
      <c r="E54" s="22"/>
      <c r="F54" s="23">
        <f t="shared" si="1"/>
        <v>911360.787799999</v>
      </c>
    </row>
    <row r="55" ht="14.25" customHeight="1" spans="1:6" x14ac:dyDescent="0.25">
      <c r="A55" s="19">
        <v>45708</v>
      </c>
      <c r="B55" s="20" t="s">
        <v>21</v>
      </c>
      <c r="C55" s="21"/>
      <c r="D55" s="22"/>
      <c r="E55" s="22">
        <f>(0.5%*D54)+10</f>
        <v>11.35</v>
      </c>
      <c r="F55" s="23">
        <f t="shared" si="1"/>
        <v>911349.437799999</v>
      </c>
    </row>
    <row r="56" ht="14.25" customHeight="1" spans="1:6" x14ac:dyDescent="0.25">
      <c r="A56" s="19">
        <v>45708</v>
      </c>
      <c r="B56" s="20" t="s">
        <v>19</v>
      </c>
      <c r="C56" s="21" t="s">
        <v>78</v>
      </c>
      <c r="D56" s="22">
        <v>10900</v>
      </c>
      <c r="E56" s="22"/>
      <c r="F56" s="23">
        <f t="shared" si="1"/>
        <v>922249.437799999</v>
      </c>
    </row>
    <row r="57" ht="14.25" customHeight="1" spans="1:6" x14ac:dyDescent="0.25">
      <c r="A57" s="19">
        <v>45708</v>
      </c>
      <c r="B57" s="20" t="s">
        <v>21</v>
      </c>
      <c r="C57" s="21"/>
      <c r="D57" s="22"/>
      <c r="E57" s="22">
        <f>(0.5%*D56)+10</f>
        <v>64.5</v>
      </c>
      <c r="F57" s="23">
        <f t="shared" si="1"/>
        <v>922184.937799999</v>
      </c>
    </row>
    <row r="58" ht="14.25" customHeight="1" spans="1:6" x14ac:dyDescent="0.25">
      <c r="A58" s="19">
        <v>45709</v>
      </c>
      <c r="B58" s="20" t="s">
        <v>119</v>
      </c>
      <c r="C58" s="21"/>
      <c r="D58" s="22"/>
      <c r="E58" s="22">
        <v>10</v>
      </c>
      <c r="F58" s="23">
        <f t="shared" si="1"/>
        <v>922174.937799999</v>
      </c>
    </row>
    <row r="59" ht="14.25" customHeight="1" spans="1:6" x14ac:dyDescent="0.25">
      <c r="A59" s="19">
        <v>45709</v>
      </c>
      <c r="B59" s="20" t="s">
        <v>19</v>
      </c>
      <c r="C59" s="21" t="s">
        <v>160</v>
      </c>
      <c r="D59" s="22">
        <v>24000</v>
      </c>
      <c r="E59" s="22"/>
      <c r="F59" s="23">
        <f t="shared" si="1"/>
        <v>946174.937799999</v>
      </c>
    </row>
    <row r="60" ht="14.25" customHeight="1" spans="1:6" x14ac:dyDescent="0.25">
      <c r="A60" s="19">
        <v>45709</v>
      </c>
      <c r="B60" s="20" t="s">
        <v>21</v>
      </c>
      <c r="C60" s="21"/>
      <c r="D60" s="22"/>
      <c r="E60" s="22">
        <f>(0.5%*D59)+10</f>
        <v>130</v>
      </c>
      <c r="F60" s="23">
        <f t="shared" si="1"/>
        <v>946044.937799999</v>
      </c>
    </row>
    <row r="61" ht="14.25" customHeight="1" spans="1:6" x14ac:dyDescent="0.25">
      <c r="A61" s="19">
        <v>45709</v>
      </c>
      <c r="B61" s="20" t="s">
        <v>19</v>
      </c>
      <c r="C61" s="21" t="s">
        <v>105</v>
      </c>
      <c r="D61" s="22">
        <v>191.44</v>
      </c>
      <c r="E61" s="22"/>
      <c r="F61" s="23">
        <f t="shared" si="1"/>
        <v>946236.377799999</v>
      </c>
    </row>
    <row r="62" ht="14.25" customHeight="1" spans="1:6" x14ac:dyDescent="0.25">
      <c r="A62" s="19">
        <v>45709</v>
      </c>
      <c r="B62" s="20" t="s">
        <v>21</v>
      </c>
      <c r="C62" s="21"/>
      <c r="D62" s="22"/>
      <c r="E62" s="22">
        <f>(0.5%*D61)+10</f>
        <v>10.9572</v>
      </c>
      <c r="F62" s="23">
        <f t="shared" si="1"/>
        <v>946225.420599999</v>
      </c>
    </row>
    <row r="63" ht="14.25" customHeight="1" spans="1:6" x14ac:dyDescent="0.25">
      <c r="A63" s="19">
        <v>45709</v>
      </c>
      <c r="B63" s="20" t="s">
        <v>119</v>
      </c>
      <c r="C63" s="21"/>
      <c r="D63" s="22"/>
      <c r="E63" s="22">
        <v>10</v>
      </c>
      <c r="F63" s="23">
        <f t="shared" si="1"/>
        <v>946215.420599999</v>
      </c>
    </row>
    <row r="64" ht="14.25" customHeight="1" spans="1:6" x14ac:dyDescent="0.25">
      <c r="A64" s="19">
        <v>45712</v>
      </c>
      <c r="B64" s="20" t="s">
        <v>22</v>
      </c>
      <c r="C64" s="21" t="s">
        <v>156</v>
      </c>
      <c r="D64" s="22"/>
      <c r="E64" s="22">
        <v>10</v>
      </c>
      <c r="F64" s="23">
        <f t="shared" si="1"/>
        <v>946205.420599999</v>
      </c>
    </row>
    <row r="65" ht="14.25" customHeight="1" spans="1:6" x14ac:dyDescent="0.25">
      <c r="A65" s="19">
        <v>45712</v>
      </c>
      <c r="B65" s="20" t="s">
        <v>19</v>
      </c>
      <c r="C65" s="21" t="s">
        <v>44</v>
      </c>
      <c r="D65" s="22">
        <v>382479.89</v>
      </c>
      <c r="E65" s="22"/>
      <c r="F65" s="23">
        <f t="shared" si="1"/>
        <v>1328685.310599999</v>
      </c>
    </row>
    <row r="66" ht="14.25" customHeight="1" spans="1:6" x14ac:dyDescent="0.25">
      <c r="A66" s="19">
        <v>45712</v>
      </c>
      <c r="B66" s="20" t="s">
        <v>21</v>
      </c>
      <c r="C66" s="21"/>
      <c r="D66" s="22"/>
      <c r="E66" s="22">
        <f>(0.5%*D65)+10</f>
        <v>1922.3994500000001</v>
      </c>
      <c r="F66" s="23">
        <f t="shared" si="1"/>
        <v>1326762.9111499991</v>
      </c>
    </row>
    <row r="67" ht="14.25" customHeight="1" spans="1:6" x14ac:dyDescent="0.25">
      <c r="A67" s="19">
        <v>45712</v>
      </c>
      <c r="B67" s="20" t="s">
        <v>119</v>
      </c>
      <c r="C67" s="21"/>
      <c r="D67" s="22"/>
      <c r="E67" s="22">
        <v>30</v>
      </c>
      <c r="F67" s="23">
        <f t="shared" si="1"/>
        <v>1326732.9111499991</v>
      </c>
    </row>
    <row r="68" ht="14.25" customHeight="1" spans="1:6" x14ac:dyDescent="0.25">
      <c r="A68" s="19">
        <v>45713</v>
      </c>
      <c r="B68" s="20" t="s">
        <v>22</v>
      </c>
      <c r="C68" s="21" t="s">
        <v>156</v>
      </c>
      <c r="D68" s="22"/>
      <c r="E68" s="22">
        <v>10</v>
      </c>
      <c r="F68" s="23">
        <f t="shared" si="1"/>
        <v>1326722.9111499991</v>
      </c>
    </row>
    <row r="69" ht="14.25" customHeight="1" spans="1:6" x14ac:dyDescent="0.25">
      <c r="A69" s="19">
        <v>45713</v>
      </c>
      <c r="B69" s="20" t="s">
        <v>22</v>
      </c>
      <c r="C69" s="21" t="s">
        <v>156</v>
      </c>
      <c r="D69" s="22"/>
      <c r="E69" s="22">
        <v>1100</v>
      </c>
      <c r="F69" s="23">
        <f t="shared" si="1"/>
        <v>1325622.9111499991</v>
      </c>
    </row>
    <row r="70" ht="14.25" customHeight="1" spans="1:6" x14ac:dyDescent="0.25">
      <c r="A70" s="19">
        <v>45713</v>
      </c>
      <c r="B70" s="20" t="s">
        <v>22</v>
      </c>
      <c r="C70" s="21" t="s">
        <v>156</v>
      </c>
      <c r="D70" s="22"/>
      <c r="E70" s="22">
        <v>401950</v>
      </c>
      <c r="F70" s="23">
        <f t="shared" si="1"/>
        <v>923672.9111499991</v>
      </c>
    </row>
    <row r="71" ht="14.25" customHeight="1" spans="1:6" x14ac:dyDescent="0.25">
      <c r="A71" s="19">
        <v>45713</v>
      </c>
      <c r="B71" s="20" t="s">
        <v>22</v>
      </c>
      <c r="C71" s="21" t="s">
        <v>156</v>
      </c>
      <c r="D71" s="22"/>
      <c r="E71" s="22">
        <v>1000</v>
      </c>
      <c r="F71" s="23">
        <f t="shared" si="1"/>
        <v>922672.9111499991</v>
      </c>
    </row>
    <row r="72" ht="14.25" customHeight="1" spans="1:6" x14ac:dyDescent="0.25">
      <c r="A72" s="19">
        <v>45713</v>
      </c>
      <c r="B72" s="20" t="s">
        <v>119</v>
      </c>
      <c r="C72" s="21"/>
      <c r="D72" s="22"/>
      <c r="E72" s="22">
        <v>80</v>
      </c>
      <c r="F72" s="23">
        <f t="shared" si="1"/>
        <v>922592.9111499991</v>
      </c>
    </row>
    <row r="73" ht="14.25" customHeight="1" spans="1:6" x14ac:dyDescent="0.25">
      <c r="A73" s="19">
        <v>45715</v>
      </c>
      <c r="B73" s="20" t="s">
        <v>22</v>
      </c>
      <c r="C73" s="21" t="s">
        <v>156</v>
      </c>
      <c r="D73" s="22"/>
      <c r="E73" s="22">
        <v>20</v>
      </c>
      <c r="F73" s="23">
        <f t="shared" si="1"/>
        <v>922572.9111499991</v>
      </c>
    </row>
    <row r="74" ht="14.25" customHeight="1" spans="1:6" x14ac:dyDescent="0.25">
      <c r="A74" s="19">
        <v>45715</v>
      </c>
      <c r="B74" s="20" t="s">
        <v>19</v>
      </c>
      <c r="C74" s="21" t="s">
        <v>155</v>
      </c>
      <c r="D74" s="22">
        <v>31003.13</v>
      </c>
      <c r="E74" s="22"/>
      <c r="F74" s="23">
        <f t="shared" si="1"/>
        <v>953576.0411499991</v>
      </c>
    </row>
    <row r="75" ht="14.25" customHeight="1" spans="1:6" x14ac:dyDescent="0.25">
      <c r="A75" s="19">
        <v>45715</v>
      </c>
      <c r="B75" s="20" t="s">
        <v>21</v>
      </c>
      <c r="C75" s="21"/>
      <c r="D75" s="22"/>
      <c r="E75" s="22">
        <f>(0.5%*D74)+10</f>
        <v>165.01565000000002</v>
      </c>
      <c r="F75" s="23">
        <f t="shared" si="1"/>
        <v>953411.0254999992</v>
      </c>
    </row>
    <row r="76" ht="14.25" customHeight="1" spans="1:6" x14ac:dyDescent="0.25">
      <c r="A76" s="19">
        <v>45715</v>
      </c>
      <c r="B76" s="20" t="s">
        <v>22</v>
      </c>
      <c r="C76" s="21" t="s">
        <v>156</v>
      </c>
      <c r="D76" s="22"/>
      <c r="E76" s="22">
        <v>252350</v>
      </c>
      <c r="F76" s="23">
        <f t="shared" ref="F76:F139" si="2">D76-E76+F75</f>
        <v>701061.0254999992</v>
      </c>
    </row>
    <row r="77" ht="14.25" customHeight="1" spans="1:6" x14ac:dyDescent="0.25">
      <c r="A77" s="19">
        <v>45716</v>
      </c>
      <c r="B77" s="20" t="s">
        <v>119</v>
      </c>
      <c r="C77" s="21"/>
      <c r="D77" s="22"/>
      <c r="E77" s="22">
        <v>1500</v>
      </c>
      <c r="F77" s="23">
        <f t="shared" si="2"/>
        <v>699561.0254999992</v>
      </c>
    </row>
    <row r="78" ht="14.25" customHeight="1" spans="1:6" x14ac:dyDescent="0.25">
      <c r="A78" s="19">
        <v>45716</v>
      </c>
      <c r="B78" s="20" t="s">
        <v>119</v>
      </c>
      <c r="C78" s="21"/>
      <c r="D78" s="22"/>
      <c r="E78" s="22">
        <v>50</v>
      </c>
      <c r="F78" s="23">
        <f t="shared" si="2"/>
        <v>699511.0254999992</v>
      </c>
    </row>
    <row r="79" ht="14.25" customHeight="1" spans="1:6" x14ac:dyDescent="0.25">
      <c r="A79" s="19">
        <v>45716</v>
      </c>
      <c r="B79" s="20" t="s">
        <v>41</v>
      </c>
      <c r="C79" s="21"/>
      <c r="D79" s="22"/>
      <c r="E79" s="22">
        <v>0.01</v>
      </c>
      <c r="F79" s="23">
        <f t="shared" si="2"/>
        <v>699511.0154999992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2"/>
        <v>699511.0154999992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2"/>
        <v>699511.0154999992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2"/>
        <v>699511.0154999992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2"/>
        <v>699511.0154999992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2"/>
        <v>699511.0154999992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2"/>
        <v>699511.0154999992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2"/>
        <v>699511.0154999992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2"/>
        <v>699511.0154999992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2"/>
        <v>699511.0154999992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2"/>
        <v>699511.0154999992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2"/>
        <v>699511.0154999992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2"/>
        <v>699511.0154999992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2"/>
        <v>699511.0154999992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2"/>
        <v>699511.0154999992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2"/>
        <v>699511.0154999992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2"/>
        <v>699511.0154999992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2"/>
        <v>699511.0154999992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2"/>
        <v>699511.0154999992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2"/>
        <v>699511.0154999992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2"/>
        <v>699511.0154999992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2"/>
        <v>699511.0154999992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2"/>
        <v>699511.0154999992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2"/>
        <v>699511.0154999992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2"/>
        <v>699511.0154999992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2"/>
        <v>699511.0154999992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2"/>
        <v>699511.0154999992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2"/>
        <v>699511.0154999992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2"/>
        <v>699511.0154999992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2"/>
        <v>699511.0154999992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2"/>
        <v>699511.0154999992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2"/>
        <v>699511.0154999992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2"/>
        <v>699511.0154999992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2"/>
        <v>699511.0154999992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2"/>
        <v>699511.0154999992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2"/>
        <v>699511.0154999992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2"/>
        <v>699511.0154999992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2"/>
        <v>699511.0154999992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2"/>
        <v>699511.0154999992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2"/>
        <v>699511.0154999992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2"/>
        <v>699511.0154999992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2"/>
        <v>699511.0154999992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2"/>
        <v>699511.0154999992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2"/>
        <v>699511.0154999992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2"/>
        <v>699511.0154999992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2"/>
        <v>699511.0154999992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2"/>
        <v>699511.0154999992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2"/>
        <v>699511.0154999992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2"/>
        <v>699511.0154999992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2"/>
        <v>699511.0154999992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2"/>
        <v>699511.0154999992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2"/>
        <v>699511.0154999992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2"/>
        <v>699511.0154999992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2"/>
        <v>699511.0154999992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2"/>
        <v>699511.0154999992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2"/>
        <v>699511.0154999992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2"/>
        <v>699511.0154999992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2"/>
        <v>699511.0154999992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2"/>
        <v>699511.0154999992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2"/>
        <v>699511.0154999992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2"/>
        <v>699511.0154999992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ref="F140:F203" si="3">D140-E140+F139</f>
        <v>699511.0154999992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3"/>
        <v>699511.0154999992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3"/>
        <v>699511.0154999992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3"/>
        <v>699511.0154999992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3"/>
        <v>699511.0154999992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3"/>
        <v>699511.0154999992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3"/>
        <v>699511.0154999992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3"/>
        <v>699511.0154999992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3"/>
        <v>699511.0154999992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3"/>
        <v>699511.0154999992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3"/>
        <v>699511.0154999992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3"/>
        <v>699511.0154999992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3"/>
        <v>699511.0154999992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3"/>
        <v>699511.0154999992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3"/>
        <v>699511.0154999992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3"/>
        <v>699511.0154999992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3"/>
        <v>699511.0154999992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3"/>
        <v>699511.0154999992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3"/>
        <v>699511.0154999992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3"/>
        <v>699511.0154999992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3"/>
        <v>699511.0154999992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3"/>
        <v>699511.0154999992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3"/>
        <v>699511.0154999992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3"/>
        <v>699511.0154999992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3"/>
        <v>699511.0154999992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3"/>
        <v>699511.0154999992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3"/>
        <v>699511.0154999992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3"/>
        <v>699511.0154999992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3"/>
        <v>699511.0154999992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3"/>
        <v>699511.0154999992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3"/>
        <v>699511.0154999992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3"/>
        <v>699511.0154999992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3"/>
        <v>699511.0154999992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3"/>
        <v>699511.0154999992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3"/>
        <v>699511.0154999992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3"/>
        <v>699511.0154999992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3"/>
        <v>699511.0154999992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3"/>
        <v>699511.0154999992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3"/>
        <v>699511.0154999992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3"/>
        <v>699511.0154999992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3"/>
        <v>699511.0154999992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3"/>
        <v>699511.0154999992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3"/>
        <v>699511.0154999992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3"/>
        <v>699511.0154999992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3"/>
        <v>699511.0154999992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3"/>
        <v>699511.0154999992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3"/>
        <v>699511.0154999992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3"/>
        <v>699511.0154999992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3"/>
        <v>699511.0154999992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3"/>
        <v>699511.0154999992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3"/>
        <v>699511.0154999992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3"/>
        <v>699511.0154999992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3"/>
        <v>699511.0154999992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3"/>
        <v>699511.0154999992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3"/>
        <v>699511.0154999992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3"/>
        <v>699511.0154999992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3"/>
        <v>699511.0154999992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3"/>
        <v>699511.0154999992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3"/>
        <v>699511.0154999992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3"/>
        <v>699511.0154999992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3"/>
        <v>699511.0154999992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3"/>
        <v>699511.0154999992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3"/>
        <v>699511.0154999992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3"/>
        <v>699511.0154999992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ref="F204:F267" si="4">D204-E204+F203</f>
        <v>699511.0154999992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4"/>
        <v>699511.0154999992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4"/>
        <v>699511.0154999992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4"/>
        <v>699511.0154999992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4"/>
        <v>699511.0154999992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4"/>
        <v>699511.0154999992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4"/>
        <v>699511.0154999992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4"/>
        <v>699511.0154999992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4"/>
        <v>699511.0154999992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4"/>
        <v>699511.0154999992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4"/>
        <v>699511.0154999992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4"/>
        <v>699511.0154999992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4"/>
        <v>699511.0154999992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4"/>
        <v>699511.0154999992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4"/>
        <v>699511.0154999992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4"/>
        <v>699511.0154999992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4"/>
        <v>699511.0154999992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4"/>
        <v>699511.0154999992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4"/>
        <v>699511.0154999992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4"/>
        <v>699511.0154999992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4"/>
        <v>699511.0154999992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4"/>
        <v>699511.0154999992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4"/>
        <v>699511.0154999992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4"/>
        <v>699511.0154999992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4"/>
        <v>699511.0154999992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4"/>
        <v>699511.0154999992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4"/>
        <v>699511.0154999992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4"/>
        <v>699511.0154999992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4"/>
        <v>699511.0154999992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4"/>
        <v>699511.0154999992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4"/>
        <v>699511.0154999992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4"/>
        <v>699511.0154999992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4"/>
        <v>699511.0154999992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4"/>
        <v>699511.0154999992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4"/>
        <v>699511.0154999992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4"/>
        <v>699511.0154999992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4"/>
        <v>699511.0154999992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4"/>
        <v>699511.0154999992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4"/>
        <v>699511.0154999992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4"/>
        <v>699511.0154999992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4"/>
        <v>699511.0154999992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4"/>
        <v>699511.0154999992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4"/>
        <v>699511.0154999992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4"/>
        <v>699511.0154999992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4"/>
        <v>699511.0154999992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4"/>
        <v>699511.0154999992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4"/>
        <v>699511.0154999992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4"/>
        <v>699511.0154999992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4"/>
        <v>699511.0154999992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4"/>
        <v>699511.0154999992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4"/>
        <v>699511.0154999992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4"/>
        <v>699511.0154999992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4"/>
        <v>699511.0154999992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4"/>
        <v>699511.0154999992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4"/>
        <v>699511.0154999992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4"/>
        <v>699511.0154999992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4"/>
        <v>699511.0154999992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4"/>
        <v>699511.0154999992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4"/>
        <v>699511.0154999992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4"/>
        <v>699511.0154999992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4"/>
        <v>699511.0154999992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4"/>
        <v>699511.0154999992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4"/>
        <v>699511.0154999992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4"/>
        <v>699511.0154999992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ref="F268:F331" si="5">D268-E268+F267</f>
        <v>699511.0154999992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5"/>
        <v>699511.0154999992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5"/>
        <v>699511.0154999992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5"/>
        <v>699511.0154999992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5"/>
        <v>699511.0154999992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5"/>
        <v>699511.0154999992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5"/>
        <v>699511.0154999992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5"/>
        <v>699511.0154999992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5"/>
        <v>699511.0154999992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5"/>
        <v>699511.0154999992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5"/>
        <v>699511.0154999992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5"/>
        <v>699511.0154999992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5"/>
        <v>699511.0154999992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5"/>
        <v>699511.0154999992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5"/>
        <v>699511.0154999992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5"/>
        <v>699511.0154999992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5"/>
        <v>699511.0154999992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5"/>
        <v>699511.0154999992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5"/>
        <v>699511.0154999992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5"/>
        <v>699511.0154999992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5"/>
        <v>699511.0154999992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5"/>
        <v>699511.0154999992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5"/>
        <v>699511.0154999992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5"/>
        <v>699511.0154999992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5"/>
        <v>699511.0154999992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5"/>
        <v>699511.0154999992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5"/>
        <v>699511.0154999992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5"/>
        <v>699511.0154999992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5"/>
        <v>699511.0154999992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5"/>
        <v>699511.0154999992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5"/>
        <v>699511.0154999992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5"/>
        <v>699511.0154999992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5"/>
        <v>699511.0154999992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5"/>
        <v>699511.0154999992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5"/>
        <v>699511.0154999992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5"/>
        <v>699511.0154999992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5"/>
        <v>699511.0154999992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5"/>
        <v>699511.0154999992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5"/>
        <v>699511.0154999992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5"/>
        <v>699511.0154999992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5"/>
        <v>699511.0154999992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5"/>
        <v>699511.0154999992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5"/>
        <v>699511.0154999992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5"/>
        <v>699511.0154999992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5"/>
        <v>699511.0154999992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5"/>
        <v>699511.0154999992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5"/>
        <v>699511.0154999992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5"/>
        <v>699511.0154999992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5"/>
        <v>699511.0154999992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5"/>
        <v>699511.0154999992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5"/>
        <v>699511.0154999992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5"/>
        <v>699511.0154999992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5"/>
        <v>699511.0154999992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5"/>
        <v>699511.0154999992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5"/>
        <v>699511.0154999992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5"/>
        <v>699511.0154999992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5"/>
        <v>699511.0154999992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5"/>
        <v>699511.0154999992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5"/>
        <v>699511.0154999992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5"/>
        <v>699511.0154999992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5"/>
        <v>699511.0154999992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5"/>
        <v>699511.0154999992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5"/>
        <v>699511.0154999992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5"/>
        <v>699511.0154999992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ref="F332:F395" si="6">D332-E332+F331</f>
        <v>699511.0154999992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6"/>
        <v>699511.0154999992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6"/>
        <v>699511.0154999992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6"/>
        <v>699511.0154999992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6"/>
        <v>699511.0154999992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6"/>
        <v>699511.0154999992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6"/>
        <v>699511.0154999992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6"/>
        <v>699511.0154999992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6"/>
        <v>699511.0154999992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6"/>
        <v>699511.0154999992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6"/>
        <v>699511.0154999992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6"/>
        <v>699511.0154999992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6"/>
        <v>699511.0154999992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6"/>
        <v>699511.0154999992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6"/>
        <v>699511.0154999992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6"/>
        <v>699511.0154999992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6"/>
        <v>699511.0154999992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6"/>
        <v>699511.0154999992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6"/>
        <v>699511.0154999992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6"/>
        <v>699511.0154999992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6"/>
        <v>699511.0154999992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6"/>
        <v>699511.0154999992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6"/>
        <v>699511.0154999992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6"/>
        <v>699511.0154999992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6"/>
        <v>699511.0154999992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6"/>
        <v>699511.0154999992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6"/>
        <v>699511.0154999992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6"/>
        <v>699511.0154999992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6"/>
        <v>699511.0154999992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6"/>
        <v>699511.0154999992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6"/>
        <v>699511.0154999992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6"/>
        <v>699511.0154999992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6"/>
        <v>699511.0154999992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6"/>
        <v>699511.0154999992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6"/>
        <v>699511.0154999992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6"/>
        <v>699511.0154999992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6"/>
        <v>699511.0154999992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6"/>
        <v>699511.0154999992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6"/>
        <v>699511.0154999992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6"/>
        <v>699511.0154999992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6"/>
        <v>699511.0154999992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6"/>
        <v>699511.0154999992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6"/>
        <v>699511.0154999992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6"/>
        <v>699511.0154999992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6"/>
        <v>699511.0154999992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6"/>
        <v>699511.0154999992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6"/>
        <v>699511.0154999992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6"/>
        <v>699511.0154999992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6"/>
        <v>699511.0154999992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6"/>
        <v>699511.0154999992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6"/>
        <v>699511.0154999992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6"/>
        <v>699511.0154999992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6"/>
        <v>699511.0154999992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6"/>
        <v>699511.0154999992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6"/>
        <v>699511.0154999992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6"/>
        <v>699511.0154999992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6"/>
        <v>699511.0154999992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6"/>
        <v>699511.0154999992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6"/>
        <v>699511.0154999992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6"/>
        <v>699511.0154999992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6"/>
        <v>699511.0154999992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6"/>
        <v>699511.0154999992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6"/>
        <v>699511.0154999992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6"/>
        <v>699511.0154999992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ref="F396:F459" si="7">D396-E396+F395</f>
        <v>699511.0154999992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7"/>
        <v>699511.0154999992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7"/>
        <v>699511.0154999992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7"/>
        <v>699511.0154999992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7"/>
        <v>699511.0154999992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7"/>
        <v>699511.0154999992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7"/>
        <v>699511.0154999992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7"/>
        <v>699511.0154999992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7"/>
        <v>699511.0154999992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7"/>
        <v>699511.0154999992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7"/>
        <v>699511.0154999992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7"/>
        <v>699511.0154999992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7"/>
        <v>699511.0154999992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7"/>
        <v>699511.0154999992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7"/>
        <v>699511.0154999992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7"/>
        <v>699511.0154999992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7"/>
        <v>699511.0154999992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7"/>
        <v>699511.0154999992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7"/>
        <v>699511.0154999992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7"/>
        <v>699511.0154999992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7"/>
        <v>699511.0154999992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7"/>
        <v>699511.0154999992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7"/>
        <v>699511.0154999992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7"/>
        <v>699511.0154999992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7"/>
        <v>699511.0154999992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7"/>
        <v>699511.0154999992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7"/>
        <v>699511.0154999992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7"/>
        <v>699511.0154999992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7"/>
        <v>699511.0154999992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7"/>
        <v>699511.0154999992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7"/>
        <v>699511.0154999992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7"/>
        <v>699511.0154999992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7"/>
        <v>699511.0154999992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7"/>
        <v>699511.0154999992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7"/>
        <v>699511.0154999992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7"/>
        <v>699511.0154999992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7"/>
        <v>699511.0154999992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7"/>
        <v>699511.0154999992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7"/>
        <v>699511.0154999992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7"/>
        <v>699511.0154999992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7"/>
        <v>699511.0154999992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7"/>
        <v>699511.0154999992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7"/>
        <v>699511.0154999992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7"/>
        <v>699511.0154999992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7"/>
        <v>699511.0154999992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7"/>
        <v>699511.0154999992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7"/>
        <v>699511.0154999992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7"/>
        <v>699511.0154999992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7"/>
        <v>699511.0154999992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7"/>
        <v>699511.0154999992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7"/>
        <v>699511.0154999992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7"/>
        <v>699511.0154999992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7"/>
        <v>699511.0154999992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7"/>
        <v>699511.0154999992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7"/>
        <v>699511.0154999992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7"/>
        <v>699511.0154999992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7"/>
        <v>699511.0154999992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7"/>
        <v>699511.0154999992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7"/>
        <v>699511.0154999992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7"/>
        <v>699511.0154999992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7"/>
        <v>699511.0154999992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7"/>
        <v>699511.0154999992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7"/>
        <v>699511.0154999992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7"/>
        <v>699511.0154999992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ref="F460:F523" si="8">D460-E460+F459</f>
        <v>699511.0154999992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8"/>
        <v>699511.0154999992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8"/>
        <v>699511.0154999992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8"/>
        <v>699511.0154999992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8"/>
        <v>699511.0154999992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8"/>
        <v>699511.0154999992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8"/>
        <v>699511.0154999992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8"/>
        <v>699511.0154999992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8"/>
        <v>699511.0154999992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8"/>
        <v>699511.0154999992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8"/>
        <v>699511.0154999992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8"/>
        <v>699511.0154999992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8"/>
        <v>699511.0154999992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8"/>
        <v>699511.0154999992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8"/>
        <v>699511.0154999992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8"/>
        <v>699511.0154999992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8"/>
        <v>699511.0154999992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8"/>
        <v>699511.0154999992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8"/>
        <v>699511.0154999992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8"/>
        <v>699511.0154999992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8"/>
        <v>699511.0154999992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8"/>
        <v>699511.0154999992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8"/>
        <v>699511.0154999992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8"/>
        <v>699511.0154999992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8"/>
        <v>699511.0154999992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8"/>
        <v>699511.0154999992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8"/>
        <v>699511.0154999992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8"/>
        <v>699511.0154999992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8"/>
        <v>699511.0154999992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8"/>
        <v>699511.0154999992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8"/>
        <v>699511.0154999992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8"/>
        <v>699511.0154999992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8"/>
        <v>699511.0154999992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8"/>
        <v>699511.0154999992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8"/>
        <v>699511.0154999992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8"/>
        <v>699511.0154999992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8"/>
        <v>699511.0154999992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8"/>
        <v>699511.0154999992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8"/>
        <v>699511.0154999992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8"/>
        <v>699511.0154999992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8"/>
        <v>699511.0154999992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8"/>
        <v>699511.0154999992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8"/>
        <v>699511.0154999992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8"/>
        <v>699511.0154999992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8"/>
        <v>699511.0154999992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8"/>
        <v>699511.0154999992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8"/>
        <v>699511.0154999992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8"/>
        <v>699511.0154999992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8"/>
        <v>699511.0154999992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8"/>
        <v>699511.0154999992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8"/>
        <v>699511.0154999992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8"/>
        <v>699511.0154999992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8"/>
        <v>699511.0154999992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8"/>
        <v>699511.0154999992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8"/>
        <v>699511.0154999992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8"/>
        <v>699511.0154999992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8"/>
        <v>699511.0154999992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8"/>
        <v>699511.0154999992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8"/>
        <v>699511.0154999992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8"/>
        <v>699511.0154999992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8"/>
        <v>699511.0154999992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8"/>
        <v>699511.0154999992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8"/>
        <v>699511.0154999992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8"/>
        <v>699511.0154999992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ref="F524:F587" si="9">D524-E524+F523</f>
        <v>699511.0154999992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9"/>
        <v>699511.0154999992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9"/>
        <v>699511.0154999992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9"/>
        <v>699511.0154999992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9"/>
        <v>699511.0154999992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9"/>
        <v>699511.0154999992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9"/>
        <v>699511.0154999992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9"/>
        <v>699511.0154999992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9"/>
        <v>699511.0154999992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9"/>
        <v>699511.0154999992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9"/>
        <v>699511.0154999992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9"/>
        <v>699511.0154999992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9"/>
        <v>699511.0154999992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9"/>
        <v>699511.0154999992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9"/>
        <v>699511.0154999992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9"/>
        <v>699511.0154999992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9"/>
        <v>699511.0154999992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9"/>
        <v>699511.0154999992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9"/>
        <v>699511.0154999992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9"/>
        <v>699511.0154999992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9"/>
        <v>699511.0154999992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9"/>
        <v>699511.0154999992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9"/>
        <v>699511.0154999992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9"/>
        <v>699511.0154999992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9"/>
        <v>699511.0154999992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9"/>
        <v>699511.0154999992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9"/>
        <v>699511.0154999992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9"/>
        <v>699511.0154999992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9"/>
        <v>699511.0154999992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9"/>
        <v>699511.0154999992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9"/>
        <v>699511.0154999992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9"/>
        <v>699511.0154999992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9"/>
        <v>699511.0154999992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9"/>
        <v>699511.0154999992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9"/>
        <v>699511.0154999992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9"/>
        <v>699511.0154999992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9"/>
        <v>699511.0154999992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9"/>
        <v>699511.0154999992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9"/>
        <v>699511.0154999992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9"/>
        <v>699511.0154999992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9"/>
        <v>699511.0154999992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9"/>
        <v>699511.0154999992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9"/>
        <v>699511.0154999992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9"/>
        <v>699511.0154999992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9"/>
        <v>699511.0154999992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9"/>
        <v>699511.0154999992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9"/>
        <v>699511.0154999992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9"/>
        <v>699511.0154999992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9"/>
        <v>699511.0154999992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9"/>
        <v>699511.0154999992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9"/>
        <v>699511.0154999992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9"/>
        <v>699511.0154999992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9"/>
        <v>699511.0154999992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9"/>
        <v>699511.0154999992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9"/>
        <v>699511.0154999992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9"/>
        <v>699511.0154999992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9"/>
        <v>699511.0154999992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9"/>
        <v>699511.0154999992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9"/>
        <v>699511.0154999992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9"/>
        <v>699511.0154999992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9"/>
        <v>699511.0154999992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9"/>
        <v>699511.0154999992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9"/>
        <v>699511.0154999992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9"/>
        <v>699511.0154999992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ref="F588:F610" si="10">D588-E588+F587</f>
        <v>699511.0154999992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10"/>
        <v>699511.0154999992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10"/>
        <v>699511.0154999992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0"/>
        <v>699511.0154999992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0"/>
        <v>699511.0154999992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0"/>
        <v>699511.0154999992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0"/>
        <v>699511.0154999992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0"/>
        <v>699511.0154999992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10"/>
        <v>699511.0154999992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10"/>
        <v>699511.0154999992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10"/>
        <v>699511.0154999992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10"/>
        <v>699511.0154999992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10"/>
        <v>699511.0154999992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10"/>
        <v>699511.0154999992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10"/>
        <v>699511.0154999992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10"/>
        <v>699511.0154999992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10"/>
        <v>699511.0154999992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10"/>
        <v>699511.0154999992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10"/>
        <v>699511.0154999992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10"/>
        <v>699511.0154999992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10"/>
        <v>699511.0154999992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10"/>
        <v>699511.0154999992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10"/>
        <v>699511.0154999992</v>
      </c>
    </row>
  </sheetData>
  <autoFilter ref="A8:F610"/>
  <mergeCells count="2">
    <mergeCell ref="A2:F2"/>
    <mergeCell ref="D5:E5"/>
  </mergeCells>
  <conditionalFormatting sqref="F6 F9:F610">
    <cfRule type="cellIs" dxfId="93" priority="1" operator="lessThan">
      <formula>0</formula>
    </cfRule>
  </conditionalFormatting>
  <conditionalFormatting sqref="F9:F610">
    <cfRule type="cellIs" dxfId="94" priority="2" operator="greaterThan">
      <formula>0</formula>
    </cfRule>
  </conditionalFormatting>
  <conditionalFormatting sqref="F11:F610 F6">
    <cfRule type="cellIs" dxfId="95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60" fitToWidth="1" fitToHeight="1" firstPageNumber="1" useFirstPageNumber="1" copies="1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1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Fevereiro2025!F6</f>
        <v>699511.0154999992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SUM(D9:D611)</f>
        <v>788896.04</v>
      </c>
      <c r="E6" s="12">
        <f t="shared" si="0"/>
        <v>1064364.4802</v>
      </c>
      <c r="F6" s="13">
        <f>F611</f>
        <v>424042.5752999992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45721</v>
      </c>
      <c r="B9" s="20" t="s">
        <v>19</v>
      </c>
      <c r="C9" s="21" t="s">
        <v>143</v>
      </c>
      <c r="D9" s="22">
        <v>8000</v>
      </c>
      <c r="E9" s="22"/>
      <c r="F9" s="23">
        <f>D9-E9+D5</f>
        <v>707511.0154999992</v>
      </c>
    </row>
    <row r="10" ht="14.25" customHeight="1" spans="1:6" x14ac:dyDescent="0.25">
      <c r="A10" s="19">
        <v>45721</v>
      </c>
      <c r="B10" s="20" t="s">
        <v>21</v>
      </c>
      <c r="C10" s="21"/>
      <c r="D10" s="22"/>
      <c r="E10" s="22">
        <f>(0.5%*D9)+10</f>
        <v>50</v>
      </c>
      <c r="F10" s="23">
        <f t="shared" ref="F10:F74" si="1">D10-E10+F9</f>
        <v>707461.0154999992</v>
      </c>
    </row>
    <row r="11" ht="14.25" customHeight="1" spans="1:6" x14ac:dyDescent="0.25">
      <c r="A11" s="19">
        <v>45721</v>
      </c>
      <c r="B11" s="20" t="s">
        <v>19</v>
      </c>
      <c r="C11" s="21" t="s">
        <v>63</v>
      </c>
      <c r="D11" s="22">
        <v>3134</v>
      </c>
      <c r="E11" s="22"/>
      <c r="F11" s="23">
        <f t="shared" si="1"/>
        <v>710595.0154999992</v>
      </c>
    </row>
    <row r="12" ht="14.25" customHeight="1" spans="1:6" x14ac:dyDescent="0.25">
      <c r="A12" s="19">
        <v>45721</v>
      </c>
      <c r="B12" s="20" t="s">
        <v>21</v>
      </c>
      <c r="C12" s="21"/>
      <c r="D12" s="22"/>
      <c r="E12" s="22">
        <f>(0.5%*D11)+10</f>
        <v>25.67</v>
      </c>
      <c r="F12" s="23">
        <f t="shared" si="1"/>
        <v>710569.3454999991</v>
      </c>
    </row>
    <row r="13" ht="14.25" customHeight="1" spans="1:6" x14ac:dyDescent="0.25">
      <c r="A13" s="19">
        <v>45721</v>
      </c>
      <c r="B13" s="20" t="s">
        <v>22</v>
      </c>
      <c r="C13" s="21" t="s">
        <v>156</v>
      </c>
      <c r="D13" s="22"/>
      <c r="E13" s="22">
        <v>20</v>
      </c>
      <c r="F13" s="23">
        <f t="shared" si="1"/>
        <v>710549.3454999991</v>
      </c>
    </row>
    <row r="14" ht="14.25" customHeight="1" spans="1:6" x14ac:dyDescent="0.25">
      <c r="A14" s="19">
        <v>45721</v>
      </c>
      <c r="B14" s="20" t="s">
        <v>22</v>
      </c>
      <c r="C14" s="21" t="s">
        <v>156</v>
      </c>
      <c r="D14" s="22"/>
      <c r="E14" s="22">
        <v>201350</v>
      </c>
      <c r="F14" s="23">
        <f t="shared" si="1"/>
        <v>509199.3454999991</v>
      </c>
    </row>
    <row r="15" ht="14.25" customHeight="1" spans="1:6" x14ac:dyDescent="0.25">
      <c r="A15" s="19">
        <v>45721</v>
      </c>
      <c r="B15" s="20" t="s">
        <v>119</v>
      </c>
      <c r="C15" s="21"/>
      <c r="D15" s="22"/>
      <c r="E15" s="22">
        <v>40</v>
      </c>
      <c r="F15" s="23">
        <f t="shared" si="1"/>
        <v>509159.3454999991</v>
      </c>
    </row>
    <row r="16" ht="14.25" customHeight="1" spans="1:6" x14ac:dyDescent="0.25">
      <c r="A16" s="19">
        <v>45722</v>
      </c>
      <c r="B16" s="20" t="s">
        <v>19</v>
      </c>
      <c r="C16" s="21" t="s">
        <v>44</v>
      </c>
      <c r="D16" s="22">
        <v>90000</v>
      </c>
      <c r="E16" s="22"/>
      <c r="F16" s="23">
        <f t="shared" si="1"/>
        <v>599159.3454999991</v>
      </c>
    </row>
    <row r="17" ht="14.25" customHeight="1" spans="1:6" x14ac:dyDescent="0.25">
      <c r="A17" s="19">
        <v>45722</v>
      </c>
      <c r="B17" s="20" t="s">
        <v>21</v>
      </c>
      <c r="C17" s="21"/>
      <c r="D17" s="22"/>
      <c r="E17" s="22">
        <f>(0.5%*D16)+10</f>
        <v>460</v>
      </c>
      <c r="F17" s="23">
        <f t="shared" si="1"/>
        <v>598699.3454999991</v>
      </c>
    </row>
    <row r="18" ht="14.25" customHeight="1" spans="1:6" x14ac:dyDescent="0.25">
      <c r="A18" s="19">
        <v>45722</v>
      </c>
      <c r="B18" s="20" t="s">
        <v>119</v>
      </c>
      <c r="C18" s="21"/>
      <c r="D18" s="22"/>
      <c r="E18" s="22">
        <v>10</v>
      </c>
      <c r="F18" s="23">
        <f t="shared" si="1"/>
        <v>598689.3454999991</v>
      </c>
    </row>
    <row r="19" ht="14.25" customHeight="1" spans="1:6" x14ac:dyDescent="0.25">
      <c r="A19" s="19">
        <v>45723</v>
      </c>
      <c r="B19" s="20" t="s">
        <v>22</v>
      </c>
      <c r="C19" s="21" t="s">
        <v>156</v>
      </c>
      <c r="D19" s="22"/>
      <c r="E19" s="22">
        <v>40</v>
      </c>
      <c r="F19" s="23">
        <f t="shared" si="1"/>
        <v>598649.3454999991</v>
      </c>
    </row>
    <row r="20" ht="14.25" customHeight="1" spans="1:6" x14ac:dyDescent="0.25">
      <c r="A20" s="19">
        <v>45723</v>
      </c>
      <c r="B20" s="20" t="s">
        <v>19</v>
      </c>
      <c r="C20" s="21" t="s">
        <v>91</v>
      </c>
      <c r="D20" s="22">
        <v>11521.3</v>
      </c>
      <c r="E20" s="22"/>
      <c r="F20" s="23">
        <f t="shared" si="1"/>
        <v>610170.6454999992</v>
      </c>
    </row>
    <row r="21" ht="14.25" customHeight="1" spans="1:6" x14ac:dyDescent="0.25">
      <c r="A21" s="19">
        <v>45723</v>
      </c>
      <c r="B21" s="20" t="s">
        <v>21</v>
      </c>
      <c r="C21" s="21"/>
      <c r="D21" s="22"/>
      <c r="E21" s="22">
        <f>(0.5%*D20)+10</f>
        <v>67.6065</v>
      </c>
      <c r="F21" s="23">
        <f t="shared" si="1"/>
        <v>610103.0389999992</v>
      </c>
    </row>
    <row r="22" ht="14.25" customHeight="1" spans="1:6" x14ac:dyDescent="0.25">
      <c r="A22" s="19">
        <v>45723</v>
      </c>
      <c r="B22" s="20" t="s">
        <v>22</v>
      </c>
      <c r="C22" s="21" t="s">
        <v>156</v>
      </c>
      <c r="D22" s="22"/>
      <c r="E22" s="22">
        <v>2300</v>
      </c>
      <c r="F22" s="23">
        <f t="shared" si="1"/>
        <v>607803.0389999992</v>
      </c>
    </row>
    <row r="23" ht="14.25" customHeight="1" spans="1:6" x14ac:dyDescent="0.25">
      <c r="A23" s="19">
        <v>45723</v>
      </c>
      <c r="B23" s="20" t="s">
        <v>119</v>
      </c>
      <c r="C23" s="21"/>
      <c r="D23" s="22"/>
      <c r="E23" s="22">
        <v>50</v>
      </c>
      <c r="F23" s="23">
        <f t="shared" si="1"/>
        <v>607753.0389999992</v>
      </c>
    </row>
    <row r="24" ht="14.25" customHeight="1" spans="1:6" x14ac:dyDescent="0.25">
      <c r="A24" s="19">
        <v>45726</v>
      </c>
      <c r="B24" s="20" t="s">
        <v>19</v>
      </c>
      <c r="C24" s="21" t="s">
        <v>123</v>
      </c>
      <c r="D24" s="22">
        <v>197646.45</v>
      </c>
      <c r="E24" s="22"/>
      <c r="F24" s="23">
        <f t="shared" si="1"/>
        <v>805399.4889999991</v>
      </c>
    </row>
    <row r="25" ht="14.25" customHeight="1" spans="1:6" x14ac:dyDescent="0.25">
      <c r="A25" s="19">
        <v>45726</v>
      </c>
      <c r="B25" s="20" t="s">
        <v>21</v>
      </c>
      <c r="C25" s="21"/>
      <c r="D25" s="22"/>
      <c r="E25" s="22">
        <f>(0.5%*D24)+10</f>
        <v>998.2322500000001</v>
      </c>
      <c r="F25" s="23">
        <f t="shared" si="1"/>
        <v>804401.2567499991</v>
      </c>
    </row>
    <row r="26" ht="14.25" customHeight="1" spans="1:6" x14ac:dyDescent="0.25">
      <c r="A26" s="19">
        <v>45726</v>
      </c>
      <c r="B26" s="20" t="s">
        <v>19</v>
      </c>
      <c r="C26" s="21" t="s">
        <v>149</v>
      </c>
      <c r="D26" s="22">
        <v>350</v>
      </c>
      <c r="E26" s="22"/>
      <c r="F26" s="23">
        <f t="shared" si="1"/>
        <v>804751.2567499991</v>
      </c>
    </row>
    <row r="27" ht="14.25" customHeight="1" spans="1:6" x14ac:dyDescent="0.25">
      <c r="A27" s="19">
        <v>45726</v>
      </c>
      <c r="B27" s="20" t="s">
        <v>21</v>
      </c>
      <c r="C27" s="21"/>
      <c r="D27" s="22"/>
      <c r="E27" s="22">
        <f>(0.5%*D26)+10</f>
        <v>11.75</v>
      </c>
      <c r="F27" s="23">
        <f t="shared" si="1"/>
        <v>804739.5067499991</v>
      </c>
    </row>
    <row r="28" ht="14.25" customHeight="1" spans="1:6" x14ac:dyDescent="0.25">
      <c r="A28" s="19">
        <v>45726</v>
      </c>
      <c r="B28" s="20" t="s">
        <v>22</v>
      </c>
      <c r="C28" s="21" t="s">
        <v>156</v>
      </c>
      <c r="D28" s="22"/>
      <c r="E28" s="22">
        <v>80</v>
      </c>
      <c r="F28" s="23">
        <f t="shared" si="1"/>
        <v>804659.5067499991</v>
      </c>
    </row>
    <row r="29" ht="14.25" customHeight="1" spans="1:6" x14ac:dyDescent="0.25">
      <c r="A29" s="19">
        <v>45726</v>
      </c>
      <c r="B29" s="20" t="s">
        <v>19</v>
      </c>
      <c r="C29" s="21" t="s">
        <v>132</v>
      </c>
      <c r="D29" s="22">
        <v>10000</v>
      </c>
      <c r="E29" s="22"/>
      <c r="F29" s="23">
        <f t="shared" si="1"/>
        <v>814659.5067499991</v>
      </c>
    </row>
    <row r="30" ht="14.25" customHeight="1" spans="1:6" x14ac:dyDescent="0.25">
      <c r="A30" s="19">
        <v>45726</v>
      </c>
      <c r="B30" s="20" t="s">
        <v>21</v>
      </c>
      <c r="C30" s="21"/>
      <c r="D30" s="22"/>
      <c r="E30" s="22">
        <f>(0.5%*D29)+10</f>
        <v>60</v>
      </c>
      <c r="F30" s="23">
        <f t="shared" si="1"/>
        <v>814599.5067499991</v>
      </c>
    </row>
    <row r="31" ht="14.25" customHeight="1" spans="1:6" x14ac:dyDescent="0.25">
      <c r="A31" s="19">
        <v>45726</v>
      </c>
      <c r="B31" s="20" t="s">
        <v>22</v>
      </c>
      <c r="C31" s="21" t="s">
        <v>156</v>
      </c>
      <c r="D31" s="22"/>
      <c r="E31" s="22">
        <v>74700</v>
      </c>
      <c r="F31" s="23">
        <f t="shared" si="1"/>
        <v>739899.5067499991</v>
      </c>
    </row>
    <row r="32" ht="14.25" customHeight="1" spans="1:6" x14ac:dyDescent="0.25">
      <c r="A32" s="19">
        <v>45726</v>
      </c>
      <c r="B32" s="20" t="s">
        <v>119</v>
      </c>
      <c r="C32" s="21"/>
      <c r="D32" s="22"/>
      <c r="E32" s="22">
        <v>50</v>
      </c>
      <c r="F32" s="23">
        <f t="shared" si="1"/>
        <v>739849.5067499991</v>
      </c>
    </row>
    <row r="33" ht="14.25" customHeight="1" spans="1:6" x14ac:dyDescent="0.25">
      <c r="A33" s="19">
        <v>45727</v>
      </c>
      <c r="B33" s="20" t="s">
        <v>22</v>
      </c>
      <c r="C33" s="21" t="s">
        <v>156</v>
      </c>
      <c r="D33" s="22"/>
      <c r="E33" s="22">
        <v>50</v>
      </c>
      <c r="F33" s="23">
        <f t="shared" si="1"/>
        <v>739799.5067499991</v>
      </c>
    </row>
    <row r="34" ht="14.25" customHeight="1" spans="1:6" x14ac:dyDescent="0.25">
      <c r="A34" s="19">
        <v>45727</v>
      </c>
      <c r="B34" s="20" t="s">
        <v>119</v>
      </c>
      <c r="C34" s="21"/>
      <c r="D34" s="22"/>
      <c r="E34" s="22">
        <v>20</v>
      </c>
      <c r="F34" s="23">
        <f t="shared" si="1"/>
        <v>739779.5067499991</v>
      </c>
    </row>
    <row r="35" ht="14.25" customHeight="1" spans="1:6" x14ac:dyDescent="0.25">
      <c r="A35" s="19">
        <v>45730</v>
      </c>
      <c r="B35" s="20" t="s">
        <v>22</v>
      </c>
      <c r="C35" s="21" t="s">
        <v>156</v>
      </c>
      <c r="D35" s="22"/>
      <c r="E35" s="22">
        <v>1300</v>
      </c>
      <c r="F35" s="23">
        <f t="shared" si="1"/>
        <v>738479.5067499991</v>
      </c>
    </row>
    <row r="36" ht="14.25" customHeight="1" spans="1:6" x14ac:dyDescent="0.25">
      <c r="A36" s="19">
        <v>45730</v>
      </c>
      <c r="B36" s="20" t="s">
        <v>22</v>
      </c>
      <c r="C36" s="21" t="s">
        <v>156</v>
      </c>
      <c r="D36" s="22"/>
      <c r="E36" s="22">
        <v>54500</v>
      </c>
      <c r="F36" s="23">
        <f t="shared" si="1"/>
        <v>683979.5067499991</v>
      </c>
    </row>
    <row r="37" ht="14.25" customHeight="1" spans="1:6" x14ac:dyDescent="0.25">
      <c r="A37" s="19">
        <v>45730</v>
      </c>
      <c r="B37" s="20" t="s">
        <v>119</v>
      </c>
      <c r="C37" s="21"/>
      <c r="D37" s="22"/>
      <c r="E37" s="22">
        <v>30</v>
      </c>
      <c r="F37" s="23">
        <f t="shared" si="1"/>
        <v>683949.5067499991</v>
      </c>
    </row>
    <row r="38" ht="14.25" customHeight="1" spans="1:6" x14ac:dyDescent="0.25">
      <c r="A38" s="19">
        <v>45733</v>
      </c>
      <c r="B38" s="20" t="s">
        <v>19</v>
      </c>
      <c r="C38" s="21" t="s">
        <v>63</v>
      </c>
      <c r="D38" s="22">
        <v>3000</v>
      </c>
      <c r="E38" s="22"/>
      <c r="F38" s="23">
        <f t="shared" si="1"/>
        <v>686949.5067499991</v>
      </c>
    </row>
    <row r="39" ht="14.25" customHeight="1" spans="1:6" x14ac:dyDescent="0.25">
      <c r="A39" s="19">
        <v>45733</v>
      </c>
      <c r="B39" s="20" t="s">
        <v>21</v>
      </c>
      <c r="C39" s="21"/>
      <c r="D39" s="22"/>
      <c r="E39" s="22">
        <f>(0.5%*D38)+10</f>
        <v>25</v>
      </c>
      <c r="F39" s="23">
        <f t="shared" si="1"/>
        <v>686924.5067499991</v>
      </c>
    </row>
    <row r="40" ht="14.25" customHeight="1" spans="1:6" x14ac:dyDescent="0.25">
      <c r="A40" s="19">
        <v>45733</v>
      </c>
      <c r="B40" s="20" t="s">
        <v>119</v>
      </c>
      <c r="C40" s="21"/>
      <c r="D40" s="22"/>
      <c r="E40" s="22">
        <v>10</v>
      </c>
      <c r="F40" s="23">
        <f t="shared" si="1"/>
        <v>686914.5067499991</v>
      </c>
    </row>
    <row r="41" ht="14.25" customHeight="1" spans="1:6" x14ac:dyDescent="0.25">
      <c r="A41" s="19">
        <v>45734</v>
      </c>
      <c r="B41" s="20" t="s">
        <v>19</v>
      </c>
      <c r="C41" s="21" t="s">
        <v>161</v>
      </c>
      <c r="D41" s="22">
        <v>8000</v>
      </c>
      <c r="E41" s="22"/>
      <c r="F41" s="23">
        <f t="shared" si="1"/>
        <v>694914.5067499991</v>
      </c>
    </row>
    <row r="42" ht="14.25" customHeight="1" spans="1:6" x14ac:dyDescent="0.25">
      <c r="A42" s="19">
        <v>45734</v>
      </c>
      <c r="B42" s="20" t="s">
        <v>21</v>
      </c>
      <c r="C42" s="21"/>
      <c r="D42" s="22"/>
      <c r="E42" s="22">
        <f>(0.5%*D41)+10</f>
        <v>50</v>
      </c>
      <c r="F42" s="23">
        <f t="shared" si="1"/>
        <v>694864.5067499991</v>
      </c>
    </row>
    <row r="43" ht="14.25" customHeight="1" spans="1:6" x14ac:dyDescent="0.25">
      <c r="A43" s="19">
        <v>45734</v>
      </c>
      <c r="B43" s="20" t="s">
        <v>22</v>
      </c>
      <c r="C43" s="21" t="s">
        <v>156</v>
      </c>
      <c r="D43" s="22"/>
      <c r="E43" s="22">
        <v>103750</v>
      </c>
      <c r="F43" s="23">
        <f t="shared" si="1"/>
        <v>591114.5067499991</v>
      </c>
    </row>
    <row r="44" ht="14.25" customHeight="1" spans="1:6" x14ac:dyDescent="0.25">
      <c r="A44" s="19">
        <v>45734</v>
      </c>
      <c r="B44" s="20" t="s">
        <v>119</v>
      </c>
      <c r="C44" s="21"/>
      <c r="D44" s="22"/>
      <c r="E44" s="22">
        <v>30</v>
      </c>
      <c r="F44" s="23">
        <f t="shared" si="1"/>
        <v>591084.5067499991</v>
      </c>
    </row>
    <row r="45" ht="14.25" customHeight="1" spans="1:6" x14ac:dyDescent="0.25">
      <c r="A45" s="19">
        <v>45735</v>
      </c>
      <c r="B45" s="20" t="s">
        <v>19</v>
      </c>
      <c r="C45" s="21" t="s">
        <v>99</v>
      </c>
      <c r="D45" s="22">
        <v>2200</v>
      </c>
      <c r="E45" s="22"/>
      <c r="F45" s="23">
        <f t="shared" si="1"/>
        <v>593284.5067499991</v>
      </c>
    </row>
    <row r="46" ht="14.25" customHeight="1" spans="1:6" x14ac:dyDescent="0.25">
      <c r="A46" s="19">
        <v>45735</v>
      </c>
      <c r="B46" s="20" t="s">
        <v>21</v>
      </c>
      <c r="C46" s="21"/>
      <c r="D46" s="22"/>
      <c r="E46" s="22">
        <f>(0.5%*D45)+10</f>
        <v>21</v>
      </c>
      <c r="F46" s="23">
        <f t="shared" si="1"/>
        <v>593263.5067499991</v>
      </c>
    </row>
    <row r="47" ht="14.25" customHeight="1" spans="1:6" x14ac:dyDescent="0.25">
      <c r="A47" s="19">
        <v>45735</v>
      </c>
      <c r="B47" s="20" t="s">
        <v>119</v>
      </c>
      <c r="C47" s="21"/>
      <c r="D47" s="22"/>
      <c r="E47" s="22">
        <v>10</v>
      </c>
      <c r="F47" s="23">
        <f t="shared" si="1"/>
        <v>593253.5067499991</v>
      </c>
    </row>
    <row r="48" ht="14.25" customHeight="1" spans="1:6" x14ac:dyDescent="0.25">
      <c r="A48" s="19">
        <v>45736</v>
      </c>
      <c r="B48" s="20" t="s">
        <v>19</v>
      </c>
      <c r="C48" s="21" t="s">
        <v>78</v>
      </c>
      <c r="D48" s="22">
        <v>10900</v>
      </c>
      <c r="E48" s="22"/>
      <c r="F48" s="23">
        <f t="shared" si="1"/>
        <v>604153.5067499991</v>
      </c>
    </row>
    <row r="49" ht="14.25" customHeight="1" spans="1:6" x14ac:dyDescent="0.25">
      <c r="A49" s="19">
        <v>45736</v>
      </c>
      <c r="B49" s="20" t="s">
        <v>21</v>
      </c>
      <c r="C49" s="21"/>
      <c r="D49" s="22"/>
      <c r="E49" s="22">
        <f>(0.5%*D48)+10</f>
        <v>64.5</v>
      </c>
      <c r="F49" s="23">
        <f t="shared" si="1"/>
        <v>604089.0067499991</v>
      </c>
    </row>
    <row r="50" ht="14.25" customHeight="1" spans="1:6" x14ac:dyDescent="0.25">
      <c r="A50" s="19">
        <v>45736</v>
      </c>
      <c r="B50" s="20" t="s">
        <v>19</v>
      </c>
      <c r="C50" s="21" t="s">
        <v>162</v>
      </c>
      <c r="D50" s="22">
        <v>270</v>
      </c>
      <c r="E50" s="22"/>
      <c r="F50" s="23">
        <f t="shared" si="1"/>
        <v>604359.0067499991</v>
      </c>
    </row>
    <row r="51" ht="14.25" customHeight="1" spans="1:6" x14ac:dyDescent="0.25">
      <c r="A51" s="19">
        <v>45736</v>
      </c>
      <c r="B51" s="20" t="s">
        <v>21</v>
      </c>
      <c r="C51" s="21"/>
      <c r="D51" s="22"/>
      <c r="E51" s="22">
        <f>(0.5%*D50)+10</f>
        <v>11.35</v>
      </c>
      <c r="F51" s="23">
        <f t="shared" si="1"/>
        <v>604347.6567499992</v>
      </c>
    </row>
    <row r="52" ht="14.25" customHeight="1" spans="1:6" x14ac:dyDescent="0.25">
      <c r="A52" s="19">
        <v>45736</v>
      </c>
      <c r="B52" s="20" t="s">
        <v>119</v>
      </c>
      <c r="C52" s="21"/>
      <c r="D52" s="22"/>
      <c r="E52" s="22">
        <v>10</v>
      </c>
      <c r="F52" s="23">
        <f t="shared" si="1"/>
        <v>604337.6567499992</v>
      </c>
    </row>
    <row r="53" ht="14.25" customHeight="1" spans="1:6" x14ac:dyDescent="0.25">
      <c r="A53" s="19">
        <v>45737</v>
      </c>
      <c r="B53" s="20" t="s">
        <v>22</v>
      </c>
      <c r="C53" s="21" t="s">
        <v>156</v>
      </c>
      <c r="D53" s="22"/>
      <c r="E53" s="22">
        <v>300</v>
      </c>
      <c r="F53" s="23">
        <f t="shared" si="1"/>
        <v>604037.6567499992</v>
      </c>
    </row>
    <row r="54" ht="14.25" customHeight="1" spans="1:6" x14ac:dyDescent="0.25">
      <c r="A54" s="19">
        <v>45737</v>
      </c>
      <c r="B54" s="20" t="s">
        <v>119</v>
      </c>
      <c r="C54" s="21"/>
      <c r="D54" s="22"/>
      <c r="E54" s="22">
        <v>30</v>
      </c>
      <c r="F54" s="23">
        <f t="shared" si="1"/>
        <v>604007.6567499992</v>
      </c>
    </row>
    <row r="55" ht="14.25" customHeight="1" spans="1:6" x14ac:dyDescent="0.25">
      <c r="A55" s="19">
        <v>45740</v>
      </c>
      <c r="B55" s="20" t="s">
        <v>19</v>
      </c>
      <c r="C55" s="21" t="s">
        <v>105</v>
      </c>
      <c r="D55" s="22">
        <v>188.13</v>
      </c>
      <c r="E55" s="22"/>
      <c r="F55" s="23">
        <f t="shared" si="1"/>
        <v>604195.7867499992</v>
      </c>
    </row>
    <row r="56" ht="14.25" customHeight="1" spans="1:6" x14ac:dyDescent="0.25">
      <c r="A56" s="19">
        <v>45740</v>
      </c>
      <c r="B56" s="20" t="s">
        <v>21</v>
      </c>
      <c r="C56" s="21"/>
      <c r="D56" s="22"/>
      <c r="E56" s="22">
        <f>(0.5%*D55)+10</f>
        <v>10.94065</v>
      </c>
      <c r="F56" s="23">
        <f t="shared" si="1"/>
        <v>604184.8460999992</v>
      </c>
    </row>
    <row r="57" ht="14.25" customHeight="1" spans="1:6" x14ac:dyDescent="0.25">
      <c r="A57" s="19">
        <v>45740</v>
      </c>
      <c r="B57" s="20" t="s">
        <v>19</v>
      </c>
      <c r="C57" s="21" t="s">
        <v>163</v>
      </c>
      <c r="D57" s="22">
        <v>2650</v>
      </c>
      <c r="E57" s="22"/>
      <c r="F57" s="23">
        <f t="shared" si="1"/>
        <v>606834.8460999992</v>
      </c>
    </row>
    <row r="58" ht="14.25" customHeight="1" spans="1:6" x14ac:dyDescent="0.25">
      <c r="A58" s="19">
        <v>45740</v>
      </c>
      <c r="B58" s="20" t="s">
        <v>21</v>
      </c>
      <c r="C58" s="21"/>
      <c r="D58" s="22"/>
      <c r="E58" s="22">
        <f>(0.5%*D57)+10</f>
        <v>23.25</v>
      </c>
      <c r="F58" s="23">
        <f t="shared" si="1"/>
        <v>606811.5960999992</v>
      </c>
    </row>
    <row r="59" ht="14.25" customHeight="1" spans="1:6" x14ac:dyDescent="0.25">
      <c r="A59" s="19">
        <v>45740</v>
      </c>
      <c r="B59" s="20" t="s">
        <v>119</v>
      </c>
      <c r="C59" s="21"/>
      <c r="D59" s="22"/>
      <c r="E59" s="22">
        <v>10</v>
      </c>
      <c r="F59" s="23">
        <f t="shared" si="1"/>
        <v>606801.5960999992</v>
      </c>
    </row>
    <row r="60" ht="14.25" customHeight="1" spans="1:6" x14ac:dyDescent="0.25">
      <c r="A60" s="19">
        <v>45741</v>
      </c>
      <c r="B60" s="20" t="s">
        <v>19</v>
      </c>
      <c r="C60" s="21" t="s">
        <v>44</v>
      </c>
      <c r="D60" s="22">
        <v>382379.39</v>
      </c>
      <c r="E60" s="22"/>
      <c r="F60" s="23">
        <f t="shared" si="1"/>
        <v>989180.9860999992</v>
      </c>
    </row>
    <row r="61" ht="14.25" customHeight="1" spans="1:6" x14ac:dyDescent="0.25">
      <c r="A61" s="19">
        <v>45741</v>
      </c>
      <c r="B61" s="20" t="s">
        <v>21</v>
      </c>
      <c r="C61" s="21"/>
      <c r="D61" s="22"/>
      <c r="E61" s="22">
        <f>(0.5%*D60)+10</f>
        <v>1921.89695</v>
      </c>
      <c r="F61" s="23">
        <f t="shared" si="1"/>
        <v>987259.0891499992</v>
      </c>
    </row>
    <row r="62" ht="14.25" customHeight="1" spans="1:6" x14ac:dyDescent="0.25">
      <c r="A62" s="19">
        <v>45741</v>
      </c>
      <c r="B62" s="20" t="s">
        <v>19</v>
      </c>
      <c r="C62" s="21" t="s">
        <v>91</v>
      </c>
      <c r="D62" s="22">
        <v>11590.49</v>
      </c>
      <c r="E62" s="22"/>
      <c r="F62" s="23">
        <f t="shared" si="1"/>
        <v>998849.5791499992</v>
      </c>
    </row>
    <row r="63" ht="14.25" customHeight="1" spans="1:6" x14ac:dyDescent="0.25">
      <c r="A63" s="19">
        <v>45741</v>
      </c>
      <c r="B63" s="20" t="s">
        <v>21</v>
      </c>
      <c r="C63" s="21"/>
      <c r="D63" s="22"/>
      <c r="E63" s="22">
        <f>(0.5%*D62)+10</f>
        <v>67.95245</v>
      </c>
      <c r="F63" s="23">
        <f t="shared" si="1"/>
        <v>998781.6266999992</v>
      </c>
    </row>
    <row r="64" ht="14.25" customHeight="1" spans="1:6" x14ac:dyDescent="0.25">
      <c r="A64" s="19">
        <v>45741</v>
      </c>
      <c r="B64" s="20" t="s">
        <v>119</v>
      </c>
      <c r="C64" s="21"/>
      <c r="D64" s="22"/>
      <c r="E64" s="22">
        <v>10</v>
      </c>
      <c r="F64" s="23">
        <f t="shared" si="1"/>
        <v>998771.6266999992</v>
      </c>
    </row>
    <row r="65" ht="14.25" customHeight="1" spans="1:6" x14ac:dyDescent="0.25">
      <c r="A65" s="19">
        <v>45742</v>
      </c>
      <c r="B65" s="20" t="s">
        <v>22</v>
      </c>
      <c r="C65" s="21" t="s">
        <v>156</v>
      </c>
      <c r="D65" s="22"/>
      <c r="E65" s="22">
        <v>364550</v>
      </c>
      <c r="F65" s="23">
        <f t="shared" si="1"/>
        <v>634221.6266999992</v>
      </c>
    </row>
    <row r="66" ht="14.25" customHeight="1" spans="1:6" x14ac:dyDescent="0.25">
      <c r="A66" s="19">
        <v>45742</v>
      </c>
      <c r="B66" s="20" t="s">
        <v>119</v>
      </c>
      <c r="C66" s="21"/>
      <c r="D66" s="22"/>
      <c r="E66" s="22">
        <v>10</v>
      </c>
      <c r="F66" s="23">
        <f t="shared" si="1"/>
        <v>634211.6266999992</v>
      </c>
    </row>
    <row r="67" ht="14.25" customHeight="1" spans="1:6" x14ac:dyDescent="0.25">
      <c r="A67" s="19">
        <v>45743</v>
      </c>
      <c r="B67" s="20" t="s">
        <v>19</v>
      </c>
      <c r="C67" s="21" t="s">
        <v>156</v>
      </c>
      <c r="D67" s="22">
        <v>31003.13</v>
      </c>
      <c r="E67" s="22"/>
      <c r="F67" s="23">
        <f t="shared" si="1"/>
        <v>665214.7566999992</v>
      </c>
    </row>
    <row r="68" ht="14.25" customHeight="1" spans="1:6" x14ac:dyDescent="0.25">
      <c r="A68" s="19">
        <v>45743</v>
      </c>
      <c r="B68" s="20" t="s">
        <v>21</v>
      </c>
      <c r="C68" s="21"/>
      <c r="D68" s="22"/>
      <c r="E68" s="22">
        <f>(0.5%*D67)+10</f>
        <v>165.01565000000002</v>
      </c>
      <c r="F68" s="23">
        <f t="shared" si="1"/>
        <v>665049.7410499993</v>
      </c>
    </row>
    <row r="69" ht="14.25" customHeight="1" spans="1:6" x14ac:dyDescent="0.25">
      <c r="A69" s="19">
        <v>45743</v>
      </c>
      <c r="B69" s="20" t="s">
        <v>119</v>
      </c>
      <c r="C69" s="21"/>
      <c r="D69" s="22"/>
      <c r="E69" s="22">
        <v>10</v>
      </c>
      <c r="F69" s="23">
        <f t="shared" si="1"/>
        <v>665039.7410499993</v>
      </c>
    </row>
    <row r="70" ht="14.25" customHeight="1" spans="1:6" x14ac:dyDescent="0.25">
      <c r="A70" s="19">
        <v>45744</v>
      </c>
      <c r="B70" s="20" t="s">
        <v>19</v>
      </c>
      <c r="C70" s="21" t="s">
        <v>164</v>
      </c>
      <c r="D70" s="22">
        <v>1200</v>
      </c>
      <c r="E70" s="22"/>
      <c r="F70" s="23">
        <f t="shared" si="1"/>
        <v>666239.7410499993</v>
      </c>
    </row>
    <row r="71" ht="14.25" customHeight="1" spans="1:6" x14ac:dyDescent="0.25">
      <c r="A71" s="19">
        <v>45744</v>
      </c>
      <c r="B71" s="20" t="s">
        <v>21</v>
      </c>
      <c r="C71" s="21"/>
      <c r="D71" s="22"/>
      <c r="E71" s="22">
        <f>(0.5%*D70)+10</f>
        <v>16</v>
      </c>
      <c r="F71" s="23">
        <f t="shared" si="1"/>
        <v>666223.7410499993</v>
      </c>
    </row>
    <row r="72" ht="14.25" customHeight="1" spans="1:6" x14ac:dyDescent="0.25">
      <c r="A72" s="19">
        <v>45744</v>
      </c>
      <c r="B72" s="20" t="s">
        <v>19</v>
      </c>
      <c r="C72" s="21" t="s">
        <v>63</v>
      </c>
      <c r="D72" s="22">
        <v>4634</v>
      </c>
      <c r="E72" s="22"/>
      <c r="F72" s="23">
        <f t="shared" si="1"/>
        <v>670857.7410499993</v>
      </c>
    </row>
    <row r="73" ht="14.25" customHeight="1" spans="1:6" x14ac:dyDescent="0.25">
      <c r="A73" s="19">
        <v>45744</v>
      </c>
      <c r="B73" s="20" t="s">
        <v>21</v>
      </c>
      <c r="C73" s="21"/>
      <c r="D73" s="22"/>
      <c r="E73" s="22">
        <f>(0.5%*D72)+10</f>
        <v>33.17</v>
      </c>
      <c r="F73" s="23">
        <f t="shared" si="1"/>
        <v>670824.5710499992</v>
      </c>
    </row>
    <row r="74" ht="14.25" customHeight="1" spans="1:6" x14ac:dyDescent="0.25">
      <c r="A74" s="19">
        <v>45744</v>
      </c>
      <c r="B74" s="20" t="s">
        <v>22</v>
      </c>
      <c r="C74" s="21" t="s">
        <v>156</v>
      </c>
      <c r="D74" s="22"/>
      <c r="E74" s="22">
        <v>13850</v>
      </c>
      <c r="F74" s="23">
        <f t="shared" si="1"/>
        <v>656974.5710499992</v>
      </c>
    </row>
    <row r="75" ht="14.25" customHeight="1" spans="1:6" x14ac:dyDescent="0.25">
      <c r="A75" s="19">
        <v>45744</v>
      </c>
      <c r="B75" s="20" t="s">
        <v>19</v>
      </c>
      <c r="C75" s="21" t="s">
        <v>153</v>
      </c>
      <c r="D75" s="22">
        <v>10000</v>
      </c>
      <c r="E75" s="22"/>
      <c r="F75" s="23">
        <f t="shared" ref="F75:F77" si="2">D75-E75+F74</f>
        <v>666974.5710499992</v>
      </c>
    </row>
    <row r="76" ht="14.25" customHeight="1" spans="1:6" x14ac:dyDescent="0.25">
      <c r="A76" s="19">
        <v>45744</v>
      </c>
      <c r="B76" s="20" t="s">
        <v>21</v>
      </c>
      <c r="C76" s="21"/>
      <c r="D76" s="22"/>
      <c r="E76" s="28">
        <f>(0.5%*D75)+10</f>
        <v>60</v>
      </c>
      <c r="F76" s="23">
        <f t="shared" si="2"/>
        <v>666914.5710499992</v>
      </c>
    </row>
    <row r="77" ht="14.25" customHeight="1" spans="1:6" x14ac:dyDescent="0.25">
      <c r="A77" s="19">
        <v>45744</v>
      </c>
      <c r="B77" s="20" t="s">
        <v>119</v>
      </c>
      <c r="C77" s="21"/>
      <c r="D77" s="22"/>
      <c r="E77" s="22">
        <v>20</v>
      </c>
      <c r="F77" s="23">
        <f t="shared" si="2"/>
        <v>666894.5710499992</v>
      </c>
    </row>
    <row r="78" ht="14.25" customHeight="1" spans="1:6" x14ac:dyDescent="0.25">
      <c r="A78" s="19">
        <v>45747</v>
      </c>
      <c r="B78" s="20" t="s">
        <v>22</v>
      </c>
      <c r="C78" s="21" t="s">
        <v>156</v>
      </c>
      <c r="D78" s="22"/>
      <c r="E78" s="22">
        <v>200</v>
      </c>
      <c r="F78" s="23">
        <f t="shared" ref="F78:F141" si="3">D78-E78+F77</f>
        <v>666694.5710499992</v>
      </c>
    </row>
    <row r="79" ht="14.25" customHeight="1" spans="1:6" x14ac:dyDescent="0.25">
      <c r="A79" s="19">
        <v>45747</v>
      </c>
      <c r="B79" s="20" t="s">
        <v>19</v>
      </c>
      <c r="C79" s="21" t="s">
        <v>165</v>
      </c>
      <c r="D79" s="22">
        <v>229.15</v>
      </c>
      <c r="E79" s="22"/>
      <c r="F79" s="23">
        <f t="shared" si="3"/>
        <v>666923.7210499992</v>
      </c>
    </row>
    <row r="80" ht="14.25" customHeight="1" spans="1:6" x14ac:dyDescent="0.25">
      <c r="A80" s="19">
        <v>45747</v>
      </c>
      <c r="B80" s="20" t="s">
        <v>21</v>
      </c>
      <c r="C80" s="21"/>
      <c r="D80" s="22"/>
      <c r="E80" s="28">
        <f>(0.5%*D79)+10</f>
        <v>11.14575</v>
      </c>
      <c r="F80" s="23">
        <f t="shared" si="3"/>
        <v>666912.5752999992</v>
      </c>
    </row>
    <row r="81" ht="14.25" customHeight="1" spans="1:6" x14ac:dyDescent="0.25">
      <c r="A81" s="19">
        <v>45747</v>
      </c>
      <c r="B81" s="20" t="s">
        <v>22</v>
      </c>
      <c r="C81" s="21" t="s">
        <v>156</v>
      </c>
      <c r="D81" s="22"/>
      <c r="E81" s="22">
        <v>241330</v>
      </c>
      <c r="F81" s="23">
        <f t="shared" si="3"/>
        <v>425582.5752999992</v>
      </c>
    </row>
    <row r="82" ht="14.25" customHeight="1" spans="1:6" x14ac:dyDescent="0.25">
      <c r="A82" s="19">
        <v>45747</v>
      </c>
      <c r="B82" s="20" t="s">
        <v>119</v>
      </c>
      <c r="C82" s="21"/>
      <c r="D82" s="22"/>
      <c r="E82" s="22">
        <v>1540</v>
      </c>
      <c r="F82" s="23">
        <f t="shared" si="3"/>
        <v>424042.5752999992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3"/>
        <v>424042.5752999992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3"/>
        <v>424042.5752999992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3"/>
        <v>424042.5752999992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3"/>
        <v>424042.5752999992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3"/>
        <v>424042.5752999992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3"/>
        <v>424042.5752999992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3"/>
        <v>424042.5752999992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3"/>
        <v>424042.5752999992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3"/>
        <v>424042.5752999992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3"/>
        <v>424042.5752999992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3"/>
        <v>424042.5752999992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3"/>
        <v>424042.5752999992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3"/>
        <v>424042.5752999992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3"/>
        <v>424042.5752999992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3"/>
        <v>424042.5752999992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3"/>
        <v>424042.5752999992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3"/>
        <v>424042.5752999992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3"/>
        <v>424042.5752999992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3"/>
        <v>424042.5752999992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3"/>
        <v>424042.5752999992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3"/>
        <v>424042.5752999992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3"/>
        <v>424042.5752999992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3"/>
        <v>424042.5752999992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3"/>
        <v>424042.5752999992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3"/>
        <v>424042.5752999992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3"/>
        <v>424042.5752999992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3"/>
        <v>424042.5752999992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3"/>
        <v>424042.5752999992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3"/>
        <v>424042.5752999992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3"/>
        <v>424042.5752999992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3"/>
        <v>424042.5752999992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3"/>
        <v>424042.5752999992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3"/>
        <v>424042.5752999992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3"/>
        <v>424042.5752999992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3"/>
        <v>424042.5752999992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3"/>
        <v>424042.5752999992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3"/>
        <v>424042.5752999992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3"/>
        <v>424042.5752999992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3"/>
        <v>424042.5752999992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3"/>
        <v>424042.5752999992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3"/>
        <v>424042.5752999992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3"/>
        <v>424042.5752999992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3"/>
        <v>424042.5752999992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3"/>
        <v>424042.5752999992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3"/>
        <v>424042.5752999992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3"/>
        <v>424042.5752999992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3"/>
        <v>424042.5752999992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3"/>
        <v>424042.5752999992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3"/>
        <v>424042.5752999992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3"/>
        <v>424042.5752999992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3"/>
        <v>424042.5752999992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3"/>
        <v>424042.5752999992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3"/>
        <v>424042.5752999992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3"/>
        <v>424042.5752999992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3"/>
        <v>424042.5752999992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3"/>
        <v>424042.5752999992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3"/>
        <v>424042.5752999992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3"/>
        <v>424042.5752999992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3"/>
        <v>424042.5752999992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ref="F142:F205" si="4">D142-E142+F141</f>
        <v>424042.5752999992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4"/>
        <v>424042.5752999992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4"/>
        <v>424042.5752999992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4"/>
        <v>424042.5752999992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4"/>
        <v>424042.5752999992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4"/>
        <v>424042.5752999992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4"/>
        <v>424042.5752999992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4"/>
        <v>424042.5752999992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4"/>
        <v>424042.5752999992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4"/>
        <v>424042.5752999992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4"/>
        <v>424042.5752999992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4"/>
        <v>424042.5752999992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4"/>
        <v>424042.5752999992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4"/>
        <v>424042.5752999992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4"/>
        <v>424042.5752999992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4"/>
        <v>424042.5752999992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4"/>
        <v>424042.5752999992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4"/>
        <v>424042.5752999992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4"/>
        <v>424042.5752999992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4"/>
        <v>424042.5752999992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4"/>
        <v>424042.5752999992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4"/>
        <v>424042.5752999992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4"/>
        <v>424042.5752999992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4"/>
        <v>424042.5752999992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4"/>
        <v>424042.5752999992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4"/>
        <v>424042.5752999992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4"/>
        <v>424042.5752999992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4"/>
        <v>424042.5752999992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4"/>
        <v>424042.5752999992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4"/>
        <v>424042.5752999992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4"/>
        <v>424042.5752999992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4"/>
        <v>424042.5752999992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4"/>
        <v>424042.5752999992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4"/>
        <v>424042.5752999992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4"/>
        <v>424042.5752999992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4"/>
        <v>424042.5752999992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4"/>
        <v>424042.5752999992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4"/>
        <v>424042.5752999992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4"/>
        <v>424042.5752999992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4"/>
        <v>424042.5752999992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4"/>
        <v>424042.5752999992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4"/>
        <v>424042.5752999992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4"/>
        <v>424042.5752999992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4"/>
        <v>424042.5752999992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4"/>
        <v>424042.5752999992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4"/>
        <v>424042.5752999992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4"/>
        <v>424042.5752999992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4"/>
        <v>424042.5752999992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4"/>
        <v>424042.5752999992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4"/>
        <v>424042.5752999992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4"/>
        <v>424042.5752999992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4"/>
        <v>424042.5752999992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4"/>
        <v>424042.5752999992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4"/>
        <v>424042.5752999992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4"/>
        <v>424042.5752999992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4"/>
        <v>424042.5752999992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4"/>
        <v>424042.5752999992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4"/>
        <v>424042.5752999992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4"/>
        <v>424042.5752999992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4"/>
        <v>424042.5752999992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4"/>
        <v>424042.5752999992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4"/>
        <v>424042.5752999992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4"/>
        <v>424042.5752999992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4"/>
        <v>424042.5752999992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ref="F206:F269" si="5">D206-E206+F205</f>
        <v>424042.5752999992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5"/>
        <v>424042.5752999992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5"/>
        <v>424042.5752999992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5"/>
        <v>424042.5752999992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5"/>
        <v>424042.5752999992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5"/>
        <v>424042.5752999992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5"/>
        <v>424042.5752999992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5"/>
        <v>424042.5752999992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5"/>
        <v>424042.5752999992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5"/>
        <v>424042.5752999992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5"/>
        <v>424042.5752999992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5"/>
        <v>424042.5752999992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5"/>
        <v>424042.5752999992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5"/>
        <v>424042.5752999992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5"/>
        <v>424042.5752999992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5"/>
        <v>424042.5752999992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5"/>
        <v>424042.5752999992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5"/>
        <v>424042.5752999992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5"/>
        <v>424042.5752999992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5"/>
        <v>424042.5752999992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5"/>
        <v>424042.5752999992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5"/>
        <v>424042.5752999992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5"/>
        <v>424042.5752999992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5"/>
        <v>424042.5752999992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5"/>
        <v>424042.5752999992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5"/>
        <v>424042.5752999992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5"/>
        <v>424042.5752999992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5"/>
        <v>424042.5752999992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5"/>
        <v>424042.5752999992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5"/>
        <v>424042.5752999992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5"/>
        <v>424042.5752999992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5"/>
        <v>424042.5752999992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5"/>
        <v>424042.5752999992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5"/>
        <v>424042.5752999992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5"/>
        <v>424042.5752999992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5"/>
        <v>424042.5752999992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5"/>
        <v>424042.5752999992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5"/>
        <v>424042.5752999992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5"/>
        <v>424042.5752999992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5"/>
        <v>424042.5752999992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5"/>
        <v>424042.5752999992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5"/>
        <v>424042.5752999992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5"/>
        <v>424042.5752999992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5"/>
        <v>424042.5752999992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5"/>
        <v>424042.5752999992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5"/>
        <v>424042.5752999992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5"/>
        <v>424042.5752999992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5"/>
        <v>424042.5752999992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5"/>
        <v>424042.5752999992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5"/>
        <v>424042.5752999992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5"/>
        <v>424042.5752999992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5"/>
        <v>424042.5752999992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5"/>
        <v>424042.5752999992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5"/>
        <v>424042.5752999992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5"/>
        <v>424042.5752999992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5"/>
        <v>424042.5752999992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5"/>
        <v>424042.5752999992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5"/>
        <v>424042.5752999992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5"/>
        <v>424042.5752999992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5"/>
        <v>424042.5752999992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5"/>
        <v>424042.5752999992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5"/>
        <v>424042.5752999992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5"/>
        <v>424042.5752999992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5"/>
        <v>424042.5752999992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ref="F270:F333" si="6">D270-E270+F269</f>
        <v>424042.5752999992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6"/>
        <v>424042.5752999992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6"/>
        <v>424042.5752999992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6"/>
        <v>424042.5752999992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6"/>
        <v>424042.5752999992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6"/>
        <v>424042.5752999992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6"/>
        <v>424042.5752999992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6"/>
        <v>424042.5752999992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6"/>
        <v>424042.5752999992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6"/>
        <v>424042.5752999992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6"/>
        <v>424042.5752999992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6"/>
        <v>424042.5752999992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6"/>
        <v>424042.5752999992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6"/>
        <v>424042.5752999992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6"/>
        <v>424042.5752999992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6"/>
        <v>424042.5752999992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6"/>
        <v>424042.5752999992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6"/>
        <v>424042.5752999992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6"/>
        <v>424042.5752999992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6"/>
        <v>424042.5752999992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6"/>
        <v>424042.5752999992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6"/>
        <v>424042.5752999992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6"/>
        <v>424042.5752999992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6"/>
        <v>424042.5752999992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6"/>
        <v>424042.5752999992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6"/>
        <v>424042.5752999992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6"/>
        <v>424042.5752999992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6"/>
        <v>424042.5752999992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6"/>
        <v>424042.5752999992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6"/>
        <v>424042.5752999992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6"/>
        <v>424042.5752999992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6"/>
        <v>424042.5752999992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6"/>
        <v>424042.5752999992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6"/>
        <v>424042.5752999992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6"/>
        <v>424042.5752999992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6"/>
        <v>424042.5752999992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6"/>
        <v>424042.5752999992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6"/>
        <v>424042.5752999992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6"/>
        <v>424042.5752999992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6"/>
        <v>424042.5752999992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6"/>
        <v>424042.5752999992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6"/>
        <v>424042.5752999992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6"/>
        <v>424042.5752999992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6"/>
        <v>424042.5752999992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6"/>
        <v>424042.5752999992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6"/>
        <v>424042.5752999992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6"/>
        <v>424042.5752999992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6"/>
        <v>424042.5752999992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6"/>
        <v>424042.5752999992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6"/>
        <v>424042.5752999992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6"/>
        <v>424042.5752999992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6"/>
        <v>424042.5752999992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6"/>
        <v>424042.5752999992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6"/>
        <v>424042.5752999992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6"/>
        <v>424042.5752999992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6"/>
        <v>424042.5752999992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6"/>
        <v>424042.5752999992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6"/>
        <v>424042.5752999992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6"/>
        <v>424042.5752999992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6"/>
        <v>424042.5752999992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6"/>
        <v>424042.5752999992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6"/>
        <v>424042.5752999992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6"/>
        <v>424042.5752999992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6"/>
        <v>424042.5752999992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ref="F334:F397" si="7">D334-E334+F333</f>
        <v>424042.5752999992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7"/>
        <v>424042.5752999992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7"/>
        <v>424042.5752999992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7"/>
        <v>424042.5752999992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7"/>
        <v>424042.5752999992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7"/>
        <v>424042.5752999992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7"/>
        <v>424042.5752999992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7"/>
        <v>424042.5752999992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7"/>
        <v>424042.5752999992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7"/>
        <v>424042.5752999992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7"/>
        <v>424042.5752999992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7"/>
        <v>424042.5752999992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7"/>
        <v>424042.5752999992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7"/>
        <v>424042.5752999992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7"/>
        <v>424042.5752999992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7"/>
        <v>424042.5752999992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7"/>
        <v>424042.5752999992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7"/>
        <v>424042.5752999992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7"/>
        <v>424042.5752999992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7"/>
        <v>424042.5752999992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7"/>
        <v>424042.5752999992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7"/>
        <v>424042.5752999992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7"/>
        <v>424042.5752999992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7"/>
        <v>424042.5752999992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7"/>
        <v>424042.5752999992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7"/>
        <v>424042.5752999992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7"/>
        <v>424042.5752999992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7"/>
        <v>424042.5752999992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7"/>
        <v>424042.5752999992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7"/>
        <v>424042.5752999992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7"/>
        <v>424042.5752999992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7"/>
        <v>424042.5752999992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7"/>
        <v>424042.5752999992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7"/>
        <v>424042.5752999992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7"/>
        <v>424042.5752999992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7"/>
        <v>424042.5752999992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7"/>
        <v>424042.5752999992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7"/>
        <v>424042.5752999992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7"/>
        <v>424042.5752999992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7"/>
        <v>424042.5752999992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7"/>
        <v>424042.5752999992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7"/>
        <v>424042.5752999992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7"/>
        <v>424042.5752999992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7"/>
        <v>424042.5752999992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7"/>
        <v>424042.5752999992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7"/>
        <v>424042.5752999992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7"/>
        <v>424042.5752999992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7"/>
        <v>424042.5752999992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7"/>
        <v>424042.5752999992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7"/>
        <v>424042.5752999992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7"/>
        <v>424042.5752999992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7"/>
        <v>424042.5752999992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7"/>
        <v>424042.5752999992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7"/>
        <v>424042.5752999992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7"/>
        <v>424042.5752999992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7"/>
        <v>424042.5752999992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7"/>
        <v>424042.5752999992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7"/>
        <v>424042.5752999992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7"/>
        <v>424042.5752999992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7"/>
        <v>424042.5752999992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7"/>
        <v>424042.5752999992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7"/>
        <v>424042.5752999992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7"/>
        <v>424042.5752999992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7"/>
        <v>424042.5752999992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ref="F398:F461" si="8">D398-E398+F397</f>
        <v>424042.5752999992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8"/>
        <v>424042.5752999992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8"/>
        <v>424042.5752999992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8"/>
        <v>424042.5752999992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8"/>
        <v>424042.5752999992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8"/>
        <v>424042.5752999992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8"/>
        <v>424042.5752999992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8"/>
        <v>424042.5752999992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8"/>
        <v>424042.5752999992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8"/>
        <v>424042.5752999992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8"/>
        <v>424042.5752999992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8"/>
        <v>424042.5752999992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8"/>
        <v>424042.5752999992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8"/>
        <v>424042.5752999992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8"/>
        <v>424042.5752999992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8"/>
        <v>424042.5752999992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8"/>
        <v>424042.5752999992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8"/>
        <v>424042.5752999992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8"/>
        <v>424042.5752999992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8"/>
        <v>424042.5752999992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8"/>
        <v>424042.5752999992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8"/>
        <v>424042.5752999992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8"/>
        <v>424042.5752999992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8"/>
        <v>424042.5752999992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8"/>
        <v>424042.5752999992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8"/>
        <v>424042.5752999992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8"/>
        <v>424042.5752999992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8"/>
        <v>424042.5752999992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8"/>
        <v>424042.5752999992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8"/>
        <v>424042.5752999992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8"/>
        <v>424042.5752999992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8"/>
        <v>424042.5752999992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8"/>
        <v>424042.5752999992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8"/>
        <v>424042.5752999992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8"/>
        <v>424042.5752999992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8"/>
        <v>424042.5752999992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8"/>
        <v>424042.5752999992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8"/>
        <v>424042.5752999992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8"/>
        <v>424042.5752999992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8"/>
        <v>424042.5752999992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8"/>
        <v>424042.5752999992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8"/>
        <v>424042.5752999992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8"/>
        <v>424042.5752999992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8"/>
        <v>424042.5752999992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8"/>
        <v>424042.5752999992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8"/>
        <v>424042.5752999992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8"/>
        <v>424042.5752999992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8"/>
        <v>424042.5752999992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8"/>
        <v>424042.5752999992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8"/>
        <v>424042.5752999992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8"/>
        <v>424042.5752999992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8"/>
        <v>424042.5752999992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8"/>
        <v>424042.5752999992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8"/>
        <v>424042.5752999992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8"/>
        <v>424042.5752999992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8"/>
        <v>424042.5752999992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8"/>
        <v>424042.5752999992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8"/>
        <v>424042.5752999992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8"/>
        <v>424042.5752999992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8"/>
        <v>424042.5752999992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8"/>
        <v>424042.5752999992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8"/>
        <v>424042.5752999992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8"/>
        <v>424042.5752999992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8"/>
        <v>424042.5752999992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ref="F462:F525" si="9">D462-E462+F461</f>
        <v>424042.5752999992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9"/>
        <v>424042.5752999992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9"/>
        <v>424042.5752999992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9"/>
        <v>424042.5752999992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9"/>
        <v>424042.5752999992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9"/>
        <v>424042.5752999992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9"/>
        <v>424042.5752999992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9"/>
        <v>424042.5752999992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9"/>
        <v>424042.5752999992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9"/>
        <v>424042.5752999992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9"/>
        <v>424042.5752999992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9"/>
        <v>424042.5752999992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9"/>
        <v>424042.5752999992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9"/>
        <v>424042.5752999992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9"/>
        <v>424042.5752999992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9"/>
        <v>424042.5752999992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9"/>
        <v>424042.5752999992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9"/>
        <v>424042.5752999992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9"/>
        <v>424042.5752999992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9"/>
        <v>424042.5752999992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9"/>
        <v>424042.5752999992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9"/>
        <v>424042.5752999992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9"/>
        <v>424042.5752999992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9"/>
        <v>424042.5752999992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9"/>
        <v>424042.5752999992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9"/>
        <v>424042.5752999992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9"/>
        <v>424042.5752999992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9"/>
        <v>424042.5752999992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9"/>
        <v>424042.5752999992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9"/>
        <v>424042.5752999992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9"/>
        <v>424042.5752999992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9"/>
        <v>424042.5752999992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9"/>
        <v>424042.5752999992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9"/>
        <v>424042.5752999992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9"/>
        <v>424042.5752999992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9"/>
        <v>424042.5752999992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9"/>
        <v>424042.5752999992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9"/>
        <v>424042.5752999992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9"/>
        <v>424042.5752999992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9"/>
        <v>424042.5752999992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9"/>
        <v>424042.5752999992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9"/>
        <v>424042.5752999992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9"/>
        <v>424042.5752999992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9"/>
        <v>424042.5752999992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9"/>
        <v>424042.5752999992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9"/>
        <v>424042.5752999992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9"/>
        <v>424042.5752999992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9"/>
        <v>424042.5752999992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9"/>
        <v>424042.5752999992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9"/>
        <v>424042.5752999992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9"/>
        <v>424042.5752999992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9"/>
        <v>424042.5752999992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9"/>
        <v>424042.5752999992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9"/>
        <v>424042.5752999992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9"/>
        <v>424042.5752999992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9"/>
        <v>424042.5752999992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9"/>
        <v>424042.5752999992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9"/>
        <v>424042.5752999992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9"/>
        <v>424042.5752999992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9"/>
        <v>424042.5752999992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9"/>
        <v>424042.5752999992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9"/>
        <v>424042.5752999992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9"/>
        <v>424042.5752999992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9"/>
        <v>424042.5752999992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ref="F526:F589" si="10">D526-E526+F525</f>
        <v>424042.5752999992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10"/>
        <v>424042.5752999992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10"/>
        <v>424042.5752999992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10"/>
        <v>424042.5752999992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10"/>
        <v>424042.5752999992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10"/>
        <v>424042.5752999992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10"/>
        <v>424042.5752999992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10"/>
        <v>424042.5752999992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10"/>
        <v>424042.5752999992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10"/>
        <v>424042.5752999992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10"/>
        <v>424042.5752999992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10"/>
        <v>424042.5752999992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10"/>
        <v>424042.5752999992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10"/>
        <v>424042.5752999992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10"/>
        <v>424042.5752999992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10"/>
        <v>424042.5752999992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10"/>
        <v>424042.5752999992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10"/>
        <v>424042.5752999992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10"/>
        <v>424042.5752999992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10"/>
        <v>424042.5752999992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10"/>
        <v>424042.5752999992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10"/>
        <v>424042.5752999992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10"/>
        <v>424042.5752999992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10"/>
        <v>424042.5752999992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10"/>
        <v>424042.5752999992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10"/>
        <v>424042.5752999992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10"/>
        <v>424042.5752999992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10"/>
        <v>424042.5752999992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10"/>
        <v>424042.5752999992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10"/>
        <v>424042.5752999992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10"/>
        <v>424042.5752999992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10"/>
        <v>424042.5752999992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10"/>
        <v>424042.5752999992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10"/>
        <v>424042.5752999992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10"/>
        <v>424042.5752999992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10"/>
        <v>424042.5752999992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10"/>
        <v>424042.5752999992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10"/>
        <v>424042.5752999992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10"/>
        <v>424042.5752999992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10"/>
        <v>424042.5752999992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10"/>
        <v>424042.5752999992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10"/>
        <v>424042.5752999992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10"/>
        <v>424042.5752999992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10"/>
        <v>424042.5752999992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10"/>
        <v>424042.5752999992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10"/>
        <v>424042.5752999992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10"/>
        <v>424042.5752999992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10"/>
        <v>424042.5752999992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10"/>
        <v>424042.5752999992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10"/>
        <v>424042.5752999992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10"/>
        <v>424042.5752999992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10"/>
        <v>424042.5752999992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10"/>
        <v>424042.5752999992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10"/>
        <v>424042.5752999992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10"/>
        <v>424042.5752999992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10"/>
        <v>424042.5752999992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10"/>
        <v>424042.5752999992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10"/>
        <v>424042.5752999992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10"/>
        <v>424042.5752999992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10"/>
        <v>424042.5752999992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10"/>
        <v>424042.5752999992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10"/>
        <v>424042.5752999992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10"/>
        <v>424042.5752999992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10"/>
        <v>424042.5752999992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ref="F590:F611" si="11">D590-E590+F589</f>
        <v>424042.5752999992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1"/>
        <v>424042.5752999992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1"/>
        <v>424042.5752999992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1"/>
        <v>424042.5752999992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1"/>
        <v>424042.5752999992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1"/>
        <v>424042.5752999992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11"/>
        <v>424042.5752999992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11"/>
        <v>424042.5752999992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11"/>
        <v>424042.5752999992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11"/>
        <v>424042.5752999992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11"/>
        <v>424042.5752999992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11"/>
        <v>424042.5752999992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11"/>
        <v>424042.5752999992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11"/>
        <v>424042.5752999992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11"/>
        <v>424042.5752999992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11"/>
        <v>424042.5752999992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11"/>
        <v>424042.5752999992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11"/>
        <v>424042.5752999992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11"/>
        <v>424042.5752999992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11"/>
        <v>424042.5752999992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11"/>
        <v>424042.5752999992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11"/>
        <v>424042.5752999992</v>
      </c>
    </row>
  </sheetData>
  <autoFilter ref="A8:F611"/>
  <mergeCells count="2">
    <mergeCell ref="A2:F2"/>
    <mergeCell ref="D5:E5"/>
  </mergeCells>
  <conditionalFormatting sqref="F6 F9:F611">
    <cfRule type="cellIs" dxfId="96" priority="1" operator="lessThan">
      <formula>0</formula>
    </cfRule>
  </conditionalFormatting>
  <conditionalFormatting sqref="F9:F611">
    <cfRule type="cellIs" dxfId="97" priority="2" operator="greaterThan">
      <formula>0</formula>
    </cfRule>
  </conditionalFormatting>
  <conditionalFormatting sqref="F11:F611 F6">
    <cfRule type="cellIs" dxfId="98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60" fitToWidth="1" fitToHeight="1" firstPageNumber="1" useFirstPageNumber="1" copies="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1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Março2025!F6</f>
        <v>424042.5752999992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SUM(D9:D611)</f>
        <v>744055.4400000001</v>
      </c>
      <c r="E6" s="12">
        <f t="shared" si="0"/>
        <v>1108320.2872000001</v>
      </c>
      <c r="F6" s="13">
        <f>F611</f>
        <v>59777.7280999992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45748</v>
      </c>
      <c r="B9" s="20" t="s">
        <v>19</v>
      </c>
      <c r="C9" s="21" t="s">
        <v>157</v>
      </c>
      <c r="D9" s="22">
        <v>8000</v>
      </c>
      <c r="E9" s="22"/>
      <c r="F9" s="23">
        <f>D9-E9+D5</f>
        <v>432042.5752999992</v>
      </c>
    </row>
    <row r="10" ht="14.25" customHeight="1" spans="1:6" x14ac:dyDescent="0.25">
      <c r="A10" s="19">
        <v>45748</v>
      </c>
      <c r="B10" s="20" t="s">
        <v>21</v>
      </c>
      <c r="C10" s="21"/>
      <c r="D10" s="22"/>
      <c r="E10" s="22">
        <f>(0.5%*D9)+10</f>
        <v>50</v>
      </c>
      <c r="F10" s="23">
        <f t="shared" ref="F10:F73" si="1">D10-E10+F9</f>
        <v>431992.5752999992</v>
      </c>
    </row>
    <row r="11" ht="14.25" customHeight="1" spans="1:6" x14ac:dyDescent="0.25">
      <c r="A11" s="19">
        <v>45748</v>
      </c>
      <c r="B11" s="20" t="s">
        <v>119</v>
      </c>
      <c r="C11" s="21"/>
      <c r="D11" s="22"/>
      <c r="E11" s="22">
        <v>10</v>
      </c>
      <c r="F11" s="23">
        <f t="shared" si="1"/>
        <v>431982.5752999992</v>
      </c>
    </row>
    <row r="12" ht="14.25" customHeight="1" spans="1:6" x14ac:dyDescent="0.25">
      <c r="A12" s="19">
        <v>45750</v>
      </c>
      <c r="B12" s="20" t="s">
        <v>19</v>
      </c>
      <c r="C12" s="21" t="s">
        <v>166</v>
      </c>
      <c r="D12" s="22">
        <v>270</v>
      </c>
      <c r="E12" s="22"/>
      <c r="F12" s="23">
        <f t="shared" si="1"/>
        <v>432252.5752999992</v>
      </c>
    </row>
    <row r="13" ht="14.25" customHeight="1" spans="1:6" x14ac:dyDescent="0.25">
      <c r="A13" s="19">
        <v>45750</v>
      </c>
      <c r="B13" s="20" t="s">
        <v>21</v>
      </c>
      <c r="C13" s="21"/>
      <c r="D13" s="22"/>
      <c r="E13" s="22">
        <f>(0.5%*D12)+10</f>
        <v>11.35</v>
      </c>
      <c r="F13" s="23">
        <f t="shared" si="1"/>
        <v>432241.22529999923</v>
      </c>
    </row>
    <row r="14" ht="14.25" customHeight="1" spans="1:6" x14ac:dyDescent="0.25">
      <c r="A14" s="19">
        <v>45750</v>
      </c>
      <c r="B14" s="20" t="s">
        <v>119</v>
      </c>
      <c r="C14" s="21"/>
      <c r="D14" s="22"/>
      <c r="E14" s="22">
        <v>10</v>
      </c>
      <c r="F14" s="23">
        <f t="shared" si="1"/>
        <v>432231.22529999923</v>
      </c>
    </row>
    <row r="15" ht="14.25" customHeight="1" spans="1:6" x14ac:dyDescent="0.25">
      <c r="A15" s="19">
        <v>45751</v>
      </c>
      <c r="B15" s="20" t="s">
        <v>22</v>
      </c>
      <c r="C15" s="21" t="s">
        <v>167</v>
      </c>
      <c r="D15" s="22"/>
      <c r="E15" s="22">
        <v>203400</v>
      </c>
      <c r="F15" s="23">
        <f t="shared" si="1"/>
        <v>228831.22529999923</v>
      </c>
    </row>
    <row r="16" ht="14.25" customHeight="1" spans="1:6" x14ac:dyDescent="0.25">
      <c r="A16" s="19">
        <v>45751</v>
      </c>
      <c r="B16" s="20" t="s">
        <v>119</v>
      </c>
      <c r="C16" s="21"/>
      <c r="D16" s="22"/>
      <c r="E16" s="22">
        <v>20</v>
      </c>
      <c r="F16" s="23">
        <f t="shared" si="1"/>
        <v>228811.22529999923</v>
      </c>
    </row>
    <row r="17" ht="14.25" customHeight="1" spans="1:6" x14ac:dyDescent="0.25">
      <c r="A17" s="19">
        <v>45754</v>
      </c>
      <c r="B17" s="20" t="s">
        <v>19</v>
      </c>
      <c r="C17" s="21" t="s">
        <v>44</v>
      </c>
      <c r="D17" s="22">
        <v>90000</v>
      </c>
      <c r="E17" s="22"/>
      <c r="F17" s="23">
        <f t="shared" si="1"/>
        <v>318811.22529999923</v>
      </c>
    </row>
    <row r="18" ht="14.25" customHeight="1" spans="1:6" x14ac:dyDescent="0.25">
      <c r="A18" s="19">
        <v>45754</v>
      </c>
      <c r="B18" s="20" t="s">
        <v>21</v>
      </c>
      <c r="C18" s="21"/>
      <c r="D18" s="22"/>
      <c r="E18" s="22">
        <f>(0.5%*D17)+10</f>
        <v>460</v>
      </c>
      <c r="F18" s="23">
        <f t="shared" si="1"/>
        <v>318351.22529999923</v>
      </c>
    </row>
    <row r="19" ht="14.25" customHeight="1" spans="1:6" x14ac:dyDescent="0.25">
      <c r="A19" s="19">
        <v>45754</v>
      </c>
      <c r="B19" s="20" t="s">
        <v>22</v>
      </c>
      <c r="C19" s="21" t="s">
        <v>167</v>
      </c>
      <c r="D19" s="22"/>
      <c r="E19" s="22">
        <v>16300</v>
      </c>
      <c r="F19" s="23">
        <f t="shared" si="1"/>
        <v>302051.22529999923</v>
      </c>
    </row>
    <row r="20" ht="14.25" customHeight="1" spans="1:6" x14ac:dyDescent="0.25">
      <c r="A20" s="19">
        <v>45754</v>
      </c>
      <c r="B20" s="20" t="s">
        <v>119</v>
      </c>
      <c r="C20" s="21"/>
      <c r="D20" s="22"/>
      <c r="E20" s="22">
        <v>30</v>
      </c>
      <c r="F20" s="23">
        <f t="shared" si="1"/>
        <v>302021.22529999923</v>
      </c>
    </row>
    <row r="21" ht="14.25" customHeight="1" spans="1:6" x14ac:dyDescent="0.25">
      <c r="A21" s="19">
        <v>45755</v>
      </c>
      <c r="B21" s="20" t="s">
        <v>19</v>
      </c>
      <c r="C21" s="21" t="s">
        <v>123</v>
      </c>
      <c r="D21" s="22">
        <v>197646.45</v>
      </c>
      <c r="E21" s="22"/>
      <c r="F21" s="23">
        <f t="shared" si="1"/>
        <v>499667.67529999925</v>
      </c>
    </row>
    <row r="22" ht="14.25" customHeight="1" spans="1:6" x14ac:dyDescent="0.25">
      <c r="A22" s="19">
        <v>45755</v>
      </c>
      <c r="B22" s="20" t="s">
        <v>21</v>
      </c>
      <c r="C22" s="21"/>
      <c r="D22" s="22"/>
      <c r="E22" s="22">
        <f>(0.5%*D21)+10</f>
        <v>998.2322500000001</v>
      </c>
      <c r="F22" s="23">
        <f t="shared" si="1"/>
        <v>498669.44304999924</v>
      </c>
    </row>
    <row r="23" ht="14.25" customHeight="1" spans="1:6" x14ac:dyDescent="0.25">
      <c r="A23" s="19">
        <v>45755</v>
      </c>
      <c r="B23" s="20" t="s">
        <v>22</v>
      </c>
      <c r="C23" s="21" t="s">
        <v>167</v>
      </c>
      <c r="D23" s="22"/>
      <c r="E23" s="22">
        <v>1500</v>
      </c>
      <c r="F23" s="23">
        <f t="shared" si="1"/>
        <v>497169.44304999924</v>
      </c>
    </row>
    <row r="24" ht="14.25" customHeight="1" spans="1:6" x14ac:dyDescent="0.25">
      <c r="A24" s="19">
        <v>45755</v>
      </c>
      <c r="B24" s="20" t="s">
        <v>119</v>
      </c>
      <c r="C24" s="21"/>
      <c r="D24" s="22"/>
      <c r="E24" s="22">
        <v>30</v>
      </c>
      <c r="F24" s="23">
        <f t="shared" si="1"/>
        <v>497139.44304999924</v>
      </c>
    </row>
    <row r="25" ht="14.25" customHeight="1" spans="1:6" x14ac:dyDescent="0.25">
      <c r="A25" s="19">
        <v>45756</v>
      </c>
      <c r="B25" s="20" t="s">
        <v>22</v>
      </c>
      <c r="C25" s="21" t="s">
        <v>167</v>
      </c>
      <c r="D25" s="22"/>
      <c r="E25" s="22">
        <v>3800</v>
      </c>
      <c r="F25" s="23">
        <f t="shared" si="1"/>
        <v>493339.44304999924</v>
      </c>
    </row>
    <row r="26" ht="14.25" customHeight="1" spans="1:6" x14ac:dyDescent="0.25">
      <c r="A26" s="19">
        <v>45756</v>
      </c>
      <c r="B26" s="20" t="s">
        <v>119</v>
      </c>
      <c r="C26" s="21"/>
      <c r="D26" s="22"/>
      <c r="E26" s="22">
        <v>20</v>
      </c>
      <c r="F26" s="23">
        <f t="shared" si="1"/>
        <v>493319.44304999924</v>
      </c>
    </row>
    <row r="27" ht="14.25" customHeight="1" spans="1:6" x14ac:dyDescent="0.25">
      <c r="A27" s="19">
        <v>45757</v>
      </c>
      <c r="B27" s="20" t="s">
        <v>19</v>
      </c>
      <c r="C27" s="21" t="s">
        <v>149</v>
      </c>
      <c r="D27" s="22">
        <v>350</v>
      </c>
      <c r="E27" s="22"/>
      <c r="F27" s="23">
        <f t="shared" si="1"/>
        <v>493669.44304999924</v>
      </c>
    </row>
    <row r="28" ht="14.25" customHeight="1" spans="1:6" x14ac:dyDescent="0.25">
      <c r="A28" s="19">
        <v>45757</v>
      </c>
      <c r="B28" s="20" t="s">
        <v>21</v>
      </c>
      <c r="C28" s="21"/>
      <c r="D28" s="22"/>
      <c r="E28" s="22">
        <f>(0.5%*D27)+10</f>
        <v>11.75</v>
      </c>
      <c r="F28" s="23">
        <f t="shared" si="1"/>
        <v>493657.69304999924</v>
      </c>
    </row>
    <row r="29" ht="14.25" customHeight="1" spans="1:6" x14ac:dyDescent="0.25">
      <c r="A29" s="19">
        <v>45757</v>
      </c>
      <c r="B29" s="20" t="s">
        <v>22</v>
      </c>
      <c r="C29" s="21" t="s">
        <v>167</v>
      </c>
      <c r="D29" s="22"/>
      <c r="E29" s="22">
        <v>100</v>
      </c>
      <c r="F29" s="23">
        <f t="shared" si="1"/>
        <v>493557.69304999924</v>
      </c>
    </row>
    <row r="30" ht="14.25" customHeight="1" spans="1:6" x14ac:dyDescent="0.25">
      <c r="A30" s="19">
        <v>45757</v>
      </c>
      <c r="B30" s="20" t="s">
        <v>22</v>
      </c>
      <c r="C30" s="21" t="s">
        <v>167</v>
      </c>
      <c r="D30" s="22"/>
      <c r="E30" s="22">
        <v>78300</v>
      </c>
      <c r="F30" s="23">
        <f t="shared" si="1"/>
        <v>415257.69304999924</v>
      </c>
    </row>
    <row r="31" ht="14.25" customHeight="1" spans="1:6" x14ac:dyDescent="0.25">
      <c r="A31" s="19">
        <v>45757</v>
      </c>
      <c r="B31" s="20" t="s">
        <v>19</v>
      </c>
      <c r="C31" s="21" t="s">
        <v>167</v>
      </c>
      <c r="D31" s="22">
        <v>500</v>
      </c>
      <c r="E31" s="22"/>
      <c r="F31" s="23">
        <f t="shared" si="1"/>
        <v>415757.69304999924</v>
      </c>
    </row>
    <row r="32" ht="14.25" customHeight="1" spans="1:6" x14ac:dyDescent="0.25">
      <c r="A32" s="19">
        <v>45757</v>
      </c>
      <c r="B32" s="20" t="s">
        <v>21</v>
      </c>
      <c r="C32" s="21"/>
      <c r="D32" s="22"/>
      <c r="E32" s="22">
        <f>(0.5%*D31)+10</f>
        <v>12.5</v>
      </c>
      <c r="F32" s="23">
        <f t="shared" si="1"/>
        <v>415745.19304999924</v>
      </c>
    </row>
    <row r="33" ht="14.25" customHeight="1" spans="1:6" x14ac:dyDescent="0.25">
      <c r="A33" s="19">
        <v>45757</v>
      </c>
      <c r="B33" s="20" t="s">
        <v>119</v>
      </c>
      <c r="C33" s="21"/>
      <c r="D33" s="22"/>
      <c r="E33" s="22">
        <v>50</v>
      </c>
      <c r="F33" s="23">
        <f t="shared" si="1"/>
        <v>415695.19304999924</v>
      </c>
    </row>
    <row r="34" ht="14.25" customHeight="1" spans="1:6" x14ac:dyDescent="0.25">
      <c r="A34" s="19">
        <v>45761</v>
      </c>
      <c r="B34" s="20" t="s">
        <v>22</v>
      </c>
      <c r="C34" s="21" t="s">
        <v>167</v>
      </c>
      <c r="D34" s="22"/>
      <c r="E34" s="22">
        <v>42400</v>
      </c>
      <c r="F34" s="23">
        <f t="shared" si="1"/>
        <v>373295.19304999924</v>
      </c>
    </row>
    <row r="35" ht="14.25" customHeight="1" spans="1:6" x14ac:dyDescent="0.25">
      <c r="A35" s="19">
        <v>45761</v>
      </c>
      <c r="B35" s="20" t="s">
        <v>19</v>
      </c>
      <c r="C35" s="21" t="s">
        <v>136</v>
      </c>
      <c r="D35" s="22">
        <v>1007.51</v>
      </c>
      <c r="E35" s="22"/>
      <c r="F35" s="23">
        <f t="shared" si="1"/>
        <v>374302.70304999925</v>
      </c>
    </row>
    <row r="36" ht="14.25" customHeight="1" spans="1:6" x14ac:dyDescent="0.25">
      <c r="A36" s="19">
        <v>45761</v>
      </c>
      <c r="B36" s="20" t="s">
        <v>21</v>
      </c>
      <c r="C36" s="21"/>
      <c r="D36" s="22"/>
      <c r="E36" s="22">
        <f>(0.5%*D35)+10</f>
        <v>15.03755</v>
      </c>
      <c r="F36" s="23">
        <f t="shared" si="1"/>
        <v>374287.66549999925</v>
      </c>
    </row>
    <row r="37" ht="14.25" customHeight="1" spans="1:6" x14ac:dyDescent="0.25">
      <c r="A37" s="19">
        <v>45761</v>
      </c>
      <c r="B37" s="20" t="s">
        <v>119</v>
      </c>
      <c r="C37" s="21"/>
      <c r="D37" s="22"/>
      <c r="E37" s="22">
        <v>20</v>
      </c>
      <c r="F37" s="23">
        <f t="shared" si="1"/>
        <v>374267.66549999925</v>
      </c>
    </row>
    <row r="38" ht="14.25" customHeight="1" spans="1:6" x14ac:dyDescent="0.25">
      <c r="A38" s="19">
        <v>45762</v>
      </c>
      <c r="B38" s="20" t="s">
        <v>22</v>
      </c>
      <c r="C38" s="21" t="s">
        <v>167</v>
      </c>
      <c r="D38" s="22"/>
      <c r="E38" s="22">
        <v>1150</v>
      </c>
      <c r="F38" s="23">
        <f t="shared" si="1"/>
        <v>373117.66549999925</v>
      </c>
    </row>
    <row r="39" ht="14.25" customHeight="1" spans="1:6" x14ac:dyDescent="0.25">
      <c r="A39" s="19">
        <v>45762</v>
      </c>
      <c r="B39" s="20" t="s">
        <v>119</v>
      </c>
      <c r="C39" s="21"/>
      <c r="D39" s="22"/>
      <c r="E39" s="22">
        <v>20</v>
      </c>
      <c r="F39" s="23">
        <f t="shared" si="1"/>
        <v>373097.66549999925</v>
      </c>
    </row>
    <row r="40" ht="14.25" customHeight="1" spans="1:6" x14ac:dyDescent="0.25">
      <c r="A40" s="19">
        <v>45762</v>
      </c>
      <c r="B40" s="20" t="s">
        <v>85</v>
      </c>
      <c r="C40" s="21"/>
      <c r="D40" s="22"/>
      <c r="E40" s="22">
        <v>0.01</v>
      </c>
      <c r="F40" s="23">
        <f t="shared" si="1"/>
        <v>373097.65549999924</v>
      </c>
    </row>
    <row r="41" ht="14.25" customHeight="1" spans="1:6" x14ac:dyDescent="0.25">
      <c r="A41" s="19">
        <v>45763</v>
      </c>
      <c r="B41" s="20" t="s">
        <v>19</v>
      </c>
      <c r="C41" s="21" t="s">
        <v>132</v>
      </c>
      <c r="D41" s="22">
        <v>10000</v>
      </c>
      <c r="E41" s="22"/>
      <c r="F41" s="23">
        <f t="shared" si="1"/>
        <v>383097.65549999924</v>
      </c>
    </row>
    <row r="42" ht="14.25" customHeight="1" spans="1:6" x14ac:dyDescent="0.25">
      <c r="A42" s="19">
        <v>45763</v>
      </c>
      <c r="B42" s="20" t="s">
        <v>21</v>
      </c>
      <c r="C42" s="21"/>
      <c r="D42" s="22"/>
      <c r="E42" s="22">
        <f>(0.5%*D41)+10</f>
        <v>60</v>
      </c>
      <c r="F42" s="23">
        <f t="shared" si="1"/>
        <v>383037.65549999924</v>
      </c>
    </row>
    <row r="43" ht="14.25" customHeight="1" spans="1:6" x14ac:dyDescent="0.25">
      <c r="A43" s="19">
        <v>45763</v>
      </c>
      <c r="B43" s="20" t="s">
        <v>22</v>
      </c>
      <c r="C43" s="21" t="s">
        <v>167</v>
      </c>
      <c r="D43" s="22"/>
      <c r="E43" s="22">
        <v>111600</v>
      </c>
      <c r="F43" s="23">
        <f t="shared" si="1"/>
        <v>271437.65549999924</v>
      </c>
    </row>
    <row r="44" ht="14.25" customHeight="1" spans="1:6" x14ac:dyDescent="0.25">
      <c r="A44" s="19">
        <v>45763</v>
      </c>
      <c r="B44" s="20" t="s">
        <v>19</v>
      </c>
      <c r="C44" s="21" t="s">
        <v>99</v>
      </c>
      <c r="D44" s="22">
        <v>2200</v>
      </c>
      <c r="E44" s="22"/>
      <c r="F44" s="23">
        <f t="shared" si="1"/>
        <v>273637.65549999924</v>
      </c>
    </row>
    <row r="45" ht="14.25" customHeight="1" spans="1:6" x14ac:dyDescent="0.25">
      <c r="A45" s="19">
        <v>45763</v>
      </c>
      <c r="B45" s="20" t="s">
        <v>21</v>
      </c>
      <c r="C45" s="21"/>
      <c r="D45" s="22"/>
      <c r="E45" s="22">
        <f>(0.5%*D44)+10</f>
        <v>21</v>
      </c>
      <c r="F45" s="23">
        <f t="shared" si="1"/>
        <v>273616.65549999924</v>
      </c>
    </row>
    <row r="46" ht="14.25" customHeight="1" spans="1:6" x14ac:dyDescent="0.25">
      <c r="A46" s="19">
        <v>45763</v>
      </c>
      <c r="B46" s="20" t="s">
        <v>119</v>
      </c>
      <c r="C46" s="21"/>
      <c r="D46" s="22"/>
      <c r="E46" s="22">
        <v>30</v>
      </c>
      <c r="F46" s="23">
        <f t="shared" si="1"/>
        <v>273586.65549999924</v>
      </c>
    </row>
    <row r="47" ht="14.25" customHeight="1" spans="1:6" x14ac:dyDescent="0.25">
      <c r="A47" s="19">
        <v>45767</v>
      </c>
      <c r="B47" s="20" t="s">
        <v>19</v>
      </c>
      <c r="C47" s="21" t="s">
        <v>162</v>
      </c>
      <c r="D47" s="22">
        <v>270</v>
      </c>
      <c r="E47" s="22"/>
      <c r="F47" s="23">
        <f t="shared" si="1"/>
        <v>273856.65549999924</v>
      </c>
    </row>
    <row r="48" ht="14.25" customHeight="1" spans="1:6" x14ac:dyDescent="0.25">
      <c r="A48" s="19">
        <v>45767</v>
      </c>
      <c r="B48" s="20" t="s">
        <v>21</v>
      </c>
      <c r="C48" s="21"/>
      <c r="D48" s="22"/>
      <c r="E48" s="22">
        <f>(0.5%*D47)+10</f>
        <v>11.35</v>
      </c>
      <c r="F48" s="23">
        <f t="shared" ref="F48:F55" si="2">D48-E48+F47</f>
        <v>273845.30549999926</v>
      </c>
    </row>
    <row r="49" ht="14.25" customHeight="1" spans="1:6" x14ac:dyDescent="0.25">
      <c r="A49" s="19">
        <v>45767</v>
      </c>
      <c r="B49" s="20" t="s">
        <v>19</v>
      </c>
      <c r="C49" s="21" t="s">
        <v>78</v>
      </c>
      <c r="D49" s="22">
        <v>10900</v>
      </c>
      <c r="E49" s="22"/>
      <c r="F49" s="23">
        <f t="shared" si="2"/>
        <v>284745.30549999926</v>
      </c>
    </row>
    <row r="50" ht="14.25" customHeight="1" spans="1:6" x14ac:dyDescent="0.25">
      <c r="A50" s="19">
        <v>45767</v>
      </c>
      <c r="B50" s="20" t="s">
        <v>21</v>
      </c>
      <c r="C50" s="21"/>
      <c r="D50" s="22"/>
      <c r="E50" s="22">
        <f>(0.5%*D49)+10</f>
        <v>64.5</v>
      </c>
      <c r="F50" s="23">
        <f t="shared" si="2"/>
        <v>284680.80549999926</v>
      </c>
    </row>
    <row r="51" ht="14.25" customHeight="1" spans="1:6" x14ac:dyDescent="0.25">
      <c r="A51" s="19">
        <v>45769</v>
      </c>
      <c r="B51" s="20" t="s">
        <v>19</v>
      </c>
      <c r="C51" s="21" t="s">
        <v>105</v>
      </c>
      <c r="D51" s="22">
        <v>190.61</v>
      </c>
      <c r="E51" s="22"/>
      <c r="F51" s="23">
        <f t="shared" si="2"/>
        <v>284871.41549999925</v>
      </c>
    </row>
    <row r="52" ht="14.25" customHeight="1" spans="1:6" x14ac:dyDescent="0.25">
      <c r="A52" s="19">
        <v>45769</v>
      </c>
      <c r="B52" s="20" t="s">
        <v>21</v>
      </c>
      <c r="C52" s="21"/>
      <c r="D52" s="22"/>
      <c r="E52" s="22">
        <f>(0.5%*D51)+10</f>
        <v>10.95305</v>
      </c>
      <c r="F52" s="23">
        <f t="shared" si="2"/>
        <v>284860.46244999924</v>
      </c>
    </row>
    <row r="53" ht="14.25" customHeight="1" spans="1:6" x14ac:dyDescent="0.25">
      <c r="A53" s="19">
        <v>45770</v>
      </c>
      <c r="B53" s="20" t="s">
        <v>19</v>
      </c>
      <c r="C53" s="21" t="s">
        <v>168</v>
      </c>
      <c r="D53" s="22">
        <v>8000</v>
      </c>
      <c r="E53" s="22"/>
      <c r="F53" s="23">
        <f t="shared" si="2"/>
        <v>292860.46244999924</v>
      </c>
    </row>
    <row r="54" ht="14.25" customHeight="1" spans="1:6" x14ac:dyDescent="0.25">
      <c r="A54" s="19">
        <v>45770</v>
      </c>
      <c r="B54" s="20" t="s">
        <v>21</v>
      </c>
      <c r="C54" s="21"/>
      <c r="D54" s="22"/>
      <c r="E54" s="22">
        <f>(0.5%*D53)+10</f>
        <v>50</v>
      </c>
      <c r="F54" s="23">
        <f t="shared" si="2"/>
        <v>292810.46244999924</v>
      </c>
    </row>
    <row r="55" ht="14.25" customHeight="1" spans="1:6" x14ac:dyDescent="0.25">
      <c r="A55" s="19">
        <v>45770</v>
      </c>
      <c r="B55" s="20" t="s">
        <v>119</v>
      </c>
      <c r="C55" s="21"/>
      <c r="D55" s="22"/>
      <c r="E55" s="22">
        <v>10</v>
      </c>
      <c r="F55" s="23">
        <f t="shared" si="2"/>
        <v>292800.46244999924</v>
      </c>
    </row>
    <row r="56" ht="14.25" customHeight="1" spans="1:6" x14ac:dyDescent="0.25">
      <c r="A56" s="19">
        <v>45771</v>
      </c>
      <c r="B56" s="20" t="s">
        <v>19</v>
      </c>
      <c r="C56" s="21" t="s">
        <v>160</v>
      </c>
      <c r="D56" s="22">
        <v>855</v>
      </c>
      <c r="E56" s="22"/>
      <c r="F56" s="23">
        <f t="shared" si="1"/>
        <v>293655.46244999924</v>
      </c>
    </row>
    <row r="57" ht="14.25" customHeight="1" spans="1:6" x14ac:dyDescent="0.25">
      <c r="A57" s="19">
        <v>45771</v>
      </c>
      <c r="B57" s="20" t="s">
        <v>21</v>
      </c>
      <c r="C57" s="21"/>
      <c r="D57" s="22"/>
      <c r="E57" s="22">
        <f>(0.5%*D56)+10</f>
        <v>14.275</v>
      </c>
      <c r="F57" s="23">
        <f t="shared" si="1"/>
        <v>293641.1874499992</v>
      </c>
    </row>
    <row r="58" ht="14.25" customHeight="1" spans="1:6" x14ac:dyDescent="0.25">
      <c r="A58" s="19">
        <v>45772</v>
      </c>
      <c r="B58" s="20" t="s">
        <v>19</v>
      </c>
      <c r="C58" s="21" t="s">
        <v>145</v>
      </c>
      <c r="D58" s="22">
        <v>382370.09</v>
      </c>
      <c r="E58" s="22"/>
      <c r="F58" s="23">
        <f t="shared" si="1"/>
        <v>676011.2774499992</v>
      </c>
    </row>
    <row r="59" ht="14.25" customHeight="1" spans="1:6" x14ac:dyDescent="0.25">
      <c r="A59" s="19">
        <v>45772</v>
      </c>
      <c r="B59" s="20" t="s">
        <v>21</v>
      </c>
      <c r="C59" s="21"/>
      <c r="D59" s="22"/>
      <c r="E59" s="22">
        <f>(0.5%*D58)+10</f>
        <v>1921.8504500000001</v>
      </c>
      <c r="F59" s="23">
        <f t="shared" si="1"/>
        <v>674089.4269999992</v>
      </c>
    </row>
    <row r="60" ht="14.25" customHeight="1" spans="1:6" x14ac:dyDescent="0.25">
      <c r="A60" s="19">
        <v>45772</v>
      </c>
      <c r="B60" s="20" t="s">
        <v>22</v>
      </c>
      <c r="C60" s="21" t="s">
        <v>167</v>
      </c>
      <c r="D60" s="22"/>
      <c r="E60" s="22">
        <v>386000</v>
      </c>
      <c r="F60" s="23">
        <f t="shared" si="1"/>
        <v>288089.4269999992</v>
      </c>
    </row>
    <row r="61" ht="14.25" customHeight="1" spans="1:6" x14ac:dyDescent="0.25">
      <c r="A61" s="19">
        <v>45772</v>
      </c>
      <c r="B61" s="20" t="s">
        <v>119</v>
      </c>
      <c r="C61" s="21"/>
      <c r="D61" s="22"/>
      <c r="E61" s="22">
        <v>20</v>
      </c>
      <c r="F61" s="23">
        <f t="shared" si="1"/>
        <v>288069.4269999992</v>
      </c>
    </row>
    <row r="62" ht="14.25" customHeight="1" spans="1:6" x14ac:dyDescent="0.25">
      <c r="A62" s="19">
        <v>45775</v>
      </c>
      <c r="B62" s="20" t="s">
        <v>19</v>
      </c>
      <c r="C62" s="21" t="s">
        <v>155</v>
      </c>
      <c r="D62" s="22">
        <v>31003.13</v>
      </c>
      <c r="E62" s="22"/>
      <c r="F62" s="23">
        <f t="shared" si="1"/>
        <v>319072.5569999992</v>
      </c>
    </row>
    <row r="63" ht="14.25" customHeight="1" spans="1:6" x14ac:dyDescent="0.25">
      <c r="A63" s="19">
        <v>45775</v>
      </c>
      <c r="B63" s="20" t="s">
        <v>21</v>
      </c>
      <c r="C63" s="21"/>
      <c r="D63" s="22"/>
      <c r="E63" s="22">
        <f>(0.5%*D62)+10</f>
        <v>165.01565000000002</v>
      </c>
      <c r="F63" s="23">
        <f t="shared" si="1"/>
        <v>318907.5413499992</v>
      </c>
    </row>
    <row r="64" ht="14.25" customHeight="1" spans="1:6" x14ac:dyDescent="0.25">
      <c r="A64" s="19">
        <v>45775</v>
      </c>
      <c r="B64" s="20" t="s">
        <v>119</v>
      </c>
      <c r="C64" s="21"/>
      <c r="D64" s="22"/>
      <c r="E64" s="22">
        <v>10</v>
      </c>
      <c r="F64" s="23">
        <f t="shared" si="1"/>
        <v>318897.5413499992</v>
      </c>
    </row>
    <row r="65" ht="14.25" customHeight="1" spans="1:6" x14ac:dyDescent="0.25">
      <c r="A65" s="19">
        <v>45776</v>
      </c>
      <c r="B65" s="20" t="s">
        <v>22</v>
      </c>
      <c r="C65" s="21" t="s">
        <v>167</v>
      </c>
      <c r="D65" s="22"/>
      <c r="E65" s="22">
        <v>256070</v>
      </c>
      <c r="F65" s="23">
        <f t="shared" si="1"/>
        <v>62827.5413499992</v>
      </c>
    </row>
    <row r="66" ht="14.25" customHeight="1" spans="1:6" x14ac:dyDescent="0.25">
      <c r="A66" s="19">
        <v>45776</v>
      </c>
      <c r="B66" s="20" t="s">
        <v>119</v>
      </c>
      <c r="C66" s="21"/>
      <c r="D66" s="22"/>
      <c r="E66" s="22">
        <v>20</v>
      </c>
      <c r="F66" s="23">
        <f t="shared" si="1"/>
        <v>62807.5413499992</v>
      </c>
    </row>
    <row r="67" ht="14.25" customHeight="1" spans="1:6" x14ac:dyDescent="0.25">
      <c r="A67" s="19">
        <v>45777</v>
      </c>
      <c r="B67" s="20" t="s">
        <v>22</v>
      </c>
      <c r="C67" s="21" t="s">
        <v>167</v>
      </c>
      <c r="D67" s="22"/>
      <c r="E67" s="22">
        <v>100</v>
      </c>
      <c r="F67" s="23">
        <f t="shared" si="1"/>
        <v>62707.5413499992</v>
      </c>
    </row>
    <row r="68" ht="14.25" customHeight="1" spans="1:6" x14ac:dyDescent="0.25">
      <c r="A68" s="19">
        <v>45777</v>
      </c>
      <c r="B68" s="20" t="s">
        <v>22</v>
      </c>
      <c r="C68" s="21" t="s">
        <v>167</v>
      </c>
      <c r="D68" s="22"/>
      <c r="E68" s="22">
        <v>1500</v>
      </c>
      <c r="F68" s="23">
        <f t="shared" si="1"/>
        <v>61207.5413499992</v>
      </c>
    </row>
    <row r="69" ht="14.25" customHeight="1" spans="1:6" x14ac:dyDescent="0.25">
      <c r="A69" s="19">
        <v>45777</v>
      </c>
      <c r="B69" s="20" t="s">
        <v>22</v>
      </c>
      <c r="C69" s="21" t="s">
        <v>167</v>
      </c>
      <c r="D69" s="22"/>
      <c r="E69" s="22">
        <v>350</v>
      </c>
      <c r="F69" s="23">
        <f t="shared" si="1"/>
        <v>60857.5413499992</v>
      </c>
    </row>
    <row r="70" ht="14.25" customHeight="1" spans="1:6" x14ac:dyDescent="0.25">
      <c r="A70" s="19">
        <v>45777</v>
      </c>
      <c r="B70" s="20" t="s">
        <v>19</v>
      </c>
      <c r="C70" s="21" t="s">
        <v>165</v>
      </c>
      <c r="D70" s="22">
        <v>492.65</v>
      </c>
      <c r="E70" s="22"/>
      <c r="F70" s="23">
        <f t="shared" si="1"/>
        <v>61350.1913499992</v>
      </c>
    </row>
    <row r="71" ht="14.25" customHeight="1" spans="1:6" x14ac:dyDescent="0.25">
      <c r="A71" s="19">
        <v>45777</v>
      </c>
      <c r="B71" s="20" t="s">
        <v>21</v>
      </c>
      <c r="C71" s="21"/>
      <c r="D71" s="22"/>
      <c r="E71" s="22">
        <f>(0.5%*D70)+10</f>
        <v>12.46325</v>
      </c>
      <c r="F71" s="23">
        <f t="shared" si="1"/>
        <v>61337.7280999992</v>
      </c>
    </row>
    <row r="72" ht="14.25" customHeight="1" spans="1:6" x14ac:dyDescent="0.25">
      <c r="A72" s="19">
        <v>45777</v>
      </c>
      <c r="B72" s="20" t="s">
        <v>119</v>
      </c>
      <c r="C72" s="21"/>
      <c r="D72" s="22"/>
      <c r="E72" s="22">
        <v>1560</v>
      </c>
      <c r="F72" s="23">
        <f t="shared" si="1"/>
        <v>59777.7280999992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59777.7280999992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ref="F74:F137" si="3">D74-E74+F73</f>
        <v>59777.7280999992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3"/>
        <v>59777.7280999992</v>
      </c>
    </row>
    <row r="76" ht="14.25" customHeight="1" spans="1:6" x14ac:dyDescent="0.25">
      <c r="A76" s="19"/>
      <c r="B76" s="20"/>
      <c r="C76" s="21"/>
      <c r="D76" s="22"/>
      <c r="E76" s="28"/>
      <c r="F76" s="23">
        <f t="shared" si="3"/>
        <v>59777.7280999992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3"/>
        <v>59777.7280999992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3"/>
        <v>59777.7280999992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3"/>
        <v>59777.7280999992</v>
      </c>
    </row>
    <row r="80" ht="14.25" customHeight="1" spans="1:6" x14ac:dyDescent="0.25">
      <c r="A80" s="19"/>
      <c r="B80" s="20"/>
      <c r="C80" s="21"/>
      <c r="D80" s="22"/>
      <c r="E80" s="28"/>
      <c r="F80" s="23">
        <f t="shared" si="3"/>
        <v>59777.7280999992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3"/>
        <v>59777.7280999992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3"/>
        <v>59777.7280999992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3"/>
        <v>59777.7280999992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3"/>
        <v>59777.7280999992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3"/>
        <v>59777.7280999992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3"/>
        <v>59777.7280999992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3"/>
        <v>59777.7280999992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3"/>
        <v>59777.7280999992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3"/>
        <v>59777.7280999992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3"/>
        <v>59777.7280999992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3"/>
        <v>59777.7280999992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3"/>
        <v>59777.7280999992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3"/>
        <v>59777.7280999992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3"/>
        <v>59777.7280999992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3"/>
        <v>59777.7280999992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3"/>
        <v>59777.7280999992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3"/>
        <v>59777.7280999992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3"/>
        <v>59777.7280999992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3"/>
        <v>59777.7280999992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3"/>
        <v>59777.7280999992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3"/>
        <v>59777.7280999992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3"/>
        <v>59777.7280999992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3"/>
        <v>59777.7280999992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3"/>
        <v>59777.7280999992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3"/>
        <v>59777.7280999992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3"/>
        <v>59777.7280999992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3"/>
        <v>59777.7280999992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3"/>
        <v>59777.7280999992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3"/>
        <v>59777.7280999992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3"/>
        <v>59777.7280999992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3"/>
        <v>59777.7280999992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3"/>
        <v>59777.7280999992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3"/>
        <v>59777.7280999992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3"/>
        <v>59777.7280999992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3"/>
        <v>59777.7280999992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3"/>
        <v>59777.7280999992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3"/>
        <v>59777.7280999992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3"/>
        <v>59777.7280999992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3"/>
        <v>59777.7280999992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3"/>
        <v>59777.7280999992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3"/>
        <v>59777.7280999992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3"/>
        <v>59777.7280999992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3"/>
        <v>59777.7280999992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3"/>
        <v>59777.7280999992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3"/>
        <v>59777.7280999992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3"/>
        <v>59777.7280999992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3"/>
        <v>59777.7280999992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3"/>
        <v>59777.7280999992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3"/>
        <v>59777.7280999992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3"/>
        <v>59777.7280999992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3"/>
        <v>59777.7280999992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3"/>
        <v>59777.7280999992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3"/>
        <v>59777.7280999992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3"/>
        <v>59777.7280999992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3"/>
        <v>59777.7280999992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3"/>
        <v>59777.7280999992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3"/>
        <v>59777.7280999992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ref="F138:F201" si="4">D138-E138+F137</f>
        <v>59777.7280999992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4"/>
        <v>59777.7280999992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4"/>
        <v>59777.7280999992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4"/>
        <v>59777.7280999992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4"/>
        <v>59777.7280999992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4"/>
        <v>59777.7280999992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4"/>
        <v>59777.7280999992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4"/>
        <v>59777.7280999992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4"/>
        <v>59777.7280999992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4"/>
        <v>59777.7280999992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4"/>
        <v>59777.7280999992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4"/>
        <v>59777.7280999992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4"/>
        <v>59777.7280999992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4"/>
        <v>59777.7280999992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4"/>
        <v>59777.7280999992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4"/>
        <v>59777.7280999992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4"/>
        <v>59777.7280999992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4"/>
        <v>59777.7280999992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4"/>
        <v>59777.7280999992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4"/>
        <v>59777.7280999992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4"/>
        <v>59777.7280999992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4"/>
        <v>59777.7280999992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4"/>
        <v>59777.7280999992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4"/>
        <v>59777.7280999992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4"/>
        <v>59777.7280999992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4"/>
        <v>59777.7280999992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4"/>
        <v>59777.7280999992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4"/>
        <v>59777.7280999992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4"/>
        <v>59777.7280999992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4"/>
        <v>59777.7280999992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4"/>
        <v>59777.7280999992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4"/>
        <v>59777.7280999992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4"/>
        <v>59777.7280999992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4"/>
        <v>59777.7280999992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4"/>
        <v>59777.7280999992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4"/>
        <v>59777.7280999992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4"/>
        <v>59777.7280999992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4"/>
        <v>59777.7280999992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4"/>
        <v>59777.7280999992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4"/>
        <v>59777.7280999992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4"/>
        <v>59777.7280999992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4"/>
        <v>59777.7280999992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4"/>
        <v>59777.7280999992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4"/>
        <v>59777.7280999992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4"/>
        <v>59777.7280999992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4"/>
        <v>59777.7280999992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4"/>
        <v>59777.7280999992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4"/>
        <v>59777.7280999992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4"/>
        <v>59777.7280999992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4"/>
        <v>59777.7280999992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4"/>
        <v>59777.7280999992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4"/>
        <v>59777.7280999992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4"/>
        <v>59777.7280999992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4"/>
        <v>59777.7280999992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4"/>
        <v>59777.7280999992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4"/>
        <v>59777.7280999992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4"/>
        <v>59777.7280999992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4"/>
        <v>59777.7280999992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4"/>
        <v>59777.7280999992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4"/>
        <v>59777.7280999992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4"/>
        <v>59777.7280999992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4"/>
        <v>59777.7280999992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4"/>
        <v>59777.7280999992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4"/>
        <v>59777.7280999992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ref="F202:F265" si="5">D202-E202+F201</f>
        <v>59777.7280999992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5"/>
        <v>59777.7280999992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5"/>
        <v>59777.7280999992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5"/>
        <v>59777.7280999992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5"/>
        <v>59777.7280999992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5"/>
        <v>59777.7280999992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5"/>
        <v>59777.7280999992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5"/>
        <v>59777.7280999992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5"/>
        <v>59777.7280999992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5"/>
        <v>59777.7280999992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5"/>
        <v>59777.7280999992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5"/>
        <v>59777.7280999992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5"/>
        <v>59777.7280999992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5"/>
        <v>59777.7280999992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5"/>
        <v>59777.7280999992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5"/>
        <v>59777.7280999992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5"/>
        <v>59777.7280999992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5"/>
        <v>59777.7280999992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5"/>
        <v>59777.7280999992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5"/>
        <v>59777.7280999992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5"/>
        <v>59777.7280999992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5"/>
        <v>59777.7280999992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5"/>
        <v>59777.7280999992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5"/>
        <v>59777.7280999992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5"/>
        <v>59777.7280999992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5"/>
        <v>59777.7280999992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5"/>
        <v>59777.7280999992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5"/>
        <v>59777.7280999992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5"/>
        <v>59777.7280999992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5"/>
        <v>59777.7280999992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5"/>
        <v>59777.7280999992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5"/>
        <v>59777.7280999992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5"/>
        <v>59777.7280999992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5"/>
        <v>59777.7280999992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5"/>
        <v>59777.7280999992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5"/>
        <v>59777.7280999992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5"/>
        <v>59777.7280999992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5"/>
        <v>59777.7280999992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5"/>
        <v>59777.7280999992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5"/>
        <v>59777.7280999992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5"/>
        <v>59777.7280999992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5"/>
        <v>59777.7280999992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5"/>
        <v>59777.7280999992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5"/>
        <v>59777.7280999992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5"/>
        <v>59777.7280999992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5"/>
        <v>59777.7280999992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5"/>
        <v>59777.7280999992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5"/>
        <v>59777.7280999992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5"/>
        <v>59777.7280999992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5"/>
        <v>59777.7280999992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5"/>
        <v>59777.7280999992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5"/>
        <v>59777.7280999992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5"/>
        <v>59777.7280999992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5"/>
        <v>59777.7280999992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5"/>
        <v>59777.7280999992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5"/>
        <v>59777.7280999992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5"/>
        <v>59777.7280999992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5"/>
        <v>59777.7280999992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5"/>
        <v>59777.7280999992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5"/>
        <v>59777.7280999992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5"/>
        <v>59777.7280999992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5"/>
        <v>59777.7280999992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5"/>
        <v>59777.7280999992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5"/>
        <v>59777.7280999992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ref="F266:F329" si="6">D266-E266+F265</f>
        <v>59777.7280999992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6"/>
        <v>59777.7280999992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6"/>
        <v>59777.7280999992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6"/>
        <v>59777.7280999992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6"/>
        <v>59777.7280999992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6"/>
        <v>59777.7280999992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6"/>
        <v>59777.7280999992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6"/>
        <v>59777.7280999992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6"/>
        <v>59777.7280999992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6"/>
        <v>59777.7280999992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6"/>
        <v>59777.7280999992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6"/>
        <v>59777.7280999992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6"/>
        <v>59777.7280999992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6"/>
        <v>59777.7280999992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6"/>
        <v>59777.7280999992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6"/>
        <v>59777.7280999992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6"/>
        <v>59777.7280999992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6"/>
        <v>59777.7280999992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6"/>
        <v>59777.7280999992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6"/>
        <v>59777.7280999992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6"/>
        <v>59777.7280999992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6"/>
        <v>59777.7280999992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6"/>
        <v>59777.7280999992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6"/>
        <v>59777.7280999992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6"/>
        <v>59777.7280999992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6"/>
        <v>59777.7280999992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6"/>
        <v>59777.7280999992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6"/>
        <v>59777.7280999992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6"/>
        <v>59777.7280999992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6"/>
        <v>59777.7280999992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6"/>
        <v>59777.7280999992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6"/>
        <v>59777.7280999992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6"/>
        <v>59777.7280999992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6"/>
        <v>59777.7280999992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6"/>
        <v>59777.7280999992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6"/>
        <v>59777.7280999992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6"/>
        <v>59777.7280999992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6"/>
        <v>59777.7280999992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6"/>
        <v>59777.7280999992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6"/>
        <v>59777.7280999992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6"/>
        <v>59777.7280999992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6"/>
        <v>59777.7280999992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6"/>
        <v>59777.7280999992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6"/>
        <v>59777.7280999992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6"/>
        <v>59777.7280999992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6"/>
        <v>59777.7280999992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6"/>
        <v>59777.7280999992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6"/>
        <v>59777.7280999992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6"/>
        <v>59777.7280999992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6"/>
        <v>59777.7280999992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6"/>
        <v>59777.7280999992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6"/>
        <v>59777.7280999992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6"/>
        <v>59777.7280999992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6"/>
        <v>59777.7280999992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6"/>
        <v>59777.7280999992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6"/>
        <v>59777.7280999992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6"/>
        <v>59777.7280999992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6"/>
        <v>59777.7280999992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6"/>
        <v>59777.7280999992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6"/>
        <v>59777.7280999992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6"/>
        <v>59777.7280999992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6"/>
        <v>59777.7280999992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6"/>
        <v>59777.7280999992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6"/>
        <v>59777.7280999992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ref="F330:F393" si="7">D330-E330+F329</f>
        <v>59777.7280999992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7"/>
        <v>59777.7280999992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7"/>
        <v>59777.7280999992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7"/>
        <v>59777.7280999992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7"/>
        <v>59777.7280999992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7"/>
        <v>59777.7280999992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7"/>
        <v>59777.7280999992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7"/>
        <v>59777.7280999992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7"/>
        <v>59777.7280999992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7"/>
        <v>59777.7280999992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7"/>
        <v>59777.7280999992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7"/>
        <v>59777.7280999992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7"/>
        <v>59777.7280999992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7"/>
        <v>59777.7280999992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7"/>
        <v>59777.7280999992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7"/>
        <v>59777.7280999992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7"/>
        <v>59777.7280999992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7"/>
        <v>59777.7280999992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7"/>
        <v>59777.7280999992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7"/>
        <v>59777.7280999992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7"/>
        <v>59777.7280999992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7"/>
        <v>59777.7280999992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7"/>
        <v>59777.7280999992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7"/>
        <v>59777.7280999992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7"/>
        <v>59777.7280999992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7"/>
        <v>59777.7280999992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7"/>
        <v>59777.7280999992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7"/>
        <v>59777.7280999992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7"/>
        <v>59777.7280999992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7"/>
        <v>59777.7280999992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7"/>
        <v>59777.7280999992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7"/>
        <v>59777.7280999992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7"/>
        <v>59777.7280999992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7"/>
        <v>59777.7280999992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7"/>
        <v>59777.7280999992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7"/>
        <v>59777.7280999992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7"/>
        <v>59777.7280999992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7"/>
        <v>59777.7280999992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7"/>
        <v>59777.7280999992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7"/>
        <v>59777.7280999992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7"/>
        <v>59777.7280999992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7"/>
        <v>59777.7280999992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7"/>
        <v>59777.7280999992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7"/>
        <v>59777.7280999992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7"/>
        <v>59777.7280999992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7"/>
        <v>59777.7280999992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7"/>
        <v>59777.7280999992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7"/>
        <v>59777.7280999992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7"/>
        <v>59777.7280999992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7"/>
        <v>59777.7280999992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7"/>
        <v>59777.7280999992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7"/>
        <v>59777.7280999992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7"/>
        <v>59777.7280999992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7"/>
        <v>59777.7280999992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7"/>
        <v>59777.7280999992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7"/>
        <v>59777.7280999992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7"/>
        <v>59777.7280999992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7"/>
        <v>59777.7280999992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7"/>
        <v>59777.7280999992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7"/>
        <v>59777.7280999992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7"/>
        <v>59777.7280999992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7"/>
        <v>59777.7280999992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7"/>
        <v>59777.7280999992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7"/>
        <v>59777.7280999992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ref="F394:F457" si="8">D394-E394+F393</f>
        <v>59777.7280999992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8"/>
        <v>59777.7280999992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8"/>
        <v>59777.7280999992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8"/>
        <v>59777.7280999992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8"/>
        <v>59777.7280999992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8"/>
        <v>59777.7280999992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8"/>
        <v>59777.7280999992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8"/>
        <v>59777.7280999992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8"/>
        <v>59777.7280999992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8"/>
        <v>59777.7280999992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8"/>
        <v>59777.7280999992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8"/>
        <v>59777.7280999992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8"/>
        <v>59777.7280999992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8"/>
        <v>59777.7280999992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8"/>
        <v>59777.7280999992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8"/>
        <v>59777.7280999992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8"/>
        <v>59777.7280999992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8"/>
        <v>59777.7280999992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8"/>
        <v>59777.7280999992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8"/>
        <v>59777.7280999992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8"/>
        <v>59777.7280999992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8"/>
        <v>59777.7280999992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8"/>
        <v>59777.7280999992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8"/>
        <v>59777.7280999992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8"/>
        <v>59777.7280999992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8"/>
        <v>59777.7280999992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8"/>
        <v>59777.7280999992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8"/>
        <v>59777.7280999992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8"/>
        <v>59777.7280999992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8"/>
        <v>59777.7280999992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8"/>
        <v>59777.7280999992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8"/>
        <v>59777.7280999992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8"/>
        <v>59777.7280999992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8"/>
        <v>59777.7280999992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8"/>
        <v>59777.7280999992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8"/>
        <v>59777.7280999992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8"/>
        <v>59777.7280999992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8"/>
        <v>59777.7280999992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8"/>
        <v>59777.7280999992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8"/>
        <v>59777.7280999992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8"/>
        <v>59777.7280999992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8"/>
        <v>59777.7280999992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8"/>
        <v>59777.7280999992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8"/>
        <v>59777.7280999992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8"/>
        <v>59777.7280999992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8"/>
        <v>59777.7280999992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8"/>
        <v>59777.7280999992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8"/>
        <v>59777.7280999992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8"/>
        <v>59777.7280999992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8"/>
        <v>59777.7280999992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8"/>
        <v>59777.7280999992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8"/>
        <v>59777.7280999992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8"/>
        <v>59777.7280999992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8"/>
        <v>59777.7280999992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8"/>
        <v>59777.7280999992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8"/>
        <v>59777.7280999992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8"/>
        <v>59777.7280999992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8"/>
        <v>59777.7280999992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8"/>
        <v>59777.7280999992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8"/>
        <v>59777.7280999992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8"/>
        <v>59777.7280999992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8"/>
        <v>59777.7280999992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8"/>
        <v>59777.7280999992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8"/>
        <v>59777.7280999992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ref="F458:F521" si="9">D458-E458+F457</f>
        <v>59777.7280999992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9"/>
        <v>59777.7280999992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9"/>
        <v>59777.7280999992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9"/>
        <v>59777.7280999992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9"/>
        <v>59777.7280999992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9"/>
        <v>59777.7280999992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9"/>
        <v>59777.7280999992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9"/>
        <v>59777.7280999992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9"/>
        <v>59777.7280999992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9"/>
        <v>59777.7280999992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9"/>
        <v>59777.7280999992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9"/>
        <v>59777.7280999992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9"/>
        <v>59777.7280999992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9"/>
        <v>59777.7280999992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9"/>
        <v>59777.7280999992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9"/>
        <v>59777.7280999992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9"/>
        <v>59777.7280999992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9"/>
        <v>59777.7280999992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9"/>
        <v>59777.7280999992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9"/>
        <v>59777.7280999992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9"/>
        <v>59777.7280999992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9"/>
        <v>59777.7280999992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9"/>
        <v>59777.7280999992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9"/>
        <v>59777.7280999992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9"/>
        <v>59777.7280999992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9"/>
        <v>59777.7280999992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9"/>
        <v>59777.7280999992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9"/>
        <v>59777.7280999992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9"/>
        <v>59777.7280999992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9"/>
        <v>59777.7280999992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9"/>
        <v>59777.7280999992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9"/>
        <v>59777.7280999992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9"/>
        <v>59777.7280999992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9"/>
        <v>59777.7280999992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9"/>
        <v>59777.7280999992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9"/>
        <v>59777.7280999992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9"/>
        <v>59777.7280999992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9"/>
        <v>59777.7280999992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9"/>
        <v>59777.7280999992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9"/>
        <v>59777.7280999992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9"/>
        <v>59777.7280999992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9"/>
        <v>59777.7280999992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9"/>
        <v>59777.7280999992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9"/>
        <v>59777.7280999992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9"/>
        <v>59777.7280999992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9"/>
        <v>59777.7280999992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9"/>
        <v>59777.7280999992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9"/>
        <v>59777.7280999992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9"/>
        <v>59777.7280999992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9"/>
        <v>59777.7280999992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9"/>
        <v>59777.7280999992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9"/>
        <v>59777.7280999992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9"/>
        <v>59777.7280999992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9"/>
        <v>59777.7280999992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9"/>
        <v>59777.7280999992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9"/>
        <v>59777.7280999992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9"/>
        <v>59777.7280999992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9"/>
        <v>59777.7280999992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9"/>
        <v>59777.7280999992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9"/>
        <v>59777.7280999992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9"/>
        <v>59777.7280999992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9"/>
        <v>59777.7280999992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9"/>
        <v>59777.7280999992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9"/>
        <v>59777.7280999992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ref="F522:F585" si="10">D522-E522+F521</f>
        <v>59777.7280999992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10"/>
        <v>59777.7280999992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10"/>
        <v>59777.7280999992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10"/>
        <v>59777.7280999992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10"/>
        <v>59777.7280999992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10"/>
        <v>59777.7280999992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10"/>
        <v>59777.7280999992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10"/>
        <v>59777.7280999992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10"/>
        <v>59777.7280999992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10"/>
        <v>59777.7280999992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10"/>
        <v>59777.7280999992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10"/>
        <v>59777.7280999992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10"/>
        <v>59777.7280999992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10"/>
        <v>59777.7280999992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10"/>
        <v>59777.7280999992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10"/>
        <v>59777.7280999992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10"/>
        <v>59777.7280999992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10"/>
        <v>59777.7280999992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10"/>
        <v>59777.7280999992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10"/>
        <v>59777.7280999992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10"/>
        <v>59777.7280999992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10"/>
        <v>59777.7280999992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10"/>
        <v>59777.7280999992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10"/>
        <v>59777.7280999992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10"/>
        <v>59777.7280999992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10"/>
        <v>59777.7280999992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10"/>
        <v>59777.7280999992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10"/>
        <v>59777.7280999992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10"/>
        <v>59777.7280999992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10"/>
        <v>59777.7280999992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10"/>
        <v>59777.7280999992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10"/>
        <v>59777.7280999992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10"/>
        <v>59777.7280999992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10"/>
        <v>59777.7280999992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10"/>
        <v>59777.7280999992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10"/>
        <v>59777.7280999992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10"/>
        <v>59777.7280999992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10"/>
        <v>59777.7280999992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10"/>
        <v>59777.7280999992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10"/>
        <v>59777.7280999992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10"/>
        <v>59777.7280999992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10"/>
        <v>59777.7280999992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10"/>
        <v>59777.7280999992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10"/>
        <v>59777.7280999992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10"/>
        <v>59777.7280999992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10"/>
        <v>59777.7280999992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10"/>
        <v>59777.7280999992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10"/>
        <v>59777.7280999992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10"/>
        <v>59777.7280999992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10"/>
        <v>59777.7280999992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10"/>
        <v>59777.7280999992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10"/>
        <v>59777.7280999992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10"/>
        <v>59777.7280999992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10"/>
        <v>59777.7280999992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10"/>
        <v>59777.7280999992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10"/>
        <v>59777.7280999992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10"/>
        <v>59777.7280999992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10"/>
        <v>59777.7280999992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10"/>
        <v>59777.7280999992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10"/>
        <v>59777.7280999992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10"/>
        <v>59777.7280999992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10"/>
        <v>59777.7280999992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10"/>
        <v>59777.7280999992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10"/>
        <v>59777.7280999992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ref="F586:F611" si="11">D586-E586+F585</f>
        <v>59777.7280999992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11"/>
        <v>59777.7280999992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11"/>
        <v>59777.7280999992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11"/>
        <v>59777.7280999992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11"/>
        <v>59777.7280999992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1"/>
        <v>59777.7280999992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1"/>
        <v>59777.7280999992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1"/>
        <v>59777.7280999992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1"/>
        <v>59777.7280999992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1"/>
        <v>59777.7280999992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11"/>
        <v>59777.7280999992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11"/>
        <v>59777.7280999992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11"/>
        <v>59777.7280999992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11"/>
        <v>59777.7280999992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11"/>
        <v>59777.7280999992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11"/>
        <v>59777.7280999992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11"/>
        <v>59777.7280999992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11"/>
        <v>59777.7280999992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11"/>
        <v>59777.7280999992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11"/>
        <v>59777.7280999992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11"/>
        <v>59777.7280999992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11"/>
        <v>59777.7280999992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11"/>
        <v>59777.7280999992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11"/>
        <v>59777.7280999992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11"/>
        <v>59777.7280999992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11"/>
        <v>59777.7280999992</v>
      </c>
    </row>
  </sheetData>
  <autoFilter ref="A8:F611"/>
  <mergeCells count="2">
    <mergeCell ref="A2:F2"/>
    <mergeCell ref="D5:E5"/>
  </mergeCells>
  <conditionalFormatting sqref="F6 F9:F611">
    <cfRule type="cellIs" dxfId="99" priority="1" operator="lessThan">
      <formula>0</formula>
    </cfRule>
  </conditionalFormatting>
  <conditionalFormatting sqref="F9:F611">
    <cfRule type="cellIs" dxfId="100" priority="2" operator="greaterThan">
      <formula>0</formula>
    </cfRule>
  </conditionalFormatting>
  <conditionalFormatting sqref="F11:F611 F6">
    <cfRule type="cellIs" dxfId="101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60" fitToWidth="1" fitToHeight="1" firstPageNumber="1" useFirstPageNumber="1" copies="1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1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Abril2025!F6</f>
        <v>59777.7280999992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SUM(D9:D611)</f>
        <v>1016802.82</v>
      </c>
      <c r="E6" s="12">
        <f t="shared" si="0"/>
        <v>1076580.5440999998</v>
      </c>
      <c r="F6" s="13">
        <f>F611</f>
        <v>0.003999999172492608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45779</v>
      </c>
      <c r="B9" s="20" t="s">
        <v>19</v>
      </c>
      <c r="C9" s="21" t="s">
        <v>127</v>
      </c>
      <c r="D9" s="22">
        <v>4790</v>
      </c>
      <c r="E9" s="22"/>
      <c r="F9" s="23">
        <f>D9-E9+D5</f>
        <v>64567.7280999992</v>
      </c>
    </row>
    <row r="10" ht="14.25" customHeight="1" spans="1:6" x14ac:dyDescent="0.25">
      <c r="A10" s="19">
        <v>45779</v>
      </c>
      <c r="B10" s="20" t="s">
        <v>21</v>
      </c>
      <c r="C10" s="21"/>
      <c r="D10" s="22"/>
      <c r="E10" s="22">
        <f>(0.5%*D9)+10</f>
        <v>33.95</v>
      </c>
      <c r="F10" s="23">
        <f t="shared" ref="F10:F73" si="1">D10-E10+F9</f>
        <v>64533.7780999992</v>
      </c>
    </row>
    <row r="11" ht="14.25" customHeight="1" spans="1:6" x14ac:dyDescent="0.25">
      <c r="A11" s="19">
        <v>45779</v>
      </c>
      <c r="B11" s="20" t="s">
        <v>19</v>
      </c>
      <c r="C11" s="21" t="s">
        <v>157</v>
      </c>
      <c r="D11" s="22">
        <v>9350</v>
      </c>
      <c r="E11" s="22"/>
      <c r="F11" s="23">
        <f t="shared" si="1"/>
        <v>73883.77809999921</v>
      </c>
    </row>
    <row r="12" ht="14.25" customHeight="1" spans="1:6" x14ac:dyDescent="0.25">
      <c r="A12" s="19">
        <v>45779</v>
      </c>
      <c r="B12" s="20" t="s">
        <v>21</v>
      </c>
      <c r="C12" s="21"/>
      <c r="D12" s="22"/>
      <c r="E12" s="22">
        <f>(0.5%*D11)+10</f>
        <v>56.75</v>
      </c>
      <c r="F12" s="23">
        <f t="shared" si="1"/>
        <v>73827.02809999921</v>
      </c>
    </row>
    <row r="13" ht="14.25" customHeight="1" spans="1:6" x14ac:dyDescent="0.25">
      <c r="A13" s="19">
        <v>45779</v>
      </c>
      <c r="B13" s="20" t="s">
        <v>19</v>
      </c>
      <c r="C13" s="21" t="s">
        <v>127</v>
      </c>
      <c r="D13" s="22">
        <v>4634</v>
      </c>
      <c r="E13" s="22"/>
      <c r="F13" s="23">
        <f t="shared" si="1"/>
        <v>78461.02809999921</v>
      </c>
    </row>
    <row r="14" ht="14.25" customHeight="1" spans="1:6" x14ac:dyDescent="0.25">
      <c r="A14" s="19">
        <v>45779</v>
      </c>
      <c r="B14" s="20" t="s">
        <v>21</v>
      </c>
      <c r="C14" s="21"/>
      <c r="D14" s="22"/>
      <c r="E14" s="22">
        <f>(0.5%*D13)+10</f>
        <v>33.17</v>
      </c>
      <c r="F14" s="23">
        <f t="shared" si="1"/>
        <v>78427.85809999921</v>
      </c>
    </row>
    <row r="15" ht="14.25" customHeight="1" spans="1:6" x14ac:dyDescent="0.25">
      <c r="A15" s="19">
        <v>45782</v>
      </c>
      <c r="B15" s="20" t="s">
        <v>119</v>
      </c>
      <c r="C15" s="21"/>
      <c r="D15" s="22"/>
      <c r="E15" s="22">
        <v>10</v>
      </c>
      <c r="F15" s="23">
        <f t="shared" si="1"/>
        <v>78417.85809999921</v>
      </c>
    </row>
    <row r="16" ht="14.25" customHeight="1" spans="1:6" x14ac:dyDescent="0.25">
      <c r="A16" s="19">
        <v>45782</v>
      </c>
      <c r="B16" s="20" t="s">
        <v>22</v>
      </c>
      <c r="C16" s="21" t="s">
        <v>167</v>
      </c>
      <c r="D16" s="22"/>
      <c r="E16" s="22">
        <v>61500</v>
      </c>
      <c r="F16" s="23">
        <f t="shared" si="1"/>
        <v>16917.858099999212</v>
      </c>
    </row>
    <row r="17" ht="14.25" customHeight="1" spans="1:6" x14ac:dyDescent="0.25">
      <c r="A17" s="19">
        <v>45782</v>
      </c>
      <c r="B17" s="20" t="s">
        <v>119</v>
      </c>
      <c r="C17" s="21"/>
      <c r="D17" s="22"/>
      <c r="E17" s="22">
        <v>20</v>
      </c>
      <c r="F17" s="23">
        <f t="shared" si="1"/>
        <v>16897.858099999212</v>
      </c>
    </row>
    <row r="18" ht="14.25" customHeight="1" spans="1:6" x14ac:dyDescent="0.25">
      <c r="A18" s="19">
        <v>45783</v>
      </c>
      <c r="B18" s="20" t="s">
        <v>19</v>
      </c>
      <c r="C18" s="21" t="s">
        <v>91</v>
      </c>
      <c r="D18" s="22">
        <v>11756.01</v>
      </c>
      <c r="E18" s="22"/>
      <c r="F18" s="23">
        <f t="shared" si="1"/>
        <v>28653.868099999214</v>
      </c>
    </row>
    <row r="19" ht="14.25" customHeight="1" spans="1:6" x14ac:dyDescent="0.25">
      <c r="A19" s="19">
        <v>45783</v>
      </c>
      <c r="B19" s="20" t="s">
        <v>21</v>
      </c>
      <c r="C19" s="21"/>
      <c r="D19" s="22"/>
      <c r="E19" s="22">
        <f>(0.5%*D18)+10</f>
        <v>68.78005</v>
      </c>
      <c r="F19" s="23">
        <f t="shared" si="1"/>
        <v>28585.088049999213</v>
      </c>
    </row>
    <row r="20" ht="14.25" customHeight="1" spans="1:6" x14ac:dyDescent="0.25">
      <c r="A20" s="19">
        <v>45783</v>
      </c>
      <c r="B20" s="20" t="s">
        <v>119</v>
      </c>
      <c r="C20" s="21"/>
      <c r="D20" s="22"/>
      <c r="E20" s="22">
        <v>10</v>
      </c>
      <c r="F20" s="23">
        <f t="shared" si="1"/>
        <v>28575.088049999213</v>
      </c>
    </row>
    <row r="21" ht="14.25" customHeight="1" spans="1:6" x14ac:dyDescent="0.25">
      <c r="A21" s="19">
        <v>45783</v>
      </c>
      <c r="B21" s="20" t="s">
        <v>22</v>
      </c>
      <c r="C21" s="21" t="s">
        <v>167</v>
      </c>
      <c r="D21" s="22"/>
      <c r="E21" s="22">
        <v>1500</v>
      </c>
      <c r="F21" s="23">
        <f t="shared" si="1"/>
        <v>27075.088049999213</v>
      </c>
    </row>
    <row r="22" ht="14.25" customHeight="1" spans="1:6" x14ac:dyDescent="0.25">
      <c r="A22" s="19">
        <v>45784</v>
      </c>
      <c r="B22" s="20" t="s">
        <v>19</v>
      </c>
      <c r="C22" s="21" t="s">
        <v>145</v>
      </c>
      <c r="D22" s="22">
        <v>90000</v>
      </c>
      <c r="E22" s="22"/>
      <c r="F22" s="23">
        <f t="shared" si="1"/>
        <v>117075.0880499992</v>
      </c>
    </row>
    <row r="23" ht="14.25" customHeight="1" spans="1:6" x14ac:dyDescent="0.25">
      <c r="A23" s="19">
        <v>45784</v>
      </c>
      <c r="B23" s="20" t="s">
        <v>21</v>
      </c>
      <c r="C23" s="21"/>
      <c r="D23" s="22"/>
      <c r="E23" s="22">
        <f>(0.5%*D22)+10</f>
        <v>460</v>
      </c>
      <c r="F23" s="23">
        <f t="shared" si="1"/>
        <v>116615.0880499992</v>
      </c>
    </row>
    <row r="24" ht="14.25" customHeight="1" spans="1:6" x14ac:dyDescent="0.25">
      <c r="A24" s="19">
        <v>45784</v>
      </c>
      <c r="B24" s="20" t="s">
        <v>22</v>
      </c>
      <c r="C24" s="21" t="s">
        <v>167</v>
      </c>
      <c r="D24" s="22"/>
      <c r="E24" s="22">
        <v>95350</v>
      </c>
      <c r="F24" s="23">
        <f t="shared" si="1"/>
        <v>21265.088049999205</v>
      </c>
    </row>
    <row r="25" ht="14.25" customHeight="1" spans="1:6" x14ac:dyDescent="0.25">
      <c r="A25" s="19">
        <v>45784</v>
      </c>
      <c r="B25" s="20" t="s">
        <v>119</v>
      </c>
      <c r="C25" s="21"/>
      <c r="D25" s="22"/>
      <c r="E25" s="22">
        <v>30</v>
      </c>
      <c r="F25" s="23">
        <f t="shared" si="1"/>
        <v>21235.088049999205</v>
      </c>
    </row>
    <row r="26" ht="14.25" customHeight="1" spans="1:6" x14ac:dyDescent="0.25">
      <c r="A26" s="19">
        <v>45785</v>
      </c>
      <c r="B26" s="20" t="s">
        <v>19</v>
      </c>
      <c r="C26" s="21" t="s">
        <v>123</v>
      </c>
      <c r="D26" s="22">
        <v>197646.45</v>
      </c>
      <c r="E26" s="22"/>
      <c r="F26" s="23">
        <f t="shared" si="1"/>
        <v>218881.53804999922</v>
      </c>
    </row>
    <row r="27" ht="14.25" customHeight="1" spans="1:6" x14ac:dyDescent="0.25">
      <c r="A27" s="19">
        <v>45785</v>
      </c>
      <c r="B27" s="20" t="s">
        <v>21</v>
      </c>
      <c r="C27" s="21"/>
      <c r="D27" s="22"/>
      <c r="E27" s="22">
        <f>(0.5%*D26)+10</f>
        <v>998.2322500000001</v>
      </c>
      <c r="F27" s="23">
        <f t="shared" si="1"/>
        <v>217883.30579999922</v>
      </c>
    </row>
    <row r="28" ht="14.25" customHeight="1" spans="1:6" x14ac:dyDescent="0.25">
      <c r="A28" s="19">
        <v>45785</v>
      </c>
      <c r="B28" s="20" t="s">
        <v>22</v>
      </c>
      <c r="C28" s="21" t="s">
        <v>167</v>
      </c>
      <c r="D28" s="22"/>
      <c r="E28" s="22">
        <v>48200</v>
      </c>
      <c r="F28" s="23">
        <f t="shared" si="1"/>
        <v>169683.30579999922</v>
      </c>
    </row>
    <row r="29" ht="14.25" customHeight="1" spans="1:6" x14ac:dyDescent="0.25">
      <c r="A29" s="19">
        <v>45785</v>
      </c>
      <c r="B29" s="20" t="s">
        <v>119</v>
      </c>
      <c r="C29" s="21"/>
      <c r="D29" s="22"/>
      <c r="E29" s="22">
        <v>40</v>
      </c>
      <c r="F29" s="23">
        <f t="shared" si="1"/>
        <v>169643.30579999922</v>
      </c>
    </row>
    <row r="30" ht="14.25" customHeight="1" spans="1:6" x14ac:dyDescent="0.25">
      <c r="A30" s="19">
        <v>45789</v>
      </c>
      <c r="B30" s="20" t="s">
        <v>19</v>
      </c>
      <c r="C30" s="21" t="s">
        <v>168</v>
      </c>
      <c r="D30" s="22">
        <v>6643</v>
      </c>
      <c r="E30" s="22"/>
      <c r="F30" s="23">
        <f t="shared" si="1"/>
        <v>176286.30579999922</v>
      </c>
    </row>
    <row r="31" ht="14.25" customHeight="1" spans="1:6" x14ac:dyDescent="0.25">
      <c r="A31" s="19">
        <v>45789</v>
      </c>
      <c r="B31" s="20" t="s">
        <v>21</v>
      </c>
      <c r="C31" s="21"/>
      <c r="D31" s="22"/>
      <c r="E31" s="22">
        <f>(0.5%*D30)+10</f>
        <v>43.215</v>
      </c>
      <c r="F31" s="23">
        <f t="shared" si="1"/>
        <v>176243.09079999922</v>
      </c>
    </row>
    <row r="32" ht="14.25" customHeight="1" spans="1:6" x14ac:dyDescent="0.25">
      <c r="A32" s="19">
        <v>45789</v>
      </c>
      <c r="B32" s="20" t="s">
        <v>19</v>
      </c>
      <c r="C32" s="21" t="s">
        <v>149</v>
      </c>
      <c r="D32" s="22">
        <v>350</v>
      </c>
      <c r="E32" s="22"/>
      <c r="F32" s="23">
        <f t="shared" si="1"/>
        <v>176593.09079999922</v>
      </c>
    </row>
    <row r="33" ht="14.25" customHeight="1" spans="1:6" x14ac:dyDescent="0.25">
      <c r="A33" s="19">
        <v>45789</v>
      </c>
      <c r="B33" s="20" t="s">
        <v>21</v>
      </c>
      <c r="C33" s="21"/>
      <c r="D33" s="22"/>
      <c r="E33" s="22">
        <f>(0.5%*D32)+10</f>
        <v>11.75</v>
      </c>
      <c r="F33" s="23">
        <f t="shared" si="1"/>
        <v>176581.34079999922</v>
      </c>
    </row>
    <row r="34" ht="14.25" customHeight="1" spans="1:6" x14ac:dyDescent="0.25">
      <c r="A34" s="19">
        <v>45789</v>
      </c>
      <c r="B34" s="20" t="s">
        <v>22</v>
      </c>
      <c r="C34" s="21" t="s">
        <v>167</v>
      </c>
      <c r="D34" s="22"/>
      <c r="E34" s="22">
        <v>100</v>
      </c>
      <c r="F34" s="23">
        <f t="shared" si="1"/>
        <v>176481.34079999922</v>
      </c>
    </row>
    <row r="35" ht="14.25" customHeight="1" spans="1:6" x14ac:dyDescent="0.25">
      <c r="A35" s="19">
        <v>45789</v>
      </c>
      <c r="B35" s="20" t="s">
        <v>22</v>
      </c>
      <c r="C35" s="21" t="s">
        <v>167</v>
      </c>
      <c r="D35" s="22"/>
      <c r="E35" s="22">
        <v>74800</v>
      </c>
      <c r="F35" s="23">
        <f t="shared" si="1"/>
        <v>101681.34079999922</v>
      </c>
    </row>
    <row r="36" ht="14.25" customHeight="1" spans="1:6" x14ac:dyDescent="0.25">
      <c r="A36" s="19">
        <v>45789</v>
      </c>
      <c r="B36" s="20" t="s">
        <v>22</v>
      </c>
      <c r="C36" s="21" t="s">
        <v>167</v>
      </c>
      <c r="D36" s="22"/>
      <c r="E36" s="22">
        <v>3900</v>
      </c>
      <c r="F36" s="23">
        <f t="shared" si="1"/>
        <v>97781.34079999922</v>
      </c>
    </row>
    <row r="37" ht="14.25" customHeight="1" spans="1:6" x14ac:dyDescent="0.25">
      <c r="A37" s="19">
        <v>45789</v>
      </c>
      <c r="B37" s="20" t="s">
        <v>119</v>
      </c>
      <c r="C37" s="21"/>
      <c r="D37" s="22"/>
      <c r="E37" s="22">
        <v>50</v>
      </c>
      <c r="F37" s="23">
        <f t="shared" si="1"/>
        <v>97731.34079999922</v>
      </c>
    </row>
    <row r="38" ht="14.25" customHeight="1" spans="1:6" x14ac:dyDescent="0.25">
      <c r="A38" s="19">
        <v>45790</v>
      </c>
      <c r="B38" s="20" t="s">
        <v>19</v>
      </c>
      <c r="C38" s="21" t="s">
        <v>132</v>
      </c>
      <c r="D38" s="22">
        <v>10000</v>
      </c>
      <c r="E38" s="22"/>
      <c r="F38" s="23">
        <f t="shared" si="1"/>
        <v>107731.34079999922</v>
      </c>
    </row>
    <row r="39" ht="14.25" customHeight="1" spans="1:6" x14ac:dyDescent="0.25">
      <c r="A39" s="19">
        <v>45790</v>
      </c>
      <c r="B39" s="20" t="s">
        <v>21</v>
      </c>
      <c r="C39" s="21"/>
      <c r="D39" s="22"/>
      <c r="E39" s="22">
        <f>(0.5%*D38)+10</f>
        <v>60</v>
      </c>
      <c r="F39" s="23">
        <f t="shared" si="1"/>
        <v>107671.34079999922</v>
      </c>
    </row>
    <row r="40" ht="14.25" customHeight="1" spans="1:6" x14ac:dyDescent="0.25">
      <c r="A40" s="19">
        <v>45790</v>
      </c>
      <c r="B40" s="20" t="s">
        <v>22</v>
      </c>
      <c r="C40" s="21" t="s">
        <v>167</v>
      </c>
      <c r="D40" s="22"/>
      <c r="E40" s="22">
        <v>9700</v>
      </c>
      <c r="F40" s="23">
        <f t="shared" si="1"/>
        <v>97971.34079999922</v>
      </c>
    </row>
    <row r="41" ht="14.25" customHeight="1" spans="1:6" x14ac:dyDescent="0.25">
      <c r="A41" s="19">
        <v>45790</v>
      </c>
      <c r="B41" s="20" t="s">
        <v>119</v>
      </c>
      <c r="C41" s="21"/>
      <c r="D41" s="22"/>
      <c r="E41" s="22">
        <v>20</v>
      </c>
      <c r="F41" s="23">
        <f t="shared" si="1"/>
        <v>97951.34079999922</v>
      </c>
    </row>
    <row r="42" ht="14.25" customHeight="1" spans="1:6" x14ac:dyDescent="0.25">
      <c r="A42" s="19">
        <v>45791</v>
      </c>
      <c r="B42" s="20" t="s">
        <v>22</v>
      </c>
      <c r="C42" s="21" t="s">
        <v>167</v>
      </c>
      <c r="D42" s="22"/>
      <c r="E42" s="22">
        <v>13900</v>
      </c>
      <c r="F42" s="23">
        <f t="shared" si="1"/>
        <v>84051.34079999922</v>
      </c>
    </row>
    <row r="43" ht="14.25" customHeight="1" spans="1:6" x14ac:dyDescent="0.25">
      <c r="A43" s="19">
        <v>45792</v>
      </c>
      <c r="B43" s="20" t="s">
        <v>119</v>
      </c>
      <c r="C43" s="21"/>
      <c r="D43" s="22"/>
      <c r="E43" s="22">
        <v>10</v>
      </c>
      <c r="F43" s="23">
        <f t="shared" si="1"/>
        <v>84041.34079999922</v>
      </c>
    </row>
    <row r="44" ht="14.25" customHeight="1" spans="1:6" x14ac:dyDescent="0.25">
      <c r="A44" s="19">
        <v>45792</v>
      </c>
      <c r="B44" s="20" t="s">
        <v>22</v>
      </c>
      <c r="C44" s="21" t="s">
        <v>167</v>
      </c>
      <c r="D44" s="22"/>
      <c r="E44" s="22">
        <v>850</v>
      </c>
      <c r="F44" s="23">
        <f t="shared" si="1"/>
        <v>83191.34079999922</v>
      </c>
    </row>
    <row r="45" ht="14.25" customHeight="1" spans="1:6" x14ac:dyDescent="0.25">
      <c r="A45" s="19">
        <v>45792</v>
      </c>
      <c r="B45" s="20" t="s">
        <v>19</v>
      </c>
      <c r="C45" s="21" t="s">
        <v>157</v>
      </c>
      <c r="D45" s="22">
        <v>1300</v>
      </c>
      <c r="E45" s="22"/>
      <c r="F45" s="23">
        <f t="shared" si="1"/>
        <v>84491.34079999922</v>
      </c>
    </row>
    <row r="46" ht="14.25" customHeight="1" spans="1:6" x14ac:dyDescent="0.25">
      <c r="A46" s="19">
        <v>45792</v>
      </c>
      <c r="B46" s="20" t="s">
        <v>21</v>
      </c>
      <c r="C46" s="21"/>
      <c r="D46" s="22"/>
      <c r="E46" s="22">
        <f>(0.5%*D45)+10</f>
        <v>16.5</v>
      </c>
      <c r="F46" s="23">
        <f t="shared" si="1"/>
        <v>84474.84079999922</v>
      </c>
    </row>
    <row r="47" ht="14.25" customHeight="1" spans="1:6" x14ac:dyDescent="0.25">
      <c r="A47" s="19">
        <v>45793</v>
      </c>
      <c r="B47" s="20" t="s">
        <v>119</v>
      </c>
      <c r="C47" s="21"/>
      <c r="D47" s="22"/>
      <c r="E47" s="22">
        <v>20</v>
      </c>
      <c r="F47" s="23">
        <f t="shared" si="1"/>
        <v>84454.84079999922</v>
      </c>
    </row>
    <row r="48" ht="14.25" customHeight="1" spans="1:6" x14ac:dyDescent="0.25">
      <c r="A48" s="19">
        <v>45793</v>
      </c>
      <c r="B48" s="20" t="s">
        <v>22</v>
      </c>
      <c r="C48" s="21" t="s">
        <v>167</v>
      </c>
      <c r="D48" s="22"/>
      <c r="E48" s="22">
        <v>400</v>
      </c>
      <c r="F48" s="23">
        <f t="shared" si="1"/>
        <v>84054.84079999922</v>
      </c>
    </row>
    <row r="49" ht="14.25" customHeight="1" spans="1:6" x14ac:dyDescent="0.25">
      <c r="A49" s="19">
        <v>45793</v>
      </c>
      <c r="B49" s="20" t="s">
        <v>22</v>
      </c>
      <c r="C49" s="21" t="s">
        <v>167</v>
      </c>
      <c r="D49" s="22"/>
      <c r="E49" s="22">
        <v>41800</v>
      </c>
      <c r="F49" s="23">
        <f t="shared" si="1"/>
        <v>42254.84079999922</v>
      </c>
    </row>
    <row r="50" ht="14.25" customHeight="1" spans="1:6" x14ac:dyDescent="0.25">
      <c r="A50" s="19">
        <v>45794</v>
      </c>
      <c r="B50" s="20" t="s">
        <v>119</v>
      </c>
      <c r="C50" s="21"/>
      <c r="D50" s="22"/>
      <c r="E50" s="22">
        <v>30</v>
      </c>
      <c r="F50" s="23">
        <f t="shared" si="1"/>
        <v>42224.84079999922</v>
      </c>
    </row>
    <row r="51" ht="14.25" customHeight="1" spans="1:6" x14ac:dyDescent="0.25">
      <c r="A51" s="19">
        <v>45796</v>
      </c>
      <c r="B51" s="20" t="s">
        <v>19</v>
      </c>
      <c r="C51" s="21" t="s">
        <v>99</v>
      </c>
      <c r="D51" s="22">
        <v>2200</v>
      </c>
      <c r="E51" s="22"/>
      <c r="F51" s="23">
        <f t="shared" si="1"/>
        <v>44424.84079999922</v>
      </c>
    </row>
    <row r="52" ht="14.25" customHeight="1" spans="1:6" x14ac:dyDescent="0.25">
      <c r="A52" s="19">
        <v>45796</v>
      </c>
      <c r="B52" s="20" t="s">
        <v>21</v>
      </c>
      <c r="C52" s="21"/>
      <c r="D52" s="22"/>
      <c r="E52" s="22">
        <f>(0.5%*D51)+10</f>
        <v>21</v>
      </c>
      <c r="F52" s="23">
        <f t="shared" si="1"/>
        <v>44403.84079999922</v>
      </c>
    </row>
    <row r="53" ht="14.25" customHeight="1" spans="1:6" x14ac:dyDescent="0.25">
      <c r="A53" s="19">
        <v>45796</v>
      </c>
      <c r="B53" s="20" t="s">
        <v>19</v>
      </c>
      <c r="C53" s="21" t="s">
        <v>145</v>
      </c>
      <c r="D53" s="22">
        <v>55000</v>
      </c>
      <c r="E53" s="22"/>
      <c r="F53" s="23">
        <f t="shared" si="1"/>
        <v>99403.84079999922</v>
      </c>
    </row>
    <row r="54" ht="14.25" customHeight="1" spans="1:6" x14ac:dyDescent="0.25">
      <c r="A54" s="19">
        <v>45796</v>
      </c>
      <c r="B54" s="20" t="s">
        <v>21</v>
      </c>
      <c r="C54" s="21"/>
      <c r="D54" s="22"/>
      <c r="E54" s="22">
        <f>(0.5%*D53)+10</f>
        <v>285</v>
      </c>
      <c r="F54" s="23">
        <f t="shared" si="1"/>
        <v>99118.84079999922</v>
      </c>
    </row>
    <row r="55" ht="14.25" customHeight="1" spans="1:6" x14ac:dyDescent="0.25">
      <c r="A55" s="19">
        <v>45796</v>
      </c>
      <c r="B55" s="20" t="s">
        <v>22</v>
      </c>
      <c r="C55" s="21" t="s">
        <v>167</v>
      </c>
      <c r="D55" s="22"/>
      <c r="E55" s="22">
        <v>40200</v>
      </c>
      <c r="F55" s="23">
        <f t="shared" si="1"/>
        <v>58918.84079999922</v>
      </c>
    </row>
    <row r="56" ht="14.25" customHeight="1" spans="1:6" x14ac:dyDescent="0.25">
      <c r="A56" s="19">
        <v>45796</v>
      </c>
      <c r="B56" s="20" t="s">
        <v>22</v>
      </c>
      <c r="C56" s="21" t="s">
        <v>167</v>
      </c>
      <c r="D56" s="22"/>
      <c r="E56" s="22">
        <v>58900</v>
      </c>
      <c r="F56" s="23">
        <f t="shared" si="1"/>
        <v>18.8407999992196</v>
      </c>
    </row>
    <row r="57" ht="14.25" customHeight="1" spans="1:6" x14ac:dyDescent="0.25">
      <c r="A57" s="19">
        <v>45796</v>
      </c>
      <c r="B57" s="20" t="s">
        <v>119</v>
      </c>
      <c r="C57" s="21"/>
      <c r="D57" s="22"/>
      <c r="E57" s="22">
        <v>18.84</v>
      </c>
      <c r="F57" s="23">
        <f t="shared" si="1"/>
        <v>0.0007999992195983907</v>
      </c>
    </row>
    <row r="58" ht="14.25" customHeight="1" spans="1:6" x14ac:dyDescent="0.25">
      <c r="A58" s="19">
        <v>45797</v>
      </c>
      <c r="B58" s="20" t="s">
        <v>19</v>
      </c>
      <c r="C58" s="21" t="s">
        <v>166</v>
      </c>
      <c r="D58" s="22">
        <v>270</v>
      </c>
      <c r="E58" s="22"/>
      <c r="F58" s="23">
        <f t="shared" si="1"/>
        <v>270.0007999992196</v>
      </c>
    </row>
    <row r="59" ht="14.25" customHeight="1" spans="1:6" x14ac:dyDescent="0.25">
      <c r="A59" s="19">
        <v>45797</v>
      </c>
      <c r="B59" s="20" t="s">
        <v>21</v>
      </c>
      <c r="C59" s="21"/>
      <c r="D59" s="22"/>
      <c r="E59" s="22">
        <f>(0.5%*D58)+10</f>
        <v>11.35</v>
      </c>
      <c r="F59" s="23">
        <f t="shared" si="1"/>
        <v>258.6507999992196</v>
      </c>
    </row>
    <row r="60" ht="14.25" customHeight="1" spans="1:6" x14ac:dyDescent="0.25">
      <c r="A60" s="19">
        <v>45797</v>
      </c>
      <c r="B60" s="20" t="s">
        <v>119</v>
      </c>
      <c r="C60" s="21"/>
      <c r="D60" s="22"/>
      <c r="E60" s="22">
        <v>11.16</v>
      </c>
      <c r="F60" s="23">
        <f t="shared" si="1"/>
        <v>247.4907999992196</v>
      </c>
    </row>
    <row r="61" ht="14.25" customHeight="1" spans="1:6" x14ac:dyDescent="0.25">
      <c r="A61" s="19">
        <v>45797</v>
      </c>
      <c r="B61" s="20" t="s">
        <v>19</v>
      </c>
      <c r="C61" s="21" t="s">
        <v>78</v>
      </c>
      <c r="D61" s="22">
        <v>13900</v>
      </c>
      <c r="E61" s="22"/>
      <c r="F61" s="23">
        <f t="shared" si="1"/>
        <v>14147.49079999922</v>
      </c>
    </row>
    <row r="62" ht="14.25" customHeight="1" spans="1:6" x14ac:dyDescent="0.25">
      <c r="A62" s="19">
        <v>45797</v>
      </c>
      <c r="B62" s="20" t="s">
        <v>21</v>
      </c>
      <c r="C62" s="21"/>
      <c r="D62" s="22"/>
      <c r="E62" s="22">
        <f>(0.5%*D61)+10</f>
        <v>79.5</v>
      </c>
      <c r="F62" s="23">
        <f t="shared" si="1"/>
        <v>14067.99079999922</v>
      </c>
    </row>
    <row r="63" ht="14.25" customHeight="1" spans="1:6" x14ac:dyDescent="0.25">
      <c r="A63" s="19">
        <v>45797</v>
      </c>
      <c r="B63" s="20" t="s">
        <v>119</v>
      </c>
      <c r="C63" s="21"/>
      <c r="D63" s="22"/>
      <c r="E63" s="22">
        <v>10</v>
      </c>
      <c r="F63" s="23">
        <f t="shared" si="1"/>
        <v>14057.99079999922</v>
      </c>
    </row>
    <row r="64" ht="14.25" customHeight="1" spans="1:6" x14ac:dyDescent="0.25">
      <c r="A64" s="19">
        <v>45798</v>
      </c>
      <c r="B64" s="20" t="s">
        <v>22</v>
      </c>
      <c r="C64" s="21" t="s">
        <v>167</v>
      </c>
      <c r="D64" s="22"/>
      <c r="E64" s="22">
        <v>870</v>
      </c>
      <c r="F64" s="23">
        <f t="shared" si="1"/>
        <v>13187.99079999922</v>
      </c>
    </row>
    <row r="65" ht="14.25" customHeight="1" spans="1:6" x14ac:dyDescent="0.25">
      <c r="A65" s="19">
        <v>45798</v>
      </c>
      <c r="B65" s="20" t="s">
        <v>119</v>
      </c>
      <c r="C65" s="21"/>
      <c r="D65" s="22"/>
      <c r="E65" s="22">
        <v>10</v>
      </c>
      <c r="F65" s="23">
        <f t="shared" si="1"/>
        <v>13177.99079999922</v>
      </c>
    </row>
    <row r="66" ht="14.25" customHeight="1" spans="1:6" x14ac:dyDescent="0.25">
      <c r="A66" s="19">
        <v>45799</v>
      </c>
      <c r="B66" s="20" t="s">
        <v>19</v>
      </c>
      <c r="C66" s="21" t="s">
        <v>117</v>
      </c>
      <c r="D66" s="22">
        <v>189.25</v>
      </c>
      <c r="E66" s="22"/>
      <c r="F66" s="23">
        <f t="shared" si="1"/>
        <v>13367.24079999922</v>
      </c>
    </row>
    <row r="67" ht="14.25" customHeight="1" spans="1:6" x14ac:dyDescent="0.25">
      <c r="A67" s="19">
        <v>45799</v>
      </c>
      <c r="B67" s="20" t="s">
        <v>21</v>
      </c>
      <c r="C67" s="21"/>
      <c r="D67" s="22"/>
      <c r="E67" s="22">
        <f>(0.5%*D66)+10</f>
        <v>10.94625</v>
      </c>
      <c r="F67" s="23">
        <f t="shared" si="1"/>
        <v>13356.294549999218</v>
      </c>
    </row>
    <row r="68" ht="14.25" customHeight="1" spans="1:6" x14ac:dyDescent="0.25">
      <c r="A68" s="19">
        <v>45799</v>
      </c>
      <c r="B68" s="20" t="s">
        <v>19</v>
      </c>
      <c r="C68" s="21" t="s">
        <v>169</v>
      </c>
      <c r="D68" s="22">
        <v>270</v>
      </c>
      <c r="E68" s="22"/>
      <c r="F68" s="23">
        <f t="shared" si="1"/>
        <v>13626.294549999218</v>
      </c>
    </row>
    <row r="69" ht="14.25" customHeight="1" spans="1:6" x14ac:dyDescent="0.25">
      <c r="A69" s="19">
        <v>45799</v>
      </c>
      <c r="B69" s="20" t="s">
        <v>21</v>
      </c>
      <c r="C69" s="21"/>
      <c r="D69" s="22"/>
      <c r="E69" s="22">
        <f>(0.5%*D68)+10</f>
        <v>11.35</v>
      </c>
      <c r="F69" s="23">
        <f t="shared" si="1"/>
        <v>13614.944549999218</v>
      </c>
    </row>
    <row r="70" ht="14.25" customHeight="1" spans="1:6" x14ac:dyDescent="0.25">
      <c r="A70" s="19">
        <v>45799</v>
      </c>
      <c r="B70" s="20" t="s">
        <v>119</v>
      </c>
      <c r="C70" s="21"/>
      <c r="D70" s="22"/>
      <c r="E70" s="22">
        <v>10</v>
      </c>
      <c r="F70" s="23">
        <f t="shared" si="1"/>
        <v>13604.944549999218</v>
      </c>
    </row>
    <row r="71" ht="14.25" customHeight="1" spans="1:6" x14ac:dyDescent="0.25">
      <c r="A71" s="19">
        <v>45803</v>
      </c>
      <c r="B71" s="20" t="s">
        <v>22</v>
      </c>
      <c r="C71" s="21" t="s">
        <v>167</v>
      </c>
      <c r="D71" s="22"/>
      <c r="E71" s="22">
        <v>50</v>
      </c>
      <c r="F71" s="23">
        <f t="shared" si="1"/>
        <v>13554.944549999218</v>
      </c>
    </row>
    <row r="72" ht="14.25" customHeight="1" spans="1:6" x14ac:dyDescent="0.25">
      <c r="A72" s="19">
        <v>45803</v>
      </c>
      <c r="B72" s="20" t="s">
        <v>22</v>
      </c>
      <c r="C72" s="21" t="s">
        <v>167</v>
      </c>
      <c r="D72" s="22"/>
      <c r="E72" s="22">
        <v>11900</v>
      </c>
      <c r="F72" s="23">
        <f t="shared" si="1"/>
        <v>1654.944549999218</v>
      </c>
    </row>
    <row r="73" ht="14.25" customHeight="1" spans="1:6" x14ac:dyDescent="0.25">
      <c r="A73" s="19">
        <v>45803</v>
      </c>
      <c r="B73" s="20" t="s">
        <v>119</v>
      </c>
      <c r="C73" s="21"/>
      <c r="D73" s="22"/>
      <c r="E73" s="22">
        <v>30</v>
      </c>
      <c r="F73" s="23">
        <f t="shared" si="1"/>
        <v>1624.944549999218</v>
      </c>
    </row>
    <row r="74" ht="14.25" customHeight="1" spans="1:6" x14ac:dyDescent="0.25">
      <c r="A74" s="19">
        <v>45804</v>
      </c>
      <c r="B74" s="20" t="s">
        <v>19</v>
      </c>
      <c r="C74" s="21" t="s">
        <v>44</v>
      </c>
      <c r="D74" s="22">
        <v>382369.23</v>
      </c>
      <c r="E74" s="22"/>
      <c r="F74" s="23">
        <f t="shared" ref="F74:F137" si="2">D74-E74+F73</f>
        <v>383994.1745499992</v>
      </c>
    </row>
    <row r="75" ht="14.25" customHeight="1" spans="1:6" x14ac:dyDescent="0.25">
      <c r="A75" s="19">
        <v>45804</v>
      </c>
      <c r="B75" s="20" t="s">
        <v>21</v>
      </c>
      <c r="C75" s="21"/>
      <c r="D75" s="22"/>
      <c r="E75" s="22">
        <f>(0.5%*D74)+10</f>
        <v>1921.8461499999999</v>
      </c>
      <c r="F75" s="23">
        <f t="shared" si="2"/>
        <v>382072.3283999992</v>
      </c>
    </row>
    <row r="76" ht="14.25" customHeight="1" spans="1:6" x14ac:dyDescent="0.25">
      <c r="A76" s="19">
        <v>45804</v>
      </c>
      <c r="B76" s="20" t="s">
        <v>22</v>
      </c>
      <c r="C76" s="21" t="s">
        <v>167</v>
      </c>
      <c r="D76" s="22"/>
      <c r="E76" s="22">
        <v>353100</v>
      </c>
      <c r="F76" s="23">
        <f t="shared" si="2"/>
        <v>28972.328399999184</v>
      </c>
    </row>
    <row r="77" ht="14.25" customHeight="1" spans="1:6" x14ac:dyDescent="0.25">
      <c r="A77" s="19">
        <v>45804</v>
      </c>
      <c r="B77" s="20" t="s">
        <v>19</v>
      </c>
      <c r="C77" s="21" t="s">
        <v>141</v>
      </c>
      <c r="D77" s="22">
        <v>31003.13</v>
      </c>
      <c r="E77" s="22"/>
      <c r="F77" s="23">
        <f t="shared" si="2"/>
        <v>59975.45839999919</v>
      </c>
    </row>
    <row r="78" ht="14.25" customHeight="1" spans="1:6" x14ac:dyDescent="0.25">
      <c r="A78" s="19">
        <v>45804</v>
      </c>
      <c r="B78" s="20" t="s">
        <v>21</v>
      </c>
      <c r="C78" s="21"/>
      <c r="D78" s="22"/>
      <c r="E78" s="22">
        <f>(0.5%*D77)+10</f>
        <v>165.01565000000002</v>
      </c>
      <c r="F78" s="23">
        <f t="shared" si="2"/>
        <v>59810.44274999919</v>
      </c>
    </row>
    <row r="79" ht="14.25" customHeight="1" spans="1:6" x14ac:dyDescent="0.25">
      <c r="A79" s="19">
        <v>45804</v>
      </c>
      <c r="B79" s="20" t="s">
        <v>119</v>
      </c>
      <c r="C79" s="21"/>
      <c r="D79" s="22"/>
      <c r="E79" s="22">
        <v>30</v>
      </c>
      <c r="F79" s="23">
        <f t="shared" si="2"/>
        <v>59780.44274999919</v>
      </c>
    </row>
    <row r="80" ht="14.25" customHeight="1" spans="1:6" x14ac:dyDescent="0.25">
      <c r="A80" s="19">
        <v>45805</v>
      </c>
      <c r="B80" s="20" t="s">
        <v>22</v>
      </c>
      <c r="C80" s="21" t="s">
        <v>167</v>
      </c>
      <c r="D80" s="22"/>
      <c r="E80" s="22">
        <v>280</v>
      </c>
      <c r="F80" s="23">
        <f t="shared" si="2"/>
        <v>59500.44274999919</v>
      </c>
    </row>
    <row r="81" ht="14.25" customHeight="1" spans="1:6" x14ac:dyDescent="0.25">
      <c r="A81" s="19">
        <v>45805</v>
      </c>
      <c r="B81" s="20" t="s">
        <v>119</v>
      </c>
      <c r="C81" s="21"/>
      <c r="D81" s="22"/>
      <c r="E81" s="22">
        <v>10</v>
      </c>
      <c r="F81" s="23">
        <f t="shared" si="2"/>
        <v>59490.44274999919</v>
      </c>
    </row>
    <row r="82" ht="14.25" customHeight="1" spans="1:6" x14ac:dyDescent="0.25">
      <c r="A82" s="19">
        <v>45806</v>
      </c>
      <c r="B82" s="20" t="s">
        <v>19</v>
      </c>
      <c r="C82" s="21" t="s">
        <v>44</v>
      </c>
      <c r="D82" s="22">
        <v>190000</v>
      </c>
      <c r="E82" s="22"/>
      <c r="F82" s="23">
        <f t="shared" si="2"/>
        <v>249490.44274999917</v>
      </c>
    </row>
    <row r="83" ht="14.25" customHeight="1" spans="1:6" x14ac:dyDescent="0.25">
      <c r="A83" s="19">
        <v>45806</v>
      </c>
      <c r="B83" s="20" t="s">
        <v>21</v>
      </c>
      <c r="C83" s="21"/>
      <c r="D83" s="22"/>
      <c r="E83" s="22">
        <f>(0.5%*D82)+10</f>
        <v>960</v>
      </c>
      <c r="F83" s="23">
        <f t="shared" si="2"/>
        <v>248530.44274999917</v>
      </c>
    </row>
    <row r="84" ht="14.25" customHeight="1" spans="1:6" x14ac:dyDescent="0.25">
      <c r="A84" s="19">
        <v>45806</v>
      </c>
      <c r="B84" s="20" t="s">
        <v>19</v>
      </c>
      <c r="C84" s="21" t="s">
        <v>44</v>
      </c>
      <c r="D84" s="22">
        <v>5000</v>
      </c>
      <c r="E84" s="22"/>
      <c r="F84" s="23">
        <f t="shared" si="2"/>
        <v>253530.44274999917</v>
      </c>
    </row>
    <row r="85" ht="14.25" customHeight="1" spans="1:6" x14ac:dyDescent="0.25">
      <c r="A85" s="19">
        <v>45806</v>
      </c>
      <c r="B85" s="20" t="s">
        <v>21</v>
      </c>
      <c r="C85" s="21"/>
      <c r="D85" s="22"/>
      <c r="E85" s="22">
        <f>(0.5%*D84)+10</f>
        <v>35</v>
      </c>
      <c r="F85" s="23">
        <f t="shared" si="2"/>
        <v>253495.44274999917</v>
      </c>
    </row>
    <row r="86" ht="14.25" customHeight="1" spans="1:6" x14ac:dyDescent="0.25">
      <c r="A86" s="19">
        <v>45806</v>
      </c>
      <c r="B86" s="20" t="s">
        <v>22</v>
      </c>
      <c r="C86" s="21" t="s">
        <v>167</v>
      </c>
      <c r="D86" s="22"/>
      <c r="E86" s="22">
        <v>246150</v>
      </c>
      <c r="F86" s="23">
        <f t="shared" si="2"/>
        <v>7345.4427499991725</v>
      </c>
    </row>
    <row r="87" ht="14.25" customHeight="1" spans="1:6" x14ac:dyDescent="0.25">
      <c r="A87" s="19">
        <v>45806</v>
      </c>
      <c r="B87" s="20" t="s">
        <v>119</v>
      </c>
      <c r="C87" s="21"/>
      <c r="D87" s="22"/>
      <c r="E87" s="22">
        <v>20</v>
      </c>
      <c r="F87" s="23">
        <f t="shared" si="2"/>
        <v>7325.4427499991725</v>
      </c>
    </row>
    <row r="88" ht="14.25" customHeight="1" spans="1:6" x14ac:dyDescent="0.25">
      <c r="A88" s="19">
        <v>45807</v>
      </c>
      <c r="B88" s="20" t="s">
        <v>22</v>
      </c>
      <c r="C88" s="21" t="s">
        <v>167</v>
      </c>
      <c r="D88" s="22"/>
      <c r="E88" s="22">
        <v>5950</v>
      </c>
      <c r="F88" s="23">
        <f t="shared" si="2"/>
        <v>1375.4427499991725</v>
      </c>
    </row>
    <row r="89" ht="14.25" customHeight="1" spans="1:6" x14ac:dyDescent="0.25">
      <c r="A89" s="19">
        <v>45807</v>
      </c>
      <c r="B89" s="20" t="s">
        <v>19</v>
      </c>
      <c r="C89" s="21" t="s">
        <v>165</v>
      </c>
      <c r="D89" s="22">
        <v>131.75</v>
      </c>
      <c r="E89" s="22"/>
      <c r="F89" s="23">
        <f t="shared" si="2"/>
        <v>1507.1927499991725</v>
      </c>
    </row>
    <row r="90" ht="14.25" customHeight="1" spans="1:6" x14ac:dyDescent="0.25">
      <c r="A90" s="19">
        <v>45807</v>
      </c>
      <c r="B90" s="20" t="s">
        <v>21</v>
      </c>
      <c r="C90" s="21"/>
      <c r="D90" s="22"/>
      <c r="E90" s="22">
        <f>(0.5%*D89)+10</f>
        <v>10.65875</v>
      </c>
      <c r="F90" s="23">
        <f t="shared" si="2"/>
        <v>1496.5339999991725</v>
      </c>
    </row>
    <row r="91" ht="14.25" customHeight="1" spans="1:6" x14ac:dyDescent="0.25">
      <c r="A91" s="19">
        <v>45807</v>
      </c>
      <c r="B91" s="20" t="s">
        <v>119</v>
      </c>
      <c r="C91" s="21"/>
      <c r="D91" s="22"/>
      <c r="E91" s="22">
        <v>30</v>
      </c>
      <c r="F91" s="23">
        <f t="shared" si="2"/>
        <v>1466.5339999991725</v>
      </c>
    </row>
    <row r="92" ht="14.25" customHeight="1" spans="1:6" x14ac:dyDescent="0.25">
      <c r="A92" s="19">
        <v>45808</v>
      </c>
      <c r="B92" s="20" t="s">
        <v>119</v>
      </c>
      <c r="C92" s="21"/>
      <c r="D92" s="22"/>
      <c r="E92" s="22">
        <v>1466.53</v>
      </c>
      <c r="F92" s="23">
        <f t="shared" si="2"/>
        <v>0.003999999172492608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2"/>
        <v>0.003999999172492608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2"/>
        <v>0.003999999172492608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2"/>
        <v>0.003999999172492608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2"/>
        <v>0.003999999172492608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2"/>
        <v>0.003999999172492608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2"/>
        <v>0.003999999172492608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2"/>
        <v>0.003999999172492608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2"/>
        <v>0.003999999172492608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2"/>
        <v>0.003999999172492608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2"/>
        <v>0.003999999172492608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2"/>
        <v>0.003999999172492608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2"/>
        <v>0.003999999172492608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2"/>
        <v>0.003999999172492608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2"/>
        <v>0.003999999172492608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2"/>
        <v>0.003999999172492608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2"/>
        <v>0.003999999172492608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2"/>
        <v>0.003999999172492608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2"/>
        <v>0.003999999172492608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2"/>
        <v>0.003999999172492608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2"/>
        <v>0.003999999172492608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2"/>
        <v>0.003999999172492608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2"/>
        <v>0.003999999172492608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2"/>
        <v>0.003999999172492608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2"/>
        <v>0.003999999172492608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2"/>
        <v>0.003999999172492608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2"/>
        <v>0.003999999172492608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2"/>
        <v>0.003999999172492608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2"/>
        <v>0.003999999172492608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2"/>
        <v>0.003999999172492608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2"/>
        <v>0.003999999172492608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2"/>
        <v>0.003999999172492608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2"/>
        <v>0.003999999172492608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2"/>
        <v>0.003999999172492608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2"/>
        <v>0.003999999172492608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2"/>
        <v>0.003999999172492608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2"/>
        <v>0.003999999172492608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2"/>
        <v>0.003999999172492608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2"/>
        <v>0.003999999172492608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2"/>
        <v>0.003999999172492608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2"/>
        <v>0.003999999172492608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2"/>
        <v>0.003999999172492608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2"/>
        <v>0.003999999172492608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2"/>
        <v>0.003999999172492608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2"/>
        <v>0.003999999172492608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2"/>
        <v>0.003999999172492608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ref="F138:F201" si="3">D138-E138+F137</f>
        <v>0.003999999172492608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3"/>
        <v>0.003999999172492608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3"/>
        <v>0.003999999172492608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3"/>
        <v>0.003999999172492608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3"/>
        <v>0.003999999172492608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3"/>
        <v>0.003999999172492608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3"/>
        <v>0.003999999172492608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3"/>
        <v>0.003999999172492608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3"/>
        <v>0.003999999172492608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3"/>
        <v>0.003999999172492608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3"/>
        <v>0.003999999172492608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3"/>
        <v>0.003999999172492608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3"/>
        <v>0.003999999172492608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3"/>
        <v>0.003999999172492608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3"/>
        <v>0.003999999172492608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3"/>
        <v>0.003999999172492608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3"/>
        <v>0.003999999172492608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3"/>
        <v>0.003999999172492608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3"/>
        <v>0.003999999172492608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3"/>
        <v>0.003999999172492608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3"/>
        <v>0.003999999172492608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3"/>
        <v>0.003999999172492608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3"/>
        <v>0.003999999172492608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3"/>
        <v>0.003999999172492608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3"/>
        <v>0.003999999172492608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3"/>
        <v>0.003999999172492608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3"/>
        <v>0.003999999172492608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3"/>
        <v>0.003999999172492608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3"/>
        <v>0.003999999172492608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3"/>
        <v>0.003999999172492608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3"/>
        <v>0.003999999172492608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3"/>
        <v>0.003999999172492608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3"/>
        <v>0.003999999172492608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3"/>
        <v>0.003999999172492608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3"/>
        <v>0.003999999172492608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3"/>
        <v>0.003999999172492608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3"/>
        <v>0.003999999172492608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3"/>
        <v>0.003999999172492608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3"/>
        <v>0.003999999172492608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3"/>
        <v>0.003999999172492608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3"/>
        <v>0.003999999172492608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3"/>
        <v>0.003999999172492608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3"/>
        <v>0.003999999172492608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3"/>
        <v>0.003999999172492608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3"/>
        <v>0.003999999172492608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3"/>
        <v>0.003999999172492608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3"/>
        <v>0.003999999172492608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3"/>
        <v>0.003999999172492608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3"/>
        <v>0.003999999172492608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3"/>
        <v>0.003999999172492608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3"/>
        <v>0.003999999172492608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3"/>
        <v>0.003999999172492608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3"/>
        <v>0.003999999172492608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3"/>
        <v>0.003999999172492608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3"/>
        <v>0.003999999172492608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3"/>
        <v>0.003999999172492608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3"/>
        <v>0.003999999172492608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3"/>
        <v>0.003999999172492608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3"/>
        <v>0.003999999172492608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3"/>
        <v>0.003999999172492608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3"/>
        <v>0.003999999172492608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3"/>
        <v>0.003999999172492608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3"/>
        <v>0.003999999172492608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3"/>
        <v>0.003999999172492608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ref="F202:F265" si="4">D202-E202+F201</f>
        <v>0.003999999172492608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4"/>
        <v>0.003999999172492608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4"/>
        <v>0.003999999172492608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4"/>
        <v>0.003999999172492608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4"/>
        <v>0.003999999172492608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4"/>
        <v>0.003999999172492608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4"/>
        <v>0.003999999172492608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4"/>
        <v>0.003999999172492608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4"/>
        <v>0.003999999172492608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4"/>
        <v>0.003999999172492608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4"/>
        <v>0.003999999172492608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4"/>
        <v>0.003999999172492608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4"/>
        <v>0.003999999172492608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4"/>
        <v>0.003999999172492608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4"/>
        <v>0.003999999172492608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4"/>
        <v>0.003999999172492608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4"/>
        <v>0.003999999172492608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4"/>
        <v>0.003999999172492608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4"/>
        <v>0.003999999172492608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4"/>
        <v>0.003999999172492608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4"/>
        <v>0.003999999172492608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4"/>
        <v>0.003999999172492608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4"/>
        <v>0.003999999172492608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4"/>
        <v>0.003999999172492608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4"/>
        <v>0.003999999172492608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4"/>
        <v>0.003999999172492608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4"/>
        <v>0.003999999172492608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4"/>
        <v>0.003999999172492608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4"/>
        <v>0.003999999172492608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4"/>
        <v>0.003999999172492608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4"/>
        <v>0.003999999172492608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4"/>
        <v>0.003999999172492608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4"/>
        <v>0.003999999172492608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4"/>
        <v>0.003999999172492608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4"/>
        <v>0.003999999172492608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4"/>
        <v>0.003999999172492608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4"/>
        <v>0.003999999172492608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4"/>
        <v>0.003999999172492608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4"/>
        <v>0.003999999172492608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4"/>
        <v>0.003999999172492608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4"/>
        <v>0.003999999172492608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4"/>
        <v>0.003999999172492608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4"/>
        <v>0.003999999172492608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4"/>
        <v>0.003999999172492608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4"/>
        <v>0.003999999172492608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4"/>
        <v>0.003999999172492608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4"/>
        <v>0.003999999172492608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4"/>
        <v>0.003999999172492608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4"/>
        <v>0.003999999172492608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4"/>
        <v>0.003999999172492608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4"/>
        <v>0.003999999172492608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4"/>
        <v>0.003999999172492608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4"/>
        <v>0.003999999172492608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4"/>
        <v>0.003999999172492608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4"/>
        <v>0.003999999172492608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4"/>
        <v>0.003999999172492608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4"/>
        <v>0.003999999172492608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4"/>
        <v>0.003999999172492608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4"/>
        <v>0.003999999172492608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4"/>
        <v>0.003999999172492608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4"/>
        <v>0.003999999172492608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4"/>
        <v>0.003999999172492608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4"/>
        <v>0.003999999172492608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4"/>
        <v>0.003999999172492608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ref="F266:F329" si="5">D266-E266+F265</f>
        <v>0.003999999172492608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5"/>
        <v>0.003999999172492608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5"/>
        <v>0.003999999172492608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5"/>
        <v>0.003999999172492608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5"/>
        <v>0.003999999172492608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5"/>
        <v>0.003999999172492608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5"/>
        <v>0.003999999172492608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5"/>
        <v>0.003999999172492608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5"/>
        <v>0.003999999172492608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5"/>
        <v>0.003999999172492608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5"/>
        <v>0.003999999172492608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5"/>
        <v>0.003999999172492608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5"/>
        <v>0.003999999172492608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5"/>
        <v>0.003999999172492608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5"/>
        <v>0.003999999172492608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5"/>
        <v>0.003999999172492608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5"/>
        <v>0.003999999172492608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5"/>
        <v>0.003999999172492608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5"/>
        <v>0.003999999172492608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5"/>
        <v>0.003999999172492608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5"/>
        <v>0.003999999172492608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5"/>
        <v>0.003999999172492608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5"/>
        <v>0.003999999172492608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5"/>
        <v>0.003999999172492608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5"/>
        <v>0.003999999172492608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5"/>
        <v>0.003999999172492608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5"/>
        <v>0.003999999172492608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5"/>
        <v>0.003999999172492608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5"/>
        <v>0.003999999172492608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5"/>
        <v>0.003999999172492608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5"/>
        <v>0.003999999172492608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5"/>
        <v>0.003999999172492608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5"/>
        <v>0.003999999172492608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5"/>
        <v>0.003999999172492608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5"/>
        <v>0.003999999172492608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5"/>
        <v>0.003999999172492608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5"/>
        <v>0.003999999172492608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5"/>
        <v>0.003999999172492608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5"/>
        <v>0.003999999172492608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5"/>
        <v>0.003999999172492608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5"/>
        <v>0.003999999172492608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5"/>
        <v>0.003999999172492608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5"/>
        <v>0.003999999172492608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5"/>
        <v>0.003999999172492608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5"/>
        <v>0.003999999172492608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5"/>
        <v>0.003999999172492608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5"/>
        <v>0.003999999172492608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5"/>
        <v>0.003999999172492608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5"/>
        <v>0.003999999172492608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5"/>
        <v>0.003999999172492608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5"/>
        <v>0.003999999172492608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5"/>
        <v>0.003999999172492608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5"/>
        <v>0.003999999172492608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5"/>
        <v>0.003999999172492608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5"/>
        <v>0.003999999172492608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5"/>
        <v>0.003999999172492608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5"/>
        <v>0.003999999172492608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5"/>
        <v>0.003999999172492608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5"/>
        <v>0.003999999172492608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5"/>
        <v>0.003999999172492608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5"/>
        <v>0.003999999172492608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5"/>
        <v>0.003999999172492608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5"/>
        <v>0.003999999172492608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5"/>
        <v>0.003999999172492608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ref="F330:F393" si="6">D330-E330+F329</f>
        <v>0.003999999172492608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6"/>
        <v>0.003999999172492608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6"/>
        <v>0.003999999172492608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6"/>
        <v>0.003999999172492608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6"/>
        <v>0.003999999172492608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6"/>
        <v>0.003999999172492608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6"/>
        <v>0.003999999172492608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6"/>
        <v>0.003999999172492608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6"/>
        <v>0.003999999172492608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6"/>
        <v>0.003999999172492608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6"/>
        <v>0.003999999172492608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6"/>
        <v>0.003999999172492608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6"/>
        <v>0.003999999172492608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6"/>
        <v>0.003999999172492608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6"/>
        <v>0.003999999172492608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6"/>
        <v>0.003999999172492608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6"/>
        <v>0.003999999172492608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6"/>
        <v>0.003999999172492608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6"/>
        <v>0.003999999172492608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6"/>
        <v>0.003999999172492608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6"/>
        <v>0.003999999172492608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6"/>
        <v>0.003999999172492608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6"/>
        <v>0.003999999172492608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6"/>
        <v>0.003999999172492608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6"/>
        <v>0.003999999172492608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6"/>
        <v>0.003999999172492608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6"/>
        <v>0.003999999172492608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6"/>
        <v>0.003999999172492608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6"/>
        <v>0.003999999172492608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6"/>
        <v>0.003999999172492608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6"/>
        <v>0.003999999172492608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6"/>
        <v>0.003999999172492608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6"/>
        <v>0.003999999172492608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6"/>
        <v>0.003999999172492608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6"/>
        <v>0.003999999172492608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6"/>
        <v>0.003999999172492608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6"/>
        <v>0.003999999172492608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6"/>
        <v>0.003999999172492608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6"/>
        <v>0.003999999172492608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6"/>
        <v>0.003999999172492608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6"/>
        <v>0.003999999172492608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6"/>
        <v>0.003999999172492608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6"/>
        <v>0.003999999172492608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6"/>
        <v>0.003999999172492608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6"/>
        <v>0.003999999172492608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6"/>
        <v>0.003999999172492608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6"/>
        <v>0.003999999172492608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6"/>
        <v>0.003999999172492608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6"/>
        <v>0.003999999172492608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6"/>
        <v>0.003999999172492608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6"/>
        <v>0.003999999172492608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6"/>
        <v>0.003999999172492608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6"/>
        <v>0.003999999172492608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6"/>
        <v>0.003999999172492608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6"/>
        <v>0.003999999172492608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6"/>
        <v>0.003999999172492608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6"/>
        <v>0.003999999172492608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6"/>
        <v>0.003999999172492608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6"/>
        <v>0.003999999172492608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6"/>
        <v>0.003999999172492608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6"/>
        <v>0.003999999172492608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6"/>
        <v>0.003999999172492608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6"/>
        <v>0.003999999172492608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6"/>
        <v>0.003999999172492608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ref="F394:F457" si="7">D394-E394+F393</f>
        <v>0.003999999172492608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7"/>
        <v>0.003999999172492608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7"/>
        <v>0.003999999172492608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7"/>
        <v>0.003999999172492608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7"/>
        <v>0.003999999172492608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7"/>
        <v>0.003999999172492608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7"/>
        <v>0.003999999172492608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7"/>
        <v>0.003999999172492608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7"/>
        <v>0.003999999172492608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7"/>
        <v>0.003999999172492608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7"/>
        <v>0.003999999172492608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7"/>
        <v>0.003999999172492608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7"/>
        <v>0.003999999172492608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7"/>
        <v>0.003999999172492608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7"/>
        <v>0.003999999172492608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7"/>
        <v>0.003999999172492608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7"/>
        <v>0.003999999172492608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7"/>
        <v>0.003999999172492608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7"/>
        <v>0.003999999172492608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7"/>
        <v>0.003999999172492608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7"/>
        <v>0.003999999172492608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7"/>
        <v>0.003999999172492608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7"/>
        <v>0.003999999172492608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7"/>
        <v>0.003999999172492608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7"/>
        <v>0.003999999172492608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7"/>
        <v>0.003999999172492608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7"/>
        <v>0.003999999172492608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7"/>
        <v>0.003999999172492608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7"/>
        <v>0.003999999172492608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7"/>
        <v>0.003999999172492608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7"/>
        <v>0.003999999172492608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7"/>
        <v>0.003999999172492608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7"/>
        <v>0.003999999172492608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7"/>
        <v>0.003999999172492608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7"/>
        <v>0.003999999172492608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7"/>
        <v>0.003999999172492608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7"/>
        <v>0.003999999172492608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7"/>
        <v>0.003999999172492608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7"/>
        <v>0.003999999172492608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7"/>
        <v>0.003999999172492608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7"/>
        <v>0.003999999172492608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7"/>
        <v>0.003999999172492608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7"/>
        <v>0.003999999172492608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7"/>
        <v>0.003999999172492608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7"/>
        <v>0.003999999172492608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7"/>
        <v>0.003999999172492608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7"/>
        <v>0.003999999172492608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7"/>
        <v>0.003999999172492608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7"/>
        <v>0.003999999172492608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7"/>
        <v>0.003999999172492608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7"/>
        <v>0.003999999172492608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7"/>
        <v>0.003999999172492608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7"/>
        <v>0.003999999172492608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7"/>
        <v>0.003999999172492608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7"/>
        <v>0.003999999172492608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7"/>
        <v>0.003999999172492608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7"/>
        <v>0.003999999172492608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7"/>
        <v>0.003999999172492608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7"/>
        <v>0.003999999172492608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7"/>
        <v>0.003999999172492608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7"/>
        <v>0.003999999172492608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7"/>
        <v>0.003999999172492608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7"/>
        <v>0.003999999172492608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7"/>
        <v>0.003999999172492608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ref="F458:F521" si="8">D458-E458+F457</f>
        <v>0.003999999172492608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8"/>
        <v>0.003999999172492608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8"/>
        <v>0.003999999172492608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8"/>
        <v>0.003999999172492608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8"/>
        <v>0.003999999172492608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8"/>
        <v>0.003999999172492608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8"/>
        <v>0.003999999172492608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8"/>
        <v>0.003999999172492608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8"/>
        <v>0.003999999172492608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8"/>
        <v>0.003999999172492608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8"/>
        <v>0.003999999172492608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8"/>
        <v>0.003999999172492608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8"/>
        <v>0.003999999172492608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8"/>
        <v>0.003999999172492608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8"/>
        <v>0.003999999172492608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8"/>
        <v>0.003999999172492608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8"/>
        <v>0.003999999172492608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8"/>
        <v>0.003999999172492608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8"/>
        <v>0.003999999172492608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8"/>
        <v>0.003999999172492608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8"/>
        <v>0.003999999172492608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8"/>
        <v>0.003999999172492608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8"/>
        <v>0.003999999172492608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8"/>
        <v>0.003999999172492608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8"/>
        <v>0.003999999172492608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8"/>
        <v>0.003999999172492608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8"/>
        <v>0.003999999172492608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8"/>
        <v>0.003999999172492608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8"/>
        <v>0.003999999172492608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8"/>
        <v>0.003999999172492608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8"/>
        <v>0.003999999172492608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8"/>
        <v>0.003999999172492608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8"/>
        <v>0.003999999172492608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8"/>
        <v>0.003999999172492608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8"/>
        <v>0.003999999172492608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8"/>
        <v>0.003999999172492608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8"/>
        <v>0.003999999172492608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8"/>
        <v>0.003999999172492608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8"/>
        <v>0.003999999172492608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8"/>
        <v>0.003999999172492608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8"/>
        <v>0.003999999172492608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8"/>
        <v>0.003999999172492608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8"/>
        <v>0.003999999172492608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8"/>
        <v>0.003999999172492608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8"/>
        <v>0.003999999172492608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8"/>
        <v>0.003999999172492608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8"/>
        <v>0.003999999172492608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8"/>
        <v>0.003999999172492608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8"/>
        <v>0.003999999172492608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8"/>
        <v>0.003999999172492608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8"/>
        <v>0.003999999172492608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8"/>
        <v>0.003999999172492608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8"/>
        <v>0.003999999172492608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8"/>
        <v>0.003999999172492608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8"/>
        <v>0.003999999172492608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8"/>
        <v>0.003999999172492608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8"/>
        <v>0.003999999172492608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8"/>
        <v>0.003999999172492608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8"/>
        <v>0.003999999172492608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8"/>
        <v>0.003999999172492608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8"/>
        <v>0.003999999172492608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8"/>
        <v>0.003999999172492608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8"/>
        <v>0.003999999172492608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8"/>
        <v>0.003999999172492608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ref="F522:F585" si="9">D522-E522+F521</f>
        <v>0.003999999172492608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9"/>
        <v>0.003999999172492608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9"/>
        <v>0.003999999172492608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9"/>
        <v>0.003999999172492608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9"/>
        <v>0.003999999172492608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9"/>
        <v>0.003999999172492608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9"/>
        <v>0.003999999172492608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9"/>
        <v>0.003999999172492608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9"/>
        <v>0.003999999172492608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9"/>
        <v>0.003999999172492608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9"/>
        <v>0.003999999172492608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9"/>
        <v>0.003999999172492608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9"/>
        <v>0.003999999172492608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9"/>
        <v>0.003999999172492608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9"/>
        <v>0.003999999172492608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9"/>
        <v>0.003999999172492608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9"/>
        <v>0.003999999172492608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9"/>
        <v>0.003999999172492608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9"/>
        <v>0.003999999172492608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9"/>
        <v>0.003999999172492608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9"/>
        <v>0.003999999172492608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9"/>
        <v>0.003999999172492608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9"/>
        <v>0.003999999172492608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9"/>
        <v>0.003999999172492608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9"/>
        <v>0.003999999172492608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9"/>
        <v>0.003999999172492608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9"/>
        <v>0.003999999172492608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9"/>
        <v>0.003999999172492608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9"/>
        <v>0.003999999172492608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9"/>
        <v>0.003999999172492608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9"/>
        <v>0.003999999172492608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9"/>
        <v>0.003999999172492608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9"/>
        <v>0.003999999172492608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9"/>
        <v>0.003999999172492608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9"/>
        <v>0.003999999172492608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9"/>
        <v>0.003999999172492608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9"/>
        <v>0.003999999172492608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9"/>
        <v>0.003999999172492608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9"/>
        <v>0.003999999172492608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9"/>
        <v>0.003999999172492608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9"/>
        <v>0.003999999172492608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9"/>
        <v>0.003999999172492608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9"/>
        <v>0.003999999172492608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9"/>
        <v>0.003999999172492608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9"/>
        <v>0.003999999172492608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9"/>
        <v>0.003999999172492608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9"/>
        <v>0.003999999172492608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9"/>
        <v>0.003999999172492608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9"/>
        <v>0.003999999172492608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9"/>
        <v>0.003999999172492608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9"/>
        <v>0.003999999172492608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9"/>
        <v>0.003999999172492608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9"/>
        <v>0.003999999172492608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9"/>
        <v>0.003999999172492608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9"/>
        <v>0.003999999172492608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9"/>
        <v>0.003999999172492608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9"/>
        <v>0.003999999172492608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9"/>
        <v>0.003999999172492608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9"/>
        <v>0.003999999172492608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9"/>
        <v>0.003999999172492608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9"/>
        <v>0.003999999172492608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9"/>
        <v>0.003999999172492608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9"/>
        <v>0.003999999172492608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9"/>
        <v>0.003999999172492608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ref="F586:F611" si="10">D586-E586+F585</f>
        <v>0.003999999172492608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10"/>
        <v>0.003999999172492608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10"/>
        <v>0.003999999172492608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10"/>
        <v>0.003999999172492608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10"/>
        <v>0.003999999172492608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0"/>
        <v>0.003999999172492608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0"/>
        <v>0.003999999172492608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0"/>
        <v>0.003999999172492608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0"/>
        <v>0.003999999172492608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0"/>
        <v>0.003999999172492608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10"/>
        <v>0.003999999172492608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10"/>
        <v>0.003999999172492608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10"/>
        <v>0.003999999172492608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10"/>
        <v>0.003999999172492608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10"/>
        <v>0.003999999172492608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10"/>
        <v>0.003999999172492608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10"/>
        <v>0.003999999172492608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10"/>
        <v>0.003999999172492608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10"/>
        <v>0.003999999172492608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10"/>
        <v>0.003999999172492608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10"/>
        <v>0.003999999172492608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10"/>
        <v>0.003999999172492608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10"/>
        <v>0.003999999172492608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10"/>
        <v>0.003999999172492608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10"/>
        <v>0.003999999172492608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10"/>
        <v>0.003999999172492608</v>
      </c>
    </row>
  </sheetData>
  <autoFilter ref="A8:F611"/>
  <mergeCells count="2">
    <mergeCell ref="A2:F2"/>
    <mergeCell ref="D5:E5"/>
  </mergeCells>
  <conditionalFormatting sqref="F6 F9:F611">
    <cfRule type="cellIs" dxfId="102" priority="1" operator="lessThan">
      <formula>0</formula>
    </cfRule>
  </conditionalFormatting>
  <conditionalFormatting sqref="F9:F611">
    <cfRule type="cellIs" dxfId="103" priority="2" operator="greaterThan">
      <formula>0</formula>
    </cfRule>
  </conditionalFormatting>
  <conditionalFormatting sqref="F11:F611 F6">
    <cfRule type="cellIs" dxfId="104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60" fitToWidth="1" fitToHeight="1" firstPageNumber="1" useFirstPageNumber="1" copies="1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1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Maio2025!F6</f>
        <v>0.003999999172492608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 t="shared" ref="D6:E6" si="0">SUM(D9:D611)</f>
        <v>1086112.26</v>
      </c>
      <c r="E6" s="12">
        <f t="shared" si="0"/>
        <v>997604.0312999999</v>
      </c>
      <c r="F6" s="13">
        <f>F611</f>
        <v>88508.23269999924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45810</v>
      </c>
      <c r="B9" s="20" t="s">
        <v>19</v>
      </c>
      <c r="C9" s="21" t="s">
        <v>63</v>
      </c>
      <c r="D9" s="22">
        <v>4634</v>
      </c>
      <c r="E9" s="22"/>
      <c r="F9" s="23">
        <f>D9-E9+D5</f>
        <v>4634.003999999172</v>
      </c>
    </row>
    <row r="10" ht="14.25" customHeight="1" spans="1:6" x14ac:dyDescent="0.25">
      <c r="A10" s="19">
        <v>45810</v>
      </c>
      <c r="B10" s="20" t="s">
        <v>170</v>
      </c>
      <c r="C10" s="21"/>
      <c r="D10" s="22"/>
      <c r="E10" s="22">
        <f>(0.5%*D9)+10</f>
        <v>33.17</v>
      </c>
      <c r="F10" s="23">
        <f t="shared" ref="F10:F73" si="1">D10-E10+F9</f>
        <v>4600.833999999172</v>
      </c>
    </row>
    <row r="11" ht="14.25" customHeight="1" spans="1:6" x14ac:dyDescent="0.25">
      <c r="A11" s="19">
        <v>45810</v>
      </c>
      <c r="B11" s="20" t="s">
        <v>119</v>
      </c>
      <c r="C11" s="21"/>
      <c r="D11" s="22"/>
      <c r="E11" s="22">
        <v>33.47</v>
      </c>
      <c r="F11" s="23">
        <f t="shared" si="1"/>
        <v>4567.363999999172</v>
      </c>
    </row>
    <row r="12" ht="14.25" customHeight="1" spans="1:6" x14ac:dyDescent="0.25">
      <c r="A12" s="19">
        <v>45810</v>
      </c>
      <c r="B12" s="20" t="s">
        <v>19</v>
      </c>
      <c r="C12" s="21" t="s">
        <v>157</v>
      </c>
      <c r="D12" s="22">
        <v>9350</v>
      </c>
      <c r="E12" s="22"/>
      <c r="F12" s="23">
        <f t="shared" si="1"/>
        <v>13917.363999999172</v>
      </c>
    </row>
    <row r="13" ht="14.25" customHeight="1" spans="1:6" x14ac:dyDescent="0.25">
      <c r="A13" s="19">
        <v>45810</v>
      </c>
      <c r="B13" s="20" t="s">
        <v>170</v>
      </c>
      <c r="C13" s="21"/>
      <c r="D13" s="22"/>
      <c r="E13" s="22">
        <f>(0.5%*D12)+10</f>
        <v>56.75</v>
      </c>
      <c r="F13" s="23">
        <f t="shared" si="1"/>
        <v>13860.613999999172</v>
      </c>
    </row>
    <row r="14" ht="14.25" customHeight="1" spans="1:6" x14ac:dyDescent="0.25">
      <c r="A14" s="19">
        <v>45810</v>
      </c>
      <c r="B14" s="20" t="s">
        <v>119</v>
      </c>
      <c r="C14" s="21"/>
      <c r="D14" s="22"/>
      <c r="E14" s="22">
        <v>10</v>
      </c>
      <c r="F14" s="23">
        <f t="shared" si="1"/>
        <v>13850.613999999172</v>
      </c>
    </row>
    <row r="15" ht="14.25" customHeight="1" spans="1:6" x14ac:dyDescent="0.25">
      <c r="A15" s="19">
        <v>45812</v>
      </c>
      <c r="B15" s="20" t="s">
        <v>19</v>
      </c>
      <c r="C15" s="21" t="s">
        <v>44</v>
      </c>
      <c r="D15" s="22">
        <v>70000</v>
      </c>
      <c r="E15" s="22"/>
      <c r="F15" s="23">
        <f t="shared" si="1"/>
        <v>83850.61399999917</v>
      </c>
    </row>
    <row r="16" ht="14.25" customHeight="1" spans="1:6" x14ac:dyDescent="0.25">
      <c r="A16" s="19">
        <v>45812</v>
      </c>
      <c r="B16" s="20" t="s">
        <v>170</v>
      </c>
      <c r="C16" s="21"/>
      <c r="D16" s="22"/>
      <c r="E16" s="22">
        <f>(0.5%*D15)+10</f>
        <v>360</v>
      </c>
      <c r="F16" s="23">
        <f t="shared" si="1"/>
        <v>83490.61399999917</v>
      </c>
    </row>
    <row r="17" ht="14.25" customHeight="1" spans="1:6" x14ac:dyDescent="0.25">
      <c r="A17" s="19">
        <v>45812</v>
      </c>
      <c r="B17" s="20" t="s">
        <v>119</v>
      </c>
      <c r="C17" s="21"/>
      <c r="D17" s="22"/>
      <c r="E17" s="22">
        <v>10</v>
      </c>
      <c r="F17" s="23">
        <f t="shared" si="1"/>
        <v>83480.61399999917</v>
      </c>
    </row>
    <row r="18" ht="14.25" customHeight="1" spans="1:6" x14ac:dyDescent="0.25">
      <c r="A18" s="19">
        <v>45813</v>
      </c>
      <c r="B18" s="20" t="s">
        <v>22</v>
      </c>
      <c r="C18" s="21" t="s">
        <v>171</v>
      </c>
      <c r="D18" s="22"/>
      <c r="E18" s="22">
        <v>80700</v>
      </c>
      <c r="F18" s="23">
        <f t="shared" si="1"/>
        <v>2780.613999999172</v>
      </c>
    </row>
    <row r="19" ht="14.25" customHeight="1" spans="1:6" x14ac:dyDescent="0.25">
      <c r="A19" s="19">
        <v>45813</v>
      </c>
      <c r="B19" s="20" t="s">
        <v>119</v>
      </c>
      <c r="C19" s="21"/>
      <c r="D19" s="22"/>
      <c r="E19" s="22">
        <v>20</v>
      </c>
      <c r="F19" s="23">
        <f t="shared" si="1"/>
        <v>2760.613999999172</v>
      </c>
    </row>
    <row r="20" ht="14.25" customHeight="1" spans="1:6" x14ac:dyDescent="0.25">
      <c r="A20" s="19">
        <v>45814</v>
      </c>
      <c r="B20" s="20" t="s">
        <v>19</v>
      </c>
      <c r="C20" s="21" t="s">
        <v>44</v>
      </c>
      <c r="D20" s="22">
        <v>90000</v>
      </c>
      <c r="E20" s="22"/>
      <c r="F20" s="23">
        <f t="shared" si="1"/>
        <v>92760.61399999917</v>
      </c>
    </row>
    <row r="21" ht="14.25" customHeight="1" spans="1:6" x14ac:dyDescent="0.25">
      <c r="A21" s="19">
        <v>45814</v>
      </c>
      <c r="B21" s="20" t="s">
        <v>170</v>
      </c>
      <c r="C21" s="21"/>
      <c r="D21" s="22"/>
      <c r="E21" s="22">
        <f>(0.5%*D20)+10</f>
        <v>460</v>
      </c>
      <c r="F21" s="23">
        <f t="shared" si="1"/>
        <v>92300.61399999917</v>
      </c>
    </row>
    <row r="22" ht="14.25" customHeight="1" spans="1:6" x14ac:dyDescent="0.25">
      <c r="A22" s="19">
        <v>45814</v>
      </c>
      <c r="B22" s="20" t="s">
        <v>119</v>
      </c>
      <c r="C22" s="21"/>
      <c r="D22" s="22"/>
      <c r="E22" s="22">
        <v>10</v>
      </c>
      <c r="F22" s="23">
        <f t="shared" si="1"/>
        <v>92290.61399999917</v>
      </c>
    </row>
    <row r="23" ht="14.25" customHeight="1" spans="1:6" x14ac:dyDescent="0.25">
      <c r="A23" s="19">
        <v>45817</v>
      </c>
      <c r="B23" s="20" t="s">
        <v>19</v>
      </c>
      <c r="C23" s="21" t="s">
        <v>172</v>
      </c>
      <c r="D23" s="22">
        <v>197646.45</v>
      </c>
      <c r="E23" s="22"/>
      <c r="F23" s="23">
        <f t="shared" si="1"/>
        <v>289937.0639999992</v>
      </c>
    </row>
    <row r="24" ht="14.25" customHeight="1" spans="1:6" x14ac:dyDescent="0.25">
      <c r="A24" s="19">
        <v>45817</v>
      </c>
      <c r="B24" s="20" t="s">
        <v>170</v>
      </c>
      <c r="C24" s="21"/>
      <c r="D24" s="22"/>
      <c r="E24" s="22">
        <f>(0.5%*D23)+10</f>
        <v>998.2322500000001</v>
      </c>
      <c r="F24" s="23">
        <f t="shared" si="1"/>
        <v>288938.8317499992</v>
      </c>
    </row>
    <row r="25" ht="14.4" customHeight="1" spans="1:6" x14ac:dyDescent="0.25">
      <c r="A25" s="19">
        <v>45817</v>
      </c>
      <c r="B25" s="20" t="s">
        <v>22</v>
      </c>
      <c r="C25" s="21" t="s">
        <v>171</v>
      </c>
      <c r="D25" s="22"/>
      <c r="E25" s="22">
        <v>127550</v>
      </c>
      <c r="F25" s="23">
        <f t="shared" si="1"/>
        <v>161388.8317499992</v>
      </c>
    </row>
    <row r="26" ht="14.25" customHeight="1" spans="1:6" x14ac:dyDescent="0.25">
      <c r="A26" s="19">
        <v>45817</v>
      </c>
      <c r="B26" s="20" t="s">
        <v>22</v>
      </c>
      <c r="C26" s="21" t="s">
        <v>171</v>
      </c>
      <c r="D26" s="22"/>
      <c r="E26" s="22">
        <v>350</v>
      </c>
      <c r="F26" s="23">
        <f t="shared" si="1"/>
        <v>161038.8317499992</v>
      </c>
    </row>
    <row r="27" ht="14.25" customHeight="1" spans="1:6" x14ac:dyDescent="0.25">
      <c r="A27" s="19">
        <v>45817</v>
      </c>
      <c r="B27" s="20" t="s">
        <v>119</v>
      </c>
      <c r="C27" s="21"/>
      <c r="D27" s="22"/>
      <c r="E27" s="22">
        <v>50</v>
      </c>
      <c r="F27" s="23">
        <f t="shared" si="1"/>
        <v>160988.8317499992</v>
      </c>
    </row>
    <row r="28" ht="14.25" customHeight="1" spans="1:6" x14ac:dyDescent="0.25">
      <c r="A28" s="19">
        <v>45818</v>
      </c>
      <c r="B28" s="20" t="s">
        <v>19</v>
      </c>
      <c r="C28" s="21" t="s">
        <v>149</v>
      </c>
      <c r="D28" s="22">
        <v>350</v>
      </c>
      <c r="E28" s="22"/>
      <c r="F28" s="23">
        <f t="shared" si="1"/>
        <v>161338.8317499992</v>
      </c>
    </row>
    <row r="29" ht="14.25" customHeight="1" spans="1:6" x14ac:dyDescent="0.25">
      <c r="A29" s="19">
        <v>45818</v>
      </c>
      <c r="B29" s="20" t="s">
        <v>170</v>
      </c>
      <c r="C29" s="21"/>
      <c r="D29" s="22"/>
      <c r="E29" s="22">
        <f>(0.5%*D28)+10</f>
        <v>11.75</v>
      </c>
      <c r="F29" s="23">
        <f t="shared" si="1"/>
        <v>161327.0817499992</v>
      </c>
    </row>
    <row r="30" ht="14.25" customHeight="1" spans="1:6" x14ac:dyDescent="0.25">
      <c r="A30" s="19">
        <v>45818</v>
      </c>
      <c r="B30" s="20" t="s">
        <v>22</v>
      </c>
      <c r="C30" s="21" t="s">
        <v>173</v>
      </c>
      <c r="D30" s="22"/>
      <c r="E30" s="22">
        <v>100</v>
      </c>
      <c r="F30" s="23">
        <f t="shared" si="1"/>
        <v>161227.0817499992</v>
      </c>
    </row>
    <row r="31" ht="14.25" customHeight="1" spans="1:6" x14ac:dyDescent="0.25">
      <c r="A31" s="19">
        <v>45818</v>
      </c>
      <c r="B31" s="20" t="s">
        <v>119</v>
      </c>
      <c r="C31" s="21"/>
      <c r="D31" s="22"/>
      <c r="E31" s="22">
        <v>30</v>
      </c>
      <c r="F31" s="23">
        <f t="shared" si="1"/>
        <v>161197.0817499992</v>
      </c>
    </row>
    <row r="32" ht="14.25" customHeight="1" spans="1:6" x14ac:dyDescent="0.25">
      <c r="A32" s="19">
        <v>45819</v>
      </c>
      <c r="B32" s="20" t="s">
        <v>22</v>
      </c>
      <c r="C32" s="21" t="s">
        <v>167</v>
      </c>
      <c r="D32" s="22"/>
      <c r="E32" s="22">
        <v>3500</v>
      </c>
      <c r="F32" s="23">
        <f t="shared" si="1"/>
        <v>157697.0817499992</v>
      </c>
    </row>
    <row r="33" ht="14.25" customHeight="1" spans="1:6" x14ac:dyDescent="0.25">
      <c r="A33" s="19">
        <v>45819</v>
      </c>
      <c r="B33" s="20" t="s">
        <v>19</v>
      </c>
      <c r="C33" s="21" t="s">
        <v>132</v>
      </c>
      <c r="D33" s="22">
        <v>10000</v>
      </c>
      <c r="E33" s="22"/>
      <c r="F33" s="23">
        <f t="shared" si="1"/>
        <v>167697.0817499992</v>
      </c>
    </row>
    <row r="34" ht="14.25" customHeight="1" spans="1:6" x14ac:dyDescent="0.25">
      <c r="A34" s="19">
        <v>45819</v>
      </c>
      <c r="B34" s="20" t="s">
        <v>170</v>
      </c>
      <c r="C34" s="21"/>
      <c r="D34" s="22"/>
      <c r="E34" s="22">
        <f>(0.5%*D33)+10</f>
        <v>60</v>
      </c>
      <c r="F34" s="23">
        <f t="shared" si="1"/>
        <v>167637.0817499992</v>
      </c>
    </row>
    <row r="35" ht="14.25" customHeight="1" spans="1:6" x14ac:dyDescent="0.25">
      <c r="A35" s="19">
        <v>45819</v>
      </c>
      <c r="B35" s="20" t="s">
        <v>119</v>
      </c>
      <c r="C35" s="21"/>
      <c r="D35" s="22"/>
      <c r="E35" s="22">
        <v>30</v>
      </c>
      <c r="F35" s="23">
        <f t="shared" si="1"/>
        <v>167607.0817499992</v>
      </c>
    </row>
    <row r="36" ht="14.25" customHeight="1" spans="1:6" x14ac:dyDescent="0.25">
      <c r="A36" s="19">
        <v>45821</v>
      </c>
      <c r="B36" s="20" t="s">
        <v>22</v>
      </c>
      <c r="C36" s="21" t="s">
        <v>173</v>
      </c>
      <c r="D36" s="22"/>
      <c r="E36" s="22">
        <v>1300</v>
      </c>
      <c r="F36" s="23">
        <f t="shared" si="1"/>
        <v>166307.0817499992</v>
      </c>
    </row>
    <row r="37" ht="14.25" customHeight="1" spans="1:6" x14ac:dyDescent="0.25">
      <c r="A37" s="19">
        <v>45821</v>
      </c>
      <c r="B37" s="20" t="s">
        <v>22</v>
      </c>
      <c r="C37" s="21" t="s">
        <v>173</v>
      </c>
      <c r="D37" s="22"/>
      <c r="E37" s="22">
        <v>85400</v>
      </c>
      <c r="F37" s="23">
        <f t="shared" si="1"/>
        <v>80907.0817499992</v>
      </c>
    </row>
    <row r="38" ht="14.25" customHeight="1" spans="1:6" x14ac:dyDescent="0.25">
      <c r="A38" s="19">
        <v>45821</v>
      </c>
      <c r="B38" s="20" t="s">
        <v>119</v>
      </c>
      <c r="C38" s="21"/>
      <c r="D38" s="22"/>
      <c r="E38" s="22">
        <v>40</v>
      </c>
      <c r="F38" s="23">
        <f t="shared" si="1"/>
        <v>80867.0817499992</v>
      </c>
    </row>
    <row r="39" ht="14.25" customHeight="1" spans="1:6" x14ac:dyDescent="0.25">
      <c r="A39" s="19">
        <v>45824</v>
      </c>
      <c r="B39" s="20" t="s">
        <v>22</v>
      </c>
      <c r="C39" s="21" t="s">
        <v>173</v>
      </c>
      <c r="D39" s="22"/>
      <c r="E39" s="22">
        <v>10250</v>
      </c>
      <c r="F39" s="23">
        <f t="shared" si="1"/>
        <v>70617.0817499992</v>
      </c>
    </row>
    <row r="40" ht="14.25" customHeight="1" spans="1:6" x14ac:dyDescent="0.25">
      <c r="A40" s="19">
        <v>45824</v>
      </c>
      <c r="B40" s="20" t="s">
        <v>119</v>
      </c>
      <c r="C40" s="21"/>
      <c r="D40" s="22"/>
      <c r="E40" s="22">
        <v>10</v>
      </c>
      <c r="F40" s="23">
        <f t="shared" si="1"/>
        <v>70607.0817499992</v>
      </c>
    </row>
    <row r="41" ht="14.25" customHeight="1" spans="1:6" x14ac:dyDescent="0.25">
      <c r="A41" s="19">
        <v>45825</v>
      </c>
      <c r="B41" s="20" t="s">
        <v>22</v>
      </c>
      <c r="C41" s="21" t="s">
        <v>173</v>
      </c>
      <c r="D41" s="22"/>
      <c r="E41" s="22">
        <v>14800</v>
      </c>
      <c r="F41" s="23">
        <f t="shared" si="1"/>
        <v>55807.0817499992</v>
      </c>
    </row>
    <row r="42" ht="14.25" customHeight="1" spans="1:6" x14ac:dyDescent="0.25">
      <c r="A42" s="19">
        <v>45825</v>
      </c>
      <c r="B42" s="20" t="s">
        <v>19</v>
      </c>
      <c r="C42" s="21" t="s">
        <v>129</v>
      </c>
      <c r="D42" s="22">
        <v>11948.49</v>
      </c>
      <c r="E42" s="22"/>
      <c r="F42" s="23">
        <f t="shared" si="1"/>
        <v>67755.5717499992</v>
      </c>
    </row>
    <row r="43" ht="14.25" customHeight="1" spans="1:6" x14ac:dyDescent="0.25">
      <c r="A43" s="19">
        <v>45825</v>
      </c>
      <c r="B43" s="20" t="s">
        <v>170</v>
      </c>
      <c r="C43" s="21"/>
      <c r="D43" s="22"/>
      <c r="E43" s="22">
        <f>(0.5%*D42)+10</f>
        <v>69.74244999999999</v>
      </c>
      <c r="F43" s="23">
        <f t="shared" si="1"/>
        <v>67685.8292999992</v>
      </c>
    </row>
    <row r="44" ht="14.25" customHeight="1" spans="1:6" x14ac:dyDescent="0.25">
      <c r="A44" s="19">
        <v>45825</v>
      </c>
      <c r="B44" s="20" t="s">
        <v>19</v>
      </c>
      <c r="C44" s="21" t="s">
        <v>174</v>
      </c>
      <c r="D44" s="22">
        <v>270</v>
      </c>
      <c r="E44" s="22"/>
      <c r="F44" s="23">
        <f t="shared" si="1"/>
        <v>67955.8292999992</v>
      </c>
    </row>
    <row r="45" ht="14.25" customHeight="1" spans="1:6" x14ac:dyDescent="0.25">
      <c r="A45" s="19">
        <v>45825</v>
      </c>
      <c r="B45" s="20" t="s">
        <v>170</v>
      </c>
      <c r="C45" s="21"/>
      <c r="D45" s="22"/>
      <c r="E45" s="22">
        <f>(0.5%*D44)+10</f>
        <v>11.35</v>
      </c>
      <c r="F45" s="23">
        <f t="shared" si="1"/>
        <v>67944.47929999919</v>
      </c>
    </row>
    <row r="46" ht="14.25" customHeight="1" spans="1:6" x14ac:dyDescent="0.25">
      <c r="A46" s="19">
        <v>45825</v>
      </c>
      <c r="B46" s="20" t="s">
        <v>119</v>
      </c>
      <c r="C46" s="21"/>
      <c r="D46" s="22"/>
      <c r="E46" s="22">
        <v>30</v>
      </c>
      <c r="F46" s="23">
        <f t="shared" si="1"/>
        <v>67914.47929999919</v>
      </c>
    </row>
    <row r="47" ht="14.25" customHeight="1" spans="1:6" x14ac:dyDescent="0.25">
      <c r="A47" s="19">
        <v>45826</v>
      </c>
      <c r="B47" s="20" t="s">
        <v>22</v>
      </c>
      <c r="C47" s="21" t="s">
        <v>173</v>
      </c>
      <c r="D47" s="22"/>
      <c r="E47" s="22">
        <v>10600</v>
      </c>
      <c r="F47" s="23">
        <f t="shared" si="1"/>
        <v>57314.47929999919</v>
      </c>
    </row>
    <row r="48" ht="14.25" customHeight="1" spans="1:6" x14ac:dyDescent="0.25">
      <c r="A48" s="19">
        <v>45826</v>
      </c>
      <c r="B48" s="20" t="s">
        <v>22</v>
      </c>
      <c r="C48" s="21" t="s">
        <v>173</v>
      </c>
      <c r="D48" s="22"/>
      <c r="E48" s="22">
        <v>19850</v>
      </c>
      <c r="F48" s="23">
        <f t="shared" si="1"/>
        <v>37464.47929999919</v>
      </c>
    </row>
    <row r="49" ht="14.25" customHeight="1" spans="1:6" x14ac:dyDescent="0.25">
      <c r="A49" s="19">
        <v>45826</v>
      </c>
      <c r="B49" s="20" t="s">
        <v>19</v>
      </c>
      <c r="C49" s="21" t="s">
        <v>175</v>
      </c>
      <c r="D49" s="22">
        <v>68000</v>
      </c>
      <c r="E49" s="22"/>
      <c r="F49" s="23">
        <f t="shared" si="1"/>
        <v>105464.47929999919</v>
      </c>
    </row>
    <row r="50" ht="14.25" customHeight="1" spans="1:6" x14ac:dyDescent="0.25">
      <c r="A50" s="19">
        <v>45826</v>
      </c>
      <c r="B50" s="20" t="s">
        <v>170</v>
      </c>
      <c r="C50" s="21"/>
      <c r="D50" s="22"/>
      <c r="E50" s="22">
        <f>(0.5%*D49)+10</f>
        <v>350</v>
      </c>
      <c r="F50" s="23">
        <f t="shared" si="1"/>
        <v>105114.47929999919</v>
      </c>
    </row>
    <row r="51" ht="14.25" customHeight="1" spans="1:6" x14ac:dyDescent="0.25">
      <c r="A51" s="19">
        <v>45826</v>
      </c>
      <c r="B51" s="20" t="s">
        <v>119</v>
      </c>
      <c r="C51" s="21"/>
      <c r="D51" s="22"/>
      <c r="E51" s="22">
        <v>50</v>
      </c>
      <c r="F51" s="23">
        <f t="shared" si="1"/>
        <v>105064.47929999919</v>
      </c>
    </row>
    <row r="52" ht="14.25" customHeight="1" spans="1:6" x14ac:dyDescent="0.25">
      <c r="A52" s="19">
        <v>45828</v>
      </c>
      <c r="B52" s="20" t="s">
        <v>22</v>
      </c>
      <c r="C52" s="21" t="s">
        <v>173</v>
      </c>
      <c r="D52" s="22"/>
      <c r="E52" s="22">
        <v>88350</v>
      </c>
      <c r="F52" s="23">
        <f t="shared" si="1"/>
        <v>16714.47929999919</v>
      </c>
    </row>
    <row r="53" ht="14.25" customHeight="1" spans="1:6" x14ac:dyDescent="0.25">
      <c r="A53" s="19">
        <v>45828</v>
      </c>
      <c r="B53" s="20" t="s">
        <v>19</v>
      </c>
      <c r="C53" s="21" t="s">
        <v>99</v>
      </c>
      <c r="D53" s="22">
        <v>2200</v>
      </c>
      <c r="E53" s="22"/>
      <c r="F53" s="23">
        <f t="shared" si="1"/>
        <v>18914.47929999919</v>
      </c>
    </row>
    <row r="54" ht="14.25" customHeight="1" spans="1:6" x14ac:dyDescent="0.25">
      <c r="A54" s="19">
        <v>45828</v>
      </c>
      <c r="B54" s="20" t="s">
        <v>170</v>
      </c>
      <c r="C54" s="21"/>
      <c r="D54" s="22"/>
      <c r="E54" s="22">
        <f>(0.5%*D53)+10</f>
        <v>21</v>
      </c>
      <c r="F54" s="23">
        <f t="shared" si="1"/>
        <v>18893.47929999919</v>
      </c>
    </row>
    <row r="55" ht="14.25" customHeight="1" spans="1:6" x14ac:dyDescent="0.25">
      <c r="A55" s="19">
        <v>45828</v>
      </c>
      <c r="B55" s="20" t="s">
        <v>22</v>
      </c>
      <c r="C55" s="21" t="s">
        <v>173</v>
      </c>
      <c r="D55" s="22"/>
      <c r="E55" s="22">
        <v>1500</v>
      </c>
      <c r="F55" s="23">
        <f t="shared" si="1"/>
        <v>17393.47929999919</v>
      </c>
    </row>
    <row r="56" ht="14.25" customHeight="1" spans="1:6" x14ac:dyDescent="0.25">
      <c r="A56" s="19">
        <v>45828</v>
      </c>
      <c r="B56" s="20" t="s">
        <v>19</v>
      </c>
      <c r="C56" s="21" t="s">
        <v>78</v>
      </c>
      <c r="D56" s="22">
        <v>13900</v>
      </c>
      <c r="E56" s="22"/>
      <c r="F56" s="23">
        <f t="shared" si="1"/>
        <v>31293.47929999919</v>
      </c>
    </row>
    <row r="57" ht="14.25" customHeight="1" spans="1:6" x14ac:dyDescent="0.25">
      <c r="A57" s="19">
        <v>45828</v>
      </c>
      <c r="B57" s="20" t="s">
        <v>170</v>
      </c>
      <c r="C57" s="21"/>
      <c r="D57" s="22"/>
      <c r="E57" s="22">
        <f>(0.5%*D56)+10</f>
        <v>79.5</v>
      </c>
      <c r="F57" s="23">
        <f t="shared" si="1"/>
        <v>31213.97929999919</v>
      </c>
    </row>
    <row r="58" ht="14.25" customHeight="1" spans="1:6" x14ac:dyDescent="0.25">
      <c r="A58" s="19">
        <v>45828</v>
      </c>
      <c r="B58" s="20" t="s">
        <v>119</v>
      </c>
      <c r="C58" s="21"/>
      <c r="D58" s="22"/>
      <c r="E58" s="22">
        <v>40</v>
      </c>
      <c r="F58" s="23">
        <f t="shared" si="1"/>
        <v>31173.97929999919</v>
      </c>
    </row>
    <row r="59" ht="14.25" customHeight="1" spans="1:6" x14ac:dyDescent="0.25">
      <c r="A59" s="19">
        <v>45831</v>
      </c>
      <c r="B59" s="20" t="s">
        <v>19</v>
      </c>
      <c r="C59" s="21" t="s">
        <v>176</v>
      </c>
      <c r="D59" s="22">
        <v>189.78</v>
      </c>
      <c r="E59" s="22"/>
      <c r="F59" s="23">
        <f t="shared" si="1"/>
        <v>31363.75929999919</v>
      </c>
    </row>
    <row r="60" ht="14.25" customHeight="1" spans="1:6" x14ac:dyDescent="0.25">
      <c r="A60" s="19">
        <v>45831</v>
      </c>
      <c r="B60" s="20" t="s">
        <v>170</v>
      </c>
      <c r="C60" s="21"/>
      <c r="D60" s="22"/>
      <c r="E60" s="22">
        <f>(0.5%*D59)+10</f>
        <v>10.9489</v>
      </c>
      <c r="F60" s="23">
        <f t="shared" si="1"/>
        <v>31352.81039999919</v>
      </c>
    </row>
    <row r="61" ht="14.25" customHeight="1" spans="1:6" x14ac:dyDescent="0.25">
      <c r="A61" s="19">
        <v>45831</v>
      </c>
      <c r="B61" s="20" t="s">
        <v>19</v>
      </c>
      <c r="C61" s="21" t="s">
        <v>177</v>
      </c>
      <c r="D61" s="22">
        <v>270</v>
      </c>
      <c r="E61" s="22"/>
      <c r="F61" s="23">
        <f t="shared" si="1"/>
        <v>31622.81039999919</v>
      </c>
    </row>
    <row r="62" ht="14.25" customHeight="1" spans="1:6" x14ac:dyDescent="0.25">
      <c r="A62" s="19">
        <v>45831</v>
      </c>
      <c r="B62" s="20" t="s">
        <v>170</v>
      </c>
      <c r="C62" s="21"/>
      <c r="D62" s="22"/>
      <c r="E62" s="22">
        <f>(0.5%*D61)+10</f>
        <v>11.35</v>
      </c>
      <c r="F62" s="23">
        <f t="shared" si="1"/>
        <v>31611.460399999192</v>
      </c>
    </row>
    <row r="63" ht="14.25" customHeight="1" spans="1:6" x14ac:dyDescent="0.25">
      <c r="A63" s="19">
        <v>45831</v>
      </c>
      <c r="B63" s="20" t="s">
        <v>119</v>
      </c>
      <c r="C63" s="21"/>
      <c r="D63" s="22"/>
      <c r="E63" s="22">
        <v>10</v>
      </c>
      <c r="F63" s="23">
        <f t="shared" si="1"/>
        <v>31601.460399999192</v>
      </c>
    </row>
    <row r="64" ht="14.25" customHeight="1" spans="1:6" x14ac:dyDescent="0.25">
      <c r="A64" s="19">
        <v>45833</v>
      </c>
      <c r="B64" s="20" t="s">
        <v>22</v>
      </c>
      <c r="C64" s="21" t="s">
        <v>167</v>
      </c>
      <c r="D64" s="22"/>
      <c r="E64" s="22">
        <v>19050</v>
      </c>
      <c r="F64" s="23">
        <f t="shared" si="1"/>
        <v>12551.460399999192</v>
      </c>
    </row>
    <row r="65" ht="14.25" customHeight="1" spans="1:6" x14ac:dyDescent="0.25">
      <c r="A65" s="19">
        <v>45833</v>
      </c>
      <c r="B65" s="20" t="s">
        <v>19</v>
      </c>
      <c r="C65" s="21" t="s">
        <v>175</v>
      </c>
      <c r="D65" s="22">
        <v>17000</v>
      </c>
      <c r="E65" s="22"/>
      <c r="F65" s="23">
        <f t="shared" si="1"/>
        <v>29551.460399999192</v>
      </c>
    </row>
    <row r="66" ht="14.25" customHeight="1" spans="1:6" x14ac:dyDescent="0.25">
      <c r="A66" s="19">
        <v>45833</v>
      </c>
      <c r="B66" s="20" t="s">
        <v>170</v>
      </c>
      <c r="C66" s="21"/>
      <c r="D66" s="22"/>
      <c r="E66" s="22">
        <f>(0.5%*D65)+10</f>
        <v>95</v>
      </c>
      <c r="F66" s="23">
        <f t="shared" si="1"/>
        <v>29456.460399999192</v>
      </c>
    </row>
    <row r="67" ht="14.25" customHeight="1" spans="1:6" x14ac:dyDescent="0.25">
      <c r="A67" s="19">
        <v>45833</v>
      </c>
      <c r="B67" s="20" t="s">
        <v>119</v>
      </c>
      <c r="C67" s="21"/>
      <c r="D67" s="22"/>
      <c r="E67" s="22">
        <v>30</v>
      </c>
      <c r="F67" s="23">
        <f t="shared" si="1"/>
        <v>29426.460399999192</v>
      </c>
    </row>
    <row r="68" ht="14.25" customHeight="1" spans="1:6" x14ac:dyDescent="0.25">
      <c r="A68" s="19">
        <v>45834</v>
      </c>
      <c r="B68" s="20" t="s">
        <v>22</v>
      </c>
      <c r="C68" s="21" t="s">
        <v>173</v>
      </c>
      <c r="D68" s="22"/>
      <c r="E68" s="22">
        <v>300</v>
      </c>
      <c r="F68" s="23">
        <f t="shared" si="1"/>
        <v>29126.460399999192</v>
      </c>
    </row>
    <row r="69" ht="14.25" customHeight="1" spans="1:6" x14ac:dyDescent="0.25">
      <c r="A69" s="19">
        <v>45834</v>
      </c>
      <c r="B69" s="20" t="s">
        <v>19</v>
      </c>
      <c r="C69" s="21" t="s">
        <v>91</v>
      </c>
      <c r="D69" s="22">
        <v>11981.26</v>
      </c>
      <c r="E69" s="22"/>
      <c r="F69" s="23">
        <f t="shared" si="1"/>
        <v>41107.72039999919</v>
      </c>
    </row>
    <row r="70" ht="14.25" customHeight="1" spans="1:6" x14ac:dyDescent="0.25">
      <c r="A70" s="19">
        <v>45834</v>
      </c>
      <c r="B70" s="20" t="s">
        <v>170</v>
      </c>
      <c r="D70" s="22"/>
      <c r="E70" s="22">
        <f>(0.5%*D69)+10</f>
        <v>69.9063</v>
      </c>
      <c r="F70" s="23">
        <f t="shared" si="1"/>
        <v>41037.81409999919</v>
      </c>
    </row>
    <row r="71" ht="14.25" customHeight="1" spans="1:6" x14ac:dyDescent="0.25">
      <c r="A71" s="19">
        <v>45835</v>
      </c>
      <c r="B71" s="20" t="s">
        <v>19</v>
      </c>
      <c r="C71" s="21" t="s">
        <v>178</v>
      </c>
      <c r="D71" s="22">
        <v>382369.15</v>
      </c>
      <c r="E71" s="22"/>
      <c r="F71" s="23">
        <f t="shared" si="1"/>
        <v>423406.9640999992</v>
      </c>
    </row>
    <row r="72" ht="14.25" customHeight="1" spans="1:6" x14ac:dyDescent="0.25">
      <c r="A72" s="19">
        <v>45835</v>
      </c>
      <c r="B72" s="20" t="s">
        <v>170</v>
      </c>
      <c r="C72" s="21"/>
      <c r="D72" s="22"/>
      <c r="E72" s="22">
        <f>(0.5%*D71)+10</f>
        <v>1921.8457500000002</v>
      </c>
      <c r="F72" s="23">
        <f t="shared" si="1"/>
        <v>421485.11834999925</v>
      </c>
    </row>
    <row r="73" ht="14.25" customHeight="1" spans="1:6" x14ac:dyDescent="0.25">
      <c r="A73" s="19">
        <v>45835</v>
      </c>
      <c r="B73" s="20" t="s">
        <v>19</v>
      </c>
      <c r="C73" s="21" t="s">
        <v>178</v>
      </c>
      <c r="D73" s="22">
        <v>142000</v>
      </c>
      <c r="E73" s="22"/>
      <c r="F73" s="23">
        <f t="shared" si="1"/>
        <v>563485.1183499992</v>
      </c>
    </row>
    <row r="74" ht="14.25" customHeight="1" spans="1:6" x14ac:dyDescent="0.25">
      <c r="A74" s="19">
        <v>45835</v>
      </c>
      <c r="B74" s="20" t="s">
        <v>170</v>
      </c>
      <c r="C74" s="21"/>
      <c r="D74" s="22"/>
      <c r="E74" s="22">
        <f>(0.5%*D73)+10</f>
        <v>720</v>
      </c>
      <c r="F74" s="23">
        <f t="shared" ref="F74:F137" si="2">D74-E74+F73</f>
        <v>562765.1183499992</v>
      </c>
    </row>
    <row r="75" ht="14.25" customHeight="1" spans="1:6" x14ac:dyDescent="0.25">
      <c r="A75" s="19">
        <v>45835</v>
      </c>
      <c r="B75" s="20" t="s">
        <v>19</v>
      </c>
      <c r="C75" s="21" t="s">
        <v>179</v>
      </c>
      <c r="D75" s="22">
        <v>8000</v>
      </c>
      <c r="E75" s="22"/>
      <c r="F75" s="23">
        <f t="shared" si="2"/>
        <v>570765.1183499992</v>
      </c>
    </row>
    <row r="76" ht="14.25" customHeight="1" spans="1:6" x14ac:dyDescent="0.25">
      <c r="A76" s="19">
        <v>45835</v>
      </c>
      <c r="B76" s="20" t="s">
        <v>170</v>
      </c>
      <c r="C76" s="21"/>
      <c r="D76" s="22"/>
      <c r="E76" s="22">
        <f>(0.5%*D75)+10</f>
        <v>50</v>
      </c>
      <c r="F76" s="23">
        <f t="shared" si="2"/>
        <v>570715.1183499992</v>
      </c>
    </row>
    <row r="77" ht="14.25" customHeight="1" spans="1:6" x14ac:dyDescent="0.25">
      <c r="A77" s="19">
        <v>45835</v>
      </c>
      <c r="B77" s="20" t="s">
        <v>19</v>
      </c>
      <c r="C77" s="21" t="s">
        <v>141</v>
      </c>
      <c r="D77" s="22">
        <v>31003.13</v>
      </c>
      <c r="E77" s="22"/>
      <c r="F77" s="23">
        <f t="shared" si="2"/>
        <v>601718.2483499992</v>
      </c>
    </row>
    <row r="78" ht="14.25" customHeight="1" spans="1:6" x14ac:dyDescent="0.25">
      <c r="A78" s="19">
        <v>45835</v>
      </c>
      <c r="B78" s="20" t="s">
        <v>170</v>
      </c>
      <c r="C78" s="21"/>
      <c r="D78" s="22"/>
      <c r="E78" s="22">
        <f>(0.5%*D77)+10</f>
        <v>165.01565000000002</v>
      </c>
      <c r="F78" s="23">
        <f t="shared" si="2"/>
        <v>601553.2326999992</v>
      </c>
    </row>
    <row r="79" ht="14.25" customHeight="1" spans="1:6" x14ac:dyDescent="0.25">
      <c r="A79" s="19">
        <v>45838</v>
      </c>
      <c r="B79" s="20" t="s">
        <v>119</v>
      </c>
      <c r="C79" s="21"/>
      <c r="D79" s="22"/>
      <c r="E79" s="22">
        <v>10</v>
      </c>
      <c r="F79" s="23">
        <f t="shared" si="2"/>
        <v>601543.2326999992</v>
      </c>
    </row>
    <row r="80" ht="14.25" customHeight="1" spans="1:6" x14ac:dyDescent="0.25">
      <c r="A80" s="19">
        <v>45838</v>
      </c>
      <c r="B80" s="20" t="s">
        <v>22</v>
      </c>
      <c r="C80" s="21" t="s">
        <v>173</v>
      </c>
      <c r="D80" s="22"/>
      <c r="E80" s="22">
        <v>20</v>
      </c>
      <c r="F80" s="23">
        <f t="shared" si="2"/>
        <v>601523.2326999992</v>
      </c>
    </row>
    <row r="81" ht="14.25" customHeight="1" spans="1:6" x14ac:dyDescent="0.25">
      <c r="A81" s="19">
        <v>45838</v>
      </c>
      <c r="B81" s="20" t="s">
        <v>22</v>
      </c>
      <c r="C81" s="21" t="s">
        <v>173</v>
      </c>
      <c r="D81" s="22"/>
      <c r="E81" s="22">
        <v>526390</v>
      </c>
      <c r="F81" s="23">
        <f t="shared" si="2"/>
        <v>75133.23269999924</v>
      </c>
    </row>
    <row r="82" ht="14.25" customHeight="1" spans="1:6" x14ac:dyDescent="0.25">
      <c r="A82" s="19">
        <v>45838</v>
      </c>
      <c r="B82" s="20" t="s">
        <v>19</v>
      </c>
      <c r="C82" s="21" t="s">
        <v>180</v>
      </c>
      <c r="D82" s="22">
        <v>15000</v>
      </c>
      <c r="E82" s="22"/>
      <c r="F82" s="23">
        <f t="shared" si="2"/>
        <v>90133.23269999924</v>
      </c>
    </row>
    <row r="83" ht="14.25" customHeight="1" spans="1:6" x14ac:dyDescent="0.25">
      <c r="A83" s="19">
        <v>45838</v>
      </c>
      <c r="B83" s="20" t="s">
        <v>170</v>
      </c>
      <c r="C83" s="21"/>
      <c r="D83" s="22"/>
      <c r="E83" s="28">
        <f>(0.5%*D82)+10</f>
        <v>85</v>
      </c>
      <c r="F83" s="23">
        <f t="shared" si="2"/>
        <v>90048.23269999924</v>
      </c>
    </row>
    <row r="84" ht="14.25" customHeight="1" spans="1:6" x14ac:dyDescent="0.25">
      <c r="A84" s="19">
        <v>45838</v>
      </c>
      <c r="B84" s="20" t="s">
        <v>119</v>
      </c>
      <c r="C84" s="21"/>
      <c r="D84" s="22"/>
      <c r="E84" s="22">
        <v>1540</v>
      </c>
      <c r="F84" s="23">
        <f t="shared" si="2"/>
        <v>88508.23269999924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2"/>
        <v>88508.23269999924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2"/>
        <v>88508.23269999924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2"/>
        <v>88508.23269999924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2"/>
        <v>88508.23269999924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2"/>
        <v>88508.23269999924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2"/>
        <v>88508.23269999924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2"/>
        <v>88508.23269999924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2"/>
        <v>88508.23269999924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2"/>
        <v>88508.23269999924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2"/>
        <v>88508.23269999924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2"/>
        <v>88508.23269999924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2"/>
        <v>88508.23269999924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2"/>
        <v>88508.23269999924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2"/>
        <v>88508.23269999924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2"/>
        <v>88508.23269999924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2"/>
        <v>88508.23269999924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2"/>
        <v>88508.23269999924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2"/>
        <v>88508.23269999924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2"/>
        <v>88508.23269999924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2"/>
        <v>88508.23269999924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2"/>
        <v>88508.23269999924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2"/>
        <v>88508.23269999924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2"/>
        <v>88508.23269999924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2"/>
        <v>88508.23269999924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2"/>
        <v>88508.23269999924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2"/>
        <v>88508.23269999924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2"/>
        <v>88508.23269999924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2"/>
        <v>88508.23269999924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2"/>
        <v>88508.23269999924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2"/>
        <v>88508.23269999924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2"/>
        <v>88508.23269999924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2"/>
        <v>88508.23269999924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2"/>
        <v>88508.23269999924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2"/>
        <v>88508.23269999924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2"/>
        <v>88508.23269999924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2"/>
        <v>88508.23269999924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2"/>
        <v>88508.23269999924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2"/>
        <v>88508.23269999924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2"/>
        <v>88508.23269999924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2"/>
        <v>88508.23269999924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2"/>
        <v>88508.23269999924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2"/>
        <v>88508.23269999924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2"/>
        <v>88508.23269999924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2"/>
        <v>88508.23269999924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2"/>
        <v>88508.23269999924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2"/>
        <v>88508.23269999924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2"/>
        <v>88508.23269999924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2"/>
        <v>88508.23269999924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2"/>
        <v>88508.23269999924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2"/>
        <v>88508.23269999924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2"/>
        <v>88508.23269999924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2"/>
        <v>88508.23269999924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2"/>
        <v>88508.23269999924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ref="F138:F201" si="3">D138-E138+F137</f>
        <v>88508.23269999924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3"/>
        <v>88508.23269999924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3"/>
        <v>88508.23269999924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3"/>
        <v>88508.23269999924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3"/>
        <v>88508.23269999924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3"/>
        <v>88508.23269999924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3"/>
        <v>88508.23269999924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3"/>
        <v>88508.23269999924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3"/>
        <v>88508.23269999924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3"/>
        <v>88508.23269999924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3"/>
        <v>88508.23269999924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3"/>
        <v>88508.23269999924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3"/>
        <v>88508.23269999924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3"/>
        <v>88508.23269999924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3"/>
        <v>88508.23269999924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3"/>
        <v>88508.23269999924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3"/>
        <v>88508.23269999924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3"/>
        <v>88508.23269999924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3"/>
        <v>88508.23269999924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3"/>
        <v>88508.23269999924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3"/>
        <v>88508.23269999924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3"/>
        <v>88508.23269999924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3"/>
        <v>88508.23269999924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3"/>
        <v>88508.23269999924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3"/>
        <v>88508.23269999924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3"/>
        <v>88508.23269999924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3"/>
        <v>88508.23269999924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3"/>
        <v>88508.23269999924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3"/>
        <v>88508.23269999924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3"/>
        <v>88508.23269999924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3"/>
        <v>88508.23269999924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3"/>
        <v>88508.23269999924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3"/>
        <v>88508.23269999924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3"/>
        <v>88508.23269999924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3"/>
        <v>88508.23269999924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3"/>
        <v>88508.23269999924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3"/>
        <v>88508.23269999924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3"/>
        <v>88508.23269999924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3"/>
        <v>88508.23269999924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3"/>
        <v>88508.23269999924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3"/>
        <v>88508.23269999924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3"/>
        <v>88508.23269999924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3"/>
        <v>88508.23269999924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3"/>
        <v>88508.23269999924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3"/>
        <v>88508.23269999924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3"/>
        <v>88508.23269999924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3"/>
        <v>88508.23269999924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3"/>
        <v>88508.23269999924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3"/>
        <v>88508.23269999924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3"/>
        <v>88508.23269999924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3"/>
        <v>88508.23269999924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3"/>
        <v>88508.23269999924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3"/>
        <v>88508.23269999924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3"/>
        <v>88508.23269999924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3"/>
        <v>88508.23269999924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3"/>
        <v>88508.23269999924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3"/>
        <v>88508.23269999924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3"/>
        <v>88508.23269999924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3"/>
        <v>88508.23269999924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3"/>
        <v>88508.23269999924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3"/>
        <v>88508.23269999924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3"/>
        <v>88508.23269999924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3"/>
        <v>88508.23269999924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3"/>
        <v>88508.23269999924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ref="F202:F265" si="4">D202-E202+F201</f>
        <v>88508.23269999924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4"/>
        <v>88508.23269999924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4"/>
        <v>88508.23269999924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4"/>
        <v>88508.23269999924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4"/>
        <v>88508.23269999924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4"/>
        <v>88508.23269999924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4"/>
        <v>88508.23269999924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4"/>
        <v>88508.23269999924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4"/>
        <v>88508.23269999924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4"/>
        <v>88508.23269999924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4"/>
        <v>88508.23269999924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4"/>
        <v>88508.23269999924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4"/>
        <v>88508.23269999924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4"/>
        <v>88508.23269999924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4"/>
        <v>88508.23269999924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4"/>
        <v>88508.23269999924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4"/>
        <v>88508.23269999924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4"/>
        <v>88508.23269999924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4"/>
        <v>88508.23269999924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4"/>
        <v>88508.23269999924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4"/>
        <v>88508.23269999924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4"/>
        <v>88508.23269999924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4"/>
        <v>88508.23269999924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4"/>
        <v>88508.23269999924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4"/>
        <v>88508.23269999924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4"/>
        <v>88508.23269999924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4"/>
        <v>88508.23269999924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4"/>
        <v>88508.23269999924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4"/>
        <v>88508.23269999924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4"/>
        <v>88508.23269999924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4"/>
        <v>88508.23269999924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4"/>
        <v>88508.23269999924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4"/>
        <v>88508.23269999924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4"/>
        <v>88508.23269999924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4"/>
        <v>88508.23269999924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4"/>
        <v>88508.23269999924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4"/>
        <v>88508.23269999924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4"/>
        <v>88508.23269999924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4"/>
        <v>88508.23269999924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4"/>
        <v>88508.23269999924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4"/>
        <v>88508.23269999924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4"/>
        <v>88508.23269999924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4"/>
        <v>88508.23269999924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4"/>
        <v>88508.23269999924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4"/>
        <v>88508.23269999924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4"/>
        <v>88508.23269999924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4"/>
        <v>88508.23269999924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4"/>
        <v>88508.23269999924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4"/>
        <v>88508.23269999924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4"/>
        <v>88508.23269999924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4"/>
        <v>88508.23269999924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4"/>
        <v>88508.23269999924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4"/>
        <v>88508.23269999924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4"/>
        <v>88508.23269999924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4"/>
        <v>88508.23269999924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4"/>
        <v>88508.23269999924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4"/>
        <v>88508.23269999924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4"/>
        <v>88508.23269999924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4"/>
        <v>88508.23269999924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4"/>
        <v>88508.23269999924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4"/>
        <v>88508.23269999924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4"/>
        <v>88508.23269999924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4"/>
        <v>88508.23269999924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4"/>
        <v>88508.23269999924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ref="F266:F329" si="5">D266-E266+F265</f>
        <v>88508.23269999924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5"/>
        <v>88508.23269999924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5"/>
        <v>88508.23269999924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5"/>
        <v>88508.23269999924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5"/>
        <v>88508.23269999924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5"/>
        <v>88508.23269999924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5"/>
        <v>88508.23269999924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5"/>
        <v>88508.23269999924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5"/>
        <v>88508.23269999924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5"/>
        <v>88508.23269999924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5"/>
        <v>88508.23269999924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5"/>
        <v>88508.23269999924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5"/>
        <v>88508.23269999924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5"/>
        <v>88508.23269999924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5"/>
        <v>88508.23269999924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5"/>
        <v>88508.23269999924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5"/>
        <v>88508.23269999924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5"/>
        <v>88508.23269999924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5"/>
        <v>88508.23269999924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5"/>
        <v>88508.23269999924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5"/>
        <v>88508.23269999924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5"/>
        <v>88508.23269999924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5"/>
        <v>88508.23269999924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5"/>
        <v>88508.23269999924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5"/>
        <v>88508.23269999924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5"/>
        <v>88508.23269999924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5"/>
        <v>88508.23269999924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5"/>
        <v>88508.23269999924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5"/>
        <v>88508.23269999924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5"/>
        <v>88508.23269999924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5"/>
        <v>88508.23269999924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5"/>
        <v>88508.23269999924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5"/>
        <v>88508.23269999924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5"/>
        <v>88508.23269999924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5"/>
        <v>88508.23269999924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5"/>
        <v>88508.23269999924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5"/>
        <v>88508.23269999924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5"/>
        <v>88508.23269999924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5"/>
        <v>88508.23269999924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5"/>
        <v>88508.23269999924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5"/>
        <v>88508.23269999924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5"/>
        <v>88508.23269999924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5"/>
        <v>88508.23269999924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5"/>
        <v>88508.23269999924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5"/>
        <v>88508.23269999924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5"/>
        <v>88508.23269999924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5"/>
        <v>88508.23269999924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5"/>
        <v>88508.23269999924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5"/>
        <v>88508.23269999924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5"/>
        <v>88508.23269999924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5"/>
        <v>88508.23269999924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5"/>
        <v>88508.23269999924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5"/>
        <v>88508.23269999924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5"/>
        <v>88508.23269999924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5"/>
        <v>88508.23269999924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5"/>
        <v>88508.23269999924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5"/>
        <v>88508.23269999924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5"/>
        <v>88508.23269999924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5"/>
        <v>88508.23269999924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5"/>
        <v>88508.23269999924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5"/>
        <v>88508.23269999924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5"/>
        <v>88508.23269999924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5"/>
        <v>88508.23269999924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5"/>
        <v>88508.23269999924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ref="F330:F393" si="6">D330-E330+F329</f>
        <v>88508.23269999924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6"/>
        <v>88508.23269999924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6"/>
        <v>88508.23269999924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6"/>
        <v>88508.23269999924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6"/>
        <v>88508.23269999924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6"/>
        <v>88508.23269999924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6"/>
        <v>88508.23269999924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6"/>
        <v>88508.23269999924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6"/>
        <v>88508.23269999924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6"/>
        <v>88508.23269999924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6"/>
        <v>88508.23269999924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6"/>
        <v>88508.23269999924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6"/>
        <v>88508.23269999924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6"/>
        <v>88508.23269999924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6"/>
        <v>88508.23269999924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6"/>
        <v>88508.23269999924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6"/>
        <v>88508.23269999924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6"/>
        <v>88508.23269999924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6"/>
        <v>88508.23269999924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6"/>
        <v>88508.23269999924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6"/>
        <v>88508.23269999924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6"/>
        <v>88508.23269999924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6"/>
        <v>88508.23269999924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6"/>
        <v>88508.23269999924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6"/>
        <v>88508.23269999924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6"/>
        <v>88508.23269999924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6"/>
        <v>88508.23269999924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6"/>
        <v>88508.23269999924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6"/>
        <v>88508.23269999924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6"/>
        <v>88508.23269999924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6"/>
        <v>88508.23269999924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6"/>
        <v>88508.23269999924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6"/>
        <v>88508.23269999924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6"/>
        <v>88508.23269999924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6"/>
        <v>88508.23269999924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6"/>
        <v>88508.23269999924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6"/>
        <v>88508.23269999924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6"/>
        <v>88508.23269999924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6"/>
        <v>88508.23269999924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6"/>
        <v>88508.23269999924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6"/>
        <v>88508.23269999924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6"/>
        <v>88508.23269999924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6"/>
        <v>88508.23269999924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6"/>
        <v>88508.23269999924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6"/>
        <v>88508.23269999924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6"/>
        <v>88508.23269999924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6"/>
        <v>88508.23269999924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6"/>
        <v>88508.23269999924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6"/>
        <v>88508.23269999924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6"/>
        <v>88508.23269999924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6"/>
        <v>88508.23269999924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6"/>
        <v>88508.23269999924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6"/>
        <v>88508.23269999924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6"/>
        <v>88508.23269999924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6"/>
        <v>88508.23269999924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6"/>
        <v>88508.23269999924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6"/>
        <v>88508.23269999924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6"/>
        <v>88508.23269999924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6"/>
        <v>88508.23269999924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6"/>
        <v>88508.23269999924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6"/>
        <v>88508.23269999924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6"/>
        <v>88508.23269999924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6"/>
        <v>88508.23269999924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6"/>
        <v>88508.23269999924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ref="F394:F457" si="7">D394-E394+F393</f>
        <v>88508.23269999924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7"/>
        <v>88508.23269999924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7"/>
        <v>88508.23269999924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7"/>
        <v>88508.23269999924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7"/>
        <v>88508.23269999924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7"/>
        <v>88508.23269999924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7"/>
        <v>88508.23269999924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7"/>
        <v>88508.23269999924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7"/>
        <v>88508.23269999924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7"/>
        <v>88508.23269999924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7"/>
        <v>88508.23269999924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7"/>
        <v>88508.23269999924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7"/>
        <v>88508.23269999924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7"/>
        <v>88508.23269999924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7"/>
        <v>88508.23269999924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7"/>
        <v>88508.23269999924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7"/>
        <v>88508.23269999924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7"/>
        <v>88508.23269999924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7"/>
        <v>88508.23269999924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7"/>
        <v>88508.23269999924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7"/>
        <v>88508.23269999924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7"/>
        <v>88508.23269999924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7"/>
        <v>88508.23269999924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7"/>
        <v>88508.23269999924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7"/>
        <v>88508.23269999924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7"/>
        <v>88508.23269999924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7"/>
        <v>88508.23269999924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7"/>
        <v>88508.23269999924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7"/>
        <v>88508.23269999924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7"/>
        <v>88508.23269999924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7"/>
        <v>88508.23269999924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7"/>
        <v>88508.23269999924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7"/>
        <v>88508.23269999924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7"/>
        <v>88508.23269999924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7"/>
        <v>88508.23269999924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7"/>
        <v>88508.23269999924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7"/>
        <v>88508.23269999924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7"/>
        <v>88508.23269999924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7"/>
        <v>88508.23269999924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7"/>
        <v>88508.23269999924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7"/>
        <v>88508.23269999924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7"/>
        <v>88508.23269999924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7"/>
        <v>88508.23269999924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7"/>
        <v>88508.23269999924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7"/>
        <v>88508.23269999924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7"/>
        <v>88508.23269999924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7"/>
        <v>88508.23269999924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7"/>
        <v>88508.23269999924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7"/>
        <v>88508.23269999924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7"/>
        <v>88508.23269999924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7"/>
        <v>88508.23269999924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7"/>
        <v>88508.23269999924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7"/>
        <v>88508.23269999924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7"/>
        <v>88508.23269999924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7"/>
        <v>88508.23269999924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7"/>
        <v>88508.23269999924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7"/>
        <v>88508.23269999924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7"/>
        <v>88508.23269999924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7"/>
        <v>88508.23269999924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7"/>
        <v>88508.23269999924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7"/>
        <v>88508.23269999924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7"/>
        <v>88508.23269999924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7"/>
        <v>88508.23269999924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7"/>
        <v>88508.23269999924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ref="F458:F521" si="8">D458-E458+F457</f>
        <v>88508.23269999924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8"/>
        <v>88508.23269999924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8"/>
        <v>88508.23269999924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8"/>
        <v>88508.23269999924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8"/>
        <v>88508.23269999924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8"/>
        <v>88508.23269999924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8"/>
        <v>88508.23269999924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8"/>
        <v>88508.23269999924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8"/>
        <v>88508.23269999924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8"/>
        <v>88508.23269999924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8"/>
        <v>88508.23269999924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8"/>
        <v>88508.23269999924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8"/>
        <v>88508.23269999924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8"/>
        <v>88508.23269999924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8"/>
        <v>88508.23269999924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8"/>
        <v>88508.23269999924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8"/>
        <v>88508.23269999924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8"/>
        <v>88508.23269999924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8"/>
        <v>88508.23269999924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8"/>
        <v>88508.23269999924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8"/>
        <v>88508.23269999924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8"/>
        <v>88508.23269999924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8"/>
        <v>88508.23269999924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8"/>
        <v>88508.23269999924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8"/>
        <v>88508.23269999924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8"/>
        <v>88508.23269999924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8"/>
        <v>88508.23269999924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8"/>
        <v>88508.23269999924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8"/>
        <v>88508.23269999924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8"/>
        <v>88508.23269999924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8"/>
        <v>88508.23269999924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8"/>
        <v>88508.23269999924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8"/>
        <v>88508.23269999924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8"/>
        <v>88508.23269999924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8"/>
        <v>88508.23269999924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8"/>
        <v>88508.23269999924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8"/>
        <v>88508.23269999924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8"/>
        <v>88508.23269999924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8"/>
        <v>88508.23269999924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8"/>
        <v>88508.23269999924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8"/>
        <v>88508.23269999924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8"/>
        <v>88508.23269999924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8"/>
        <v>88508.23269999924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8"/>
        <v>88508.23269999924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8"/>
        <v>88508.23269999924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8"/>
        <v>88508.23269999924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8"/>
        <v>88508.23269999924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8"/>
        <v>88508.23269999924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8"/>
        <v>88508.23269999924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8"/>
        <v>88508.23269999924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8"/>
        <v>88508.23269999924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8"/>
        <v>88508.23269999924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8"/>
        <v>88508.23269999924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8"/>
        <v>88508.23269999924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8"/>
        <v>88508.23269999924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8"/>
        <v>88508.23269999924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8"/>
        <v>88508.23269999924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8"/>
        <v>88508.23269999924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8"/>
        <v>88508.23269999924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8"/>
        <v>88508.23269999924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8"/>
        <v>88508.23269999924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8"/>
        <v>88508.23269999924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8"/>
        <v>88508.23269999924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8"/>
        <v>88508.23269999924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ref="F522:F585" si="9">D522-E522+F521</f>
        <v>88508.23269999924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9"/>
        <v>88508.23269999924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9"/>
        <v>88508.23269999924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9"/>
        <v>88508.23269999924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9"/>
        <v>88508.23269999924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9"/>
        <v>88508.23269999924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9"/>
        <v>88508.23269999924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9"/>
        <v>88508.23269999924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9"/>
        <v>88508.23269999924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9"/>
        <v>88508.23269999924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9"/>
        <v>88508.23269999924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9"/>
        <v>88508.23269999924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9"/>
        <v>88508.23269999924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9"/>
        <v>88508.23269999924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9"/>
        <v>88508.23269999924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9"/>
        <v>88508.23269999924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9"/>
        <v>88508.23269999924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9"/>
        <v>88508.23269999924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9"/>
        <v>88508.23269999924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9"/>
        <v>88508.23269999924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9"/>
        <v>88508.23269999924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9"/>
        <v>88508.23269999924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9"/>
        <v>88508.23269999924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9"/>
        <v>88508.23269999924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9"/>
        <v>88508.23269999924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9"/>
        <v>88508.23269999924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9"/>
        <v>88508.23269999924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9"/>
        <v>88508.23269999924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9"/>
        <v>88508.23269999924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9"/>
        <v>88508.23269999924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9"/>
        <v>88508.23269999924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9"/>
        <v>88508.23269999924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9"/>
        <v>88508.23269999924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9"/>
        <v>88508.23269999924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9"/>
        <v>88508.23269999924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9"/>
        <v>88508.23269999924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9"/>
        <v>88508.23269999924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9"/>
        <v>88508.23269999924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9"/>
        <v>88508.23269999924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9"/>
        <v>88508.23269999924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9"/>
        <v>88508.23269999924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9"/>
        <v>88508.23269999924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9"/>
        <v>88508.23269999924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9"/>
        <v>88508.23269999924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9"/>
        <v>88508.23269999924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9"/>
        <v>88508.23269999924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9"/>
        <v>88508.23269999924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9"/>
        <v>88508.23269999924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9"/>
        <v>88508.23269999924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9"/>
        <v>88508.23269999924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9"/>
        <v>88508.23269999924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9"/>
        <v>88508.23269999924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9"/>
        <v>88508.23269999924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9"/>
        <v>88508.23269999924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9"/>
        <v>88508.23269999924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9"/>
        <v>88508.23269999924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9"/>
        <v>88508.23269999924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9"/>
        <v>88508.23269999924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9"/>
        <v>88508.23269999924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9"/>
        <v>88508.23269999924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9"/>
        <v>88508.23269999924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9"/>
        <v>88508.23269999924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9"/>
        <v>88508.23269999924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9"/>
        <v>88508.23269999924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ref="F586:F611" si="10">D586-E586+F585</f>
        <v>88508.23269999924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10"/>
        <v>88508.23269999924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10"/>
        <v>88508.23269999924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10"/>
        <v>88508.23269999924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10"/>
        <v>88508.23269999924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0"/>
        <v>88508.23269999924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0"/>
        <v>88508.23269999924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0"/>
        <v>88508.23269999924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0"/>
        <v>88508.23269999924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0"/>
        <v>88508.23269999924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10"/>
        <v>88508.23269999924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10"/>
        <v>88508.23269999924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10"/>
        <v>88508.23269999924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10"/>
        <v>88508.23269999924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10"/>
        <v>88508.23269999924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10"/>
        <v>88508.23269999924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10"/>
        <v>88508.23269999924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10"/>
        <v>88508.23269999924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10"/>
        <v>88508.23269999924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10"/>
        <v>88508.23269999924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10"/>
        <v>88508.23269999924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10"/>
        <v>88508.23269999924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10"/>
        <v>88508.23269999924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10"/>
        <v>88508.23269999924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10"/>
        <v>88508.23269999924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10"/>
        <v>88508.23269999924</v>
      </c>
    </row>
  </sheetData>
  <autoFilter ref="A8:F611"/>
  <mergeCells count="2">
    <mergeCell ref="A2:F2"/>
    <mergeCell ref="D5:E5"/>
  </mergeCells>
  <conditionalFormatting sqref="F6 F9:F611">
    <cfRule type="cellIs" dxfId="105" priority="1" operator="lessThan">
      <formula>0</formula>
    </cfRule>
  </conditionalFormatting>
  <conditionalFormatting sqref="F9:F611">
    <cfRule type="cellIs" dxfId="106" priority="2" operator="greaterThan">
      <formula>0</formula>
    </cfRule>
  </conditionalFormatting>
  <conditionalFormatting sqref="F11:F611 F6">
    <cfRule type="cellIs" dxfId="107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0" fitToWidth="1" fitToHeight="1" firstPageNumber="1" useFirstPageNumber="1" copies="1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0"/>
  <sheetViews>
    <sheetView workbookViewId="0" zoomScale="10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Junho2025!F6</f>
        <v>88508.23269999924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SUM(D9:D610)</f>
        <v>412810.45</v>
      </c>
      <c r="E6" s="12">
        <f>SUM(E9:E610)</f>
        <v>417459.47225</v>
      </c>
      <c r="F6" s="13">
        <f>F610</f>
        <v>83859.21044999927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25" customHeight="1" spans="1:6" x14ac:dyDescent="0.25">
      <c r="A10" s="19">
        <v>45839</v>
      </c>
      <c r="B10" s="20" t="s">
        <v>181</v>
      </c>
      <c r="C10" s="21"/>
      <c r="D10" s="22"/>
      <c r="E10" s="22">
        <v>30</v>
      </c>
      <c r="F10" s="23">
        <f>D10-E10+D5</f>
        <v>88478.23269999924</v>
      </c>
    </row>
    <row r="11" ht="14.25" customHeight="1" spans="1:6" x14ac:dyDescent="0.25">
      <c r="A11" s="19">
        <v>45839</v>
      </c>
      <c r="B11" s="20" t="s">
        <v>19</v>
      </c>
      <c r="C11" s="21" t="s">
        <v>157</v>
      </c>
      <c r="D11" s="22">
        <v>9350</v>
      </c>
      <c r="E11" s="22"/>
      <c r="F11" s="23">
        <f>D11-E11+F10</f>
        <v>97828.23269999924</v>
      </c>
    </row>
    <row r="12" ht="14.25" customHeight="1" spans="1:6" x14ac:dyDescent="0.25">
      <c r="A12" s="19">
        <v>45839</v>
      </c>
      <c r="B12" s="20" t="s">
        <v>182</v>
      </c>
      <c r="C12" s="21"/>
      <c r="D12" s="22"/>
      <c r="E12" s="22">
        <f>(0.5%*D11)+10</f>
        <v>56.75</v>
      </c>
      <c r="F12" s="23">
        <f t="shared" ref="F12:F72" si="0">D12-E12+F11</f>
        <v>97771.48269999924</v>
      </c>
    </row>
    <row r="13" ht="14.25" customHeight="1" spans="1:6" x14ac:dyDescent="0.25">
      <c r="A13" s="19">
        <v>45691</v>
      </c>
      <c r="B13" s="20" t="s">
        <v>183</v>
      </c>
      <c r="C13" s="21" t="s">
        <v>167</v>
      </c>
      <c r="D13" s="22"/>
      <c r="E13" s="22">
        <v>100</v>
      </c>
      <c r="F13" s="23">
        <f t="shared" si="0"/>
        <v>97671.48269999924</v>
      </c>
    </row>
    <row r="14" ht="14.25" customHeight="1" spans="1:6" x14ac:dyDescent="0.25">
      <c r="A14" s="19">
        <v>45691</v>
      </c>
      <c r="B14" s="20" t="s">
        <v>181</v>
      </c>
      <c r="C14" s="21"/>
      <c r="D14" s="22"/>
      <c r="E14" s="22">
        <v>20</v>
      </c>
      <c r="F14" s="23">
        <f t="shared" si="0"/>
        <v>97651.48269999924</v>
      </c>
    </row>
    <row r="15" ht="14.25" customHeight="1" spans="1:6" x14ac:dyDescent="0.25">
      <c r="A15" s="19">
        <v>45751</v>
      </c>
      <c r="B15" s="20" t="s">
        <v>19</v>
      </c>
      <c r="C15" s="21" t="s">
        <v>160</v>
      </c>
      <c r="D15" s="22">
        <v>855</v>
      </c>
      <c r="E15" s="22"/>
      <c r="F15" s="23">
        <f t="shared" si="0"/>
        <v>98506.48269999924</v>
      </c>
    </row>
    <row r="16" ht="14.25" customHeight="1" spans="1:6" x14ac:dyDescent="0.25">
      <c r="A16" s="19">
        <v>45751</v>
      </c>
      <c r="B16" s="20" t="s">
        <v>182</v>
      </c>
      <c r="C16" s="21"/>
      <c r="D16" s="22"/>
      <c r="E16" s="22">
        <f>(0.5%*D15)+10</f>
        <v>14.275</v>
      </c>
      <c r="F16" s="23">
        <f t="shared" si="0"/>
        <v>98492.20769999924</v>
      </c>
    </row>
    <row r="17" ht="14.25" customHeight="1" spans="1:6" x14ac:dyDescent="0.25">
      <c r="A17" s="19">
        <v>45751</v>
      </c>
      <c r="B17" s="20" t="s">
        <v>183</v>
      </c>
      <c r="C17" s="21" t="s">
        <v>173</v>
      </c>
      <c r="D17" s="22"/>
      <c r="E17" s="22">
        <v>100</v>
      </c>
      <c r="F17" s="23">
        <f t="shared" si="0"/>
        <v>98392.20769999924</v>
      </c>
    </row>
    <row r="18" ht="14.25" customHeight="1" spans="1:6" x14ac:dyDescent="0.25">
      <c r="A18" s="19">
        <v>45751</v>
      </c>
      <c r="B18" s="20" t="s">
        <v>183</v>
      </c>
      <c r="C18" s="21" t="s">
        <v>167</v>
      </c>
      <c r="D18" s="22"/>
      <c r="E18" s="22">
        <v>95700</v>
      </c>
      <c r="F18" s="23">
        <f t="shared" si="0"/>
        <v>2692.2076999992423</v>
      </c>
    </row>
    <row r="19" ht="14.25" customHeight="1" spans="1:6" x14ac:dyDescent="0.25">
      <c r="A19" s="19">
        <v>45752</v>
      </c>
      <c r="B19" s="20" t="s">
        <v>184</v>
      </c>
      <c r="C19" s="21"/>
      <c r="D19" s="22"/>
      <c r="E19" s="22">
        <v>40</v>
      </c>
      <c r="F19" s="23">
        <f t="shared" si="0"/>
        <v>2652.2076999992423</v>
      </c>
    </row>
    <row r="20" ht="14.25" customHeight="1" spans="1:6" x14ac:dyDescent="0.25">
      <c r="A20" s="19">
        <v>45845</v>
      </c>
      <c r="B20" s="20" t="s">
        <v>19</v>
      </c>
      <c r="C20" s="21" t="s">
        <v>185</v>
      </c>
      <c r="D20" s="22">
        <v>90000</v>
      </c>
      <c r="E20" s="22"/>
      <c r="F20" s="23">
        <f>D20-E20+F19</f>
        <v>92652.20769999924</v>
      </c>
    </row>
    <row r="21" ht="14.25" customHeight="1" spans="1:6" x14ac:dyDescent="0.25">
      <c r="A21" s="19">
        <v>45845</v>
      </c>
      <c r="B21" s="20" t="s">
        <v>182</v>
      </c>
      <c r="C21" s="21"/>
      <c r="D21" s="22"/>
      <c r="E21" s="22">
        <f>(0.5%*D20)+10</f>
        <v>460</v>
      </c>
      <c r="F21" s="23">
        <f t="shared" si="0"/>
        <v>92192.20769999924</v>
      </c>
    </row>
    <row r="22" ht="14.25" customHeight="1" spans="1:6" x14ac:dyDescent="0.25">
      <c r="A22" s="19">
        <v>45845</v>
      </c>
      <c r="B22" s="20" t="s">
        <v>184</v>
      </c>
      <c r="C22" s="21"/>
      <c r="D22" s="22"/>
      <c r="E22" s="22">
        <v>10</v>
      </c>
      <c r="F22" s="23">
        <f t="shared" si="0"/>
        <v>92182.20769999924</v>
      </c>
    </row>
    <row r="23" ht="14.25" customHeight="1" spans="1:6" x14ac:dyDescent="0.25">
      <c r="A23" s="19">
        <v>45846</v>
      </c>
      <c r="B23" s="20" t="s">
        <v>19</v>
      </c>
      <c r="C23" s="21" t="s">
        <v>186</v>
      </c>
      <c r="D23" s="22">
        <v>197646.45</v>
      </c>
      <c r="E23" s="22"/>
      <c r="F23" s="23">
        <f t="shared" si="0"/>
        <v>289828.6576999993</v>
      </c>
    </row>
    <row r="24" ht="14.4" customHeight="1" spans="1:6" x14ac:dyDescent="0.25">
      <c r="A24" s="19">
        <v>45846</v>
      </c>
      <c r="B24" s="20" t="s">
        <v>182</v>
      </c>
      <c r="C24" s="21"/>
      <c r="D24" s="22"/>
      <c r="E24" s="22">
        <f>(0.5%*D23)+10</f>
        <v>998.2322500000001</v>
      </c>
      <c r="F24" s="23">
        <f t="shared" si="0"/>
        <v>288830.4254499993</v>
      </c>
    </row>
    <row r="25" ht="14.25" customHeight="1" spans="1:6" x14ac:dyDescent="0.25">
      <c r="A25" s="19">
        <v>45846</v>
      </c>
      <c r="B25" s="20" t="s">
        <v>183</v>
      </c>
      <c r="C25" s="21" t="s">
        <v>173</v>
      </c>
      <c r="D25" s="22"/>
      <c r="E25" s="22">
        <v>50</v>
      </c>
      <c r="F25" s="23">
        <f t="shared" si="0"/>
        <v>288780.4254499993</v>
      </c>
    </row>
    <row r="26" ht="14.25" customHeight="1" spans="1:6" x14ac:dyDescent="0.25">
      <c r="A26" s="19">
        <v>45846</v>
      </c>
      <c r="B26" s="20" t="s">
        <v>183</v>
      </c>
      <c r="C26" s="21" t="s">
        <v>173</v>
      </c>
      <c r="D26" s="22"/>
      <c r="E26" s="22">
        <v>137900</v>
      </c>
      <c r="F26" s="23">
        <f t="shared" si="0"/>
        <v>150880.42544999928</v>
      </c>
    </row>
    <row r="27" ht="14.25" customHeight="1" spans="1:6" x14ac:dyDescent="0.25">
      <c r="A27" s="19">
        <v>45846</v>
      </c>
      <c r="B27" s="20" t="s">
        <v>184</v>
      </c>
      <c r="C27" s="21"/>
      <c r="D27" s="22"/>
      <c r="E27" s="22">
        <v>30</v>
      </c>
      <c r="F27" s="23">
        <f t="shared" si="0"/>
        <v>150850.42544999928</v>
      </c>
    </row>
    <row r="28" ht="14.25" customHeight="1" spans="1:6" x14ac:dyDescent="0.25">
      <c r="A28" s="19">
        <v>45847</v>
      </c>
      <c r="B28" s="20" t="s">
        <v>184</v>
      </c>
      <c r="C28" s="21"/>
      <c r="D28" s="22"/>
      <c r="E28" s="22">
        <v>10</v>
      </c>
      <c r="F28" s="23">
        <f t="shared" si="0"/>
        <v>150840.42544999928</v>
      </c>
    </row>
    <row r="29" ht="14.25" customHeight="1" spans="1:6" x14ac:dyDescent="0.25">
      <c r="A29" s="19">
        <v>45848</v>
      </c>
      <c r="B29" s="20" t="s">
        <v>183</v>
      </c>
      <c r="C29" s="21" t="s">
        <v>173</v>
      </c>
      <c r="D29" s="22"/>
      <c r="E29" s="22">
        <v>500</v>
      </c>
      <c r="F29" s="23">
        <f t="shared" si="0"/>
        <v>150340.42544999928</v>
      </c>
    </row>
    <row r="30" ht="14.25" customHeight="1" spans="1:6" x14ac:dyDescent="0.25">
      <c r="A30" s="19">
        <v>45848</v>
      </c>
      <c r="B30" s="20" t="s">
        <v>19</v>
      </c>
      <c r="C30" s="21" t="s">
        <v>144</v>
      </c>
      <c r="D30" s="22">
        <v>10000</v>
      </c>
      <c r="E30" s="22"/>
      <c r="F30" s="23">
        <f t="shared" si="0"/>
        <v>160340.42544999928</v>
      </c>
    </row>
    <row r="31" ht="14.25" customHeight="1" spans="1:6" x14ac:dyDescent="0.25">
      <c r="A31" s="19">
        <v>45848</v>
      </c>
      <c r="B31" s="20" t="s">
        <v>182</v>
      </c>
      <c r="C31" s="21"/>
      <c r="D31" s="22"/>
      <c r="E31" s="22">
        <f>(0.5%*D30)+10</f>
        <v>60</v>
      </c>
      <c r="F31" s="23">
        <f t="shared" si="0"/>
        <v>160280.42544999928</v>
      </c>
    </row>
    <row r="32" ht="14.25" customHeight="1" spans="1:6" x14ac:dyDescent="0.25">
      <c r="A32" s="19">
        <v>45848</v>
      </c>
      <c r="B32" s="20" t="s">
        <v>19</v>
      </c>
      <c r="C32" s="21" t="s">
        <v>187</v>
      </c>
      <c r="D32" s="22">
        <v>19000</v>
      </c>
      <c r="E32" s="22"/>
      <c r="F32" s="23">
        <f t="shared" si="0"/>
        <v>179280.42544999928</v>
      </c>
    </row>
    <row r="33" ht="14.25" customHeight="1" spans="1:6" x14ac:dyDescent="0.25">
      <c r="A33" s="19">
        <v>45848</v>
      </c>
      <c r="B33" s="20" t="s">
        <v>182</v>
      </c>
      <c r="C33" s="21"/>
      <c r="D33" s="22"/>
      <c r="E33" s="22">
        <f>(0.5%*D32)+10</f>
        <v>105</v>
      </c>
      <c r="F33" s="23">
        <f t="shared" si="0"/>
        <v>179175.42544999928</v>
      </c>
    </row>
    <row r="34" ht="14.25" customHeight="1" spans="1:6" x14ac:dyDescent="0.25">
      <c r="A34" s="19">
        <v>45848</v>
      </c>
      <c r="B34" s="20" t="s">
        <v>184</v>
      </c>
      <c r="C34" s="21"/>
      <c r="D34" s="22"/>
      <c r="E34" s="22">
        <v>30</v>
      </c>
      <c r="F34" s="23">
        <f t="shared" si="0"/>
        <v>179145.42544999928</v>
      </c>
    </row>
    <row r="35" ht="14.25" customHeight="1" spans="1:6" x14ac:dyDescent="0.25">
      <c r="A35" s="19">
        <v>45849</v>
      </c>
      <c r="B35" s="20" t="s">
        <v>183</v>
      </c>
      <c r="C35" s="21" t="s">
        <v>167</v>
      </c>
      <c r="D35" s="22"/>
      <c r="E35" s="22">
        <v>179145.42</v>
      </c>
      <c r="F35" s="23">
        <f t="shared" si="0"/>
        <v>0.005449999269330874</v>
      </c>
    </row>
    <row r="36" ht="14.25" customHeight="1" spans="1:6" x14ac:dyDescent="0.25">
      <c r="A36" s="19">
        <v>45859</v>
      </c>
      <c r="B36" s="20" t="s">
        <v>19</v>
      </c>
      <c r="C36" s="21" t="s">
        <v>99</v>
      </c>
      <c r="D36" s="22">
        <v>2200</v>
      </c>
      <c r="E36" s="22"/>
      <c r="F36" s="23">
        <f t="shared" si="0"/>
        <v>2200.0054499992693</v>
      </c>
    </row>
    <row r="37" ht="14.25" customHeight="1" spans="1:6" x14ac:dyDescent="0.25">
      <c r="A37" s="19">
        <v>45859</v>
      </c>
      <c r="B37" s="20" t="s">
        <v>182</v>
      </c>
      <c r="C37" s="21"/>
      <c r="D37" s="22"/>
      <c r="E37" s="22">
        <f>(0.5%*D36)+10</f>
        <v>21</v>
      </c>
      <c r="F37" s="23">
        <f t="shared" si="0"/>
        <v>2179.0054499992693</v>
      </c>
    </row>
    <row r="38" ht="14.25" customHeight="1" spans="1:6" x14ac:dyDescent="0.25">
      <c r="A38" s="19">
        <v>45859</v>
      </c>
      <c r="B38" s="20" t="s">
        <v>19</v>
      </c>
      <c r="C38" s="21" t="s">
        <v>128</v>
      </c>
      <c r="D38" s="22">
        <v>13900</v>
      </c>
      <c r="E38" s="22"/>
      <c r="F38" s="23">
        <f t="shared" si="0"/>
        <v>16079.00544999927</v>
      </c>
    </row>
    <row r="39" ht="14.25" customHeight="1" spans="1:6" x14ac:dyDescent="0.25">
      <c r="A39" s="19">
        <v>45859</v>
      </c>
      <c r="B39" s="20" t="s">
        <v>182</v>
      </c>
      <c r="C39" s="21"/>
      <c r="D39" s="22"/>
      <c r="E39" s="22">
        <f>(0.5%*D38)+10</f>
        <v>79.5</v>
      </c>
      <c r="F39" s="23">
        <f t="shared" si="0"/>
        <v>15999.50544999927</v>
      </c>
    </row>
    <row r="40" ht="14.25" customHeight="1" spans="1:6" x14ac:dyDescent="0.25">
      <c r="A40" s="19">
        <v>45859</v>
      </c>
      <c r="B40" s="20" t="s">
        <v>19</v>
      </c>
      <c r="C40" s="21" t="s">
        <v>162</v>
      </c>
      <c r="D40" s="22">
        <v>270</v>
      </c>
      <c r="E40" s="22"/>
      <c r="F40" s="23">
        <f t="shared" si="0"/>
        <v>16269.50544999927</v>
      </c>
    </row>
    <row r="41" ht="14.25" customHeight="1" spans="1:6" x14ac:dyDescent="0.25">
      <c r="A41" s="19">
        <v>45860</v>
      </c>
      <c r="B41" s="20" t="s">
        <v>182</v>
      </c>
      <c r="C41" s="21"/>
      <c r="D41" s="22"/>
      <c r="E41" s="22">
        <f>(0.5%*D40)+10</f>
        <v>11.35</v>
      </c>
      <c r="F41" s="23">
        <f t="shared" si="0"/>
        <v>16258.155449999269</v>
      </c>
    </row>
    <row r="42" ht="14.25" customHeight="1" spans="1:6" x14ac:dyDescent="0.25">
      <c r="A42" s="19">
        <v>45860</v>
      </c>
      <c r="B42" s="20" t="s">
        <v>19</v>
      </c>
      <c r="C42" s="21" t="s">
        <v>188</v>
      </c>
      <c r="D42" s="22">
        <v>11000</v>
      </c>
      <c r="E42" s="22"/>
      <c r="F42" s="23">
        <f t="shared" si="0"/>
        <v>27258.15544999927</v>
      </c>
    </row>
    <row r="43" ht="14.25" customHeight="1" spans="1:6" x14ac:dyDescent="0.25">
      <c r="A43" s="19">
        <v>45860</v>
      </c>
      <c r="B43" s="20" t="s">
        <v>182</v>
      </c>
      <c r="C43" s="21"/>
      <c r="D43" s="22"/>
      <c r="E43" s="22">
        <f>(0.5%*D42)+10</f>
        <v>65</v>
      </c>
      <c r="F43" s="23">
        <f t="shared" si="0"/>
        <v>27193.15544999927</v>
      </c>
    </row>
    <row r="44" ht="14.25" customHeight="1" spans="1:6" x14ac:dyDescent="0.25">
      <c r="A44" s="19">
        <v>45860</v>
      </c>
      <c r="B44" s="20" t="s">
        <v>183</v>
      </c>
      <c r="C44" s="21" t="s">
        <v>167</v>
      </c>
      <c r="D44" s="22"/>
      <c r="E44" s="22">
        <v>10</v>
      </c>
      <c r="F44" s="23">
        <f t="shared" si="0"/>
        <v>27183.15544999927</v>
      </c>
    </row>
    <row r="45" ht="14.25" customHeight="1" spans="1:6" x14ac:dyDescent="0.25">
      <c r="A45" s="19">
        <v>45860</v>
      </c>
      <c r="B45" s="20" t="s">
        <v>19</v>
      </c>
      <c r="C45" s="21" t="s">
        <v>105</v>
      </c>
      <c r="D45" s="22">
        <v>188.45</v>
      </c>
      <c r="E45" s="22"/>
      <c r="F45" s="23">
        <f t="shared" si="0"/>
        <v>27371.60544999927</v>
      </c>
    </row>
    <row r="46" ht="14.25" customHeight="1" spans="1:6" x14ac:dyDescent="0.25">
      <c r="A46" s="19">
        <v>45860</v>
      </c>
      <c r="B46" s="20" t="s">
        <v>182</v>
      </c>
      <c r="C46" s="21"/>
      <c r="D46" s="22"/>
      <c r="E46" s="22">
        <f>(0.5%*D45)+10</f>
        <v>10.94225</v>
      </c>
      <c r="F46" s="23">
        <f t="shared" si="0"/>
        <v>27360.66319999927</v>
      </c>
    </row>
    <row r="47" ht="14.25" customHeight="1" spans="1:6" x14ac:dyDescent="0.25">
      <c r="A47" s="19">
        <v>45860</v>
      </c>
      <c r="B47" s="20" t="s">
        <v>19</v>
      </c>
      <c r="C47" s="21" t="s">
        <v>189</v>
      </c>
      <c r="D47" s="22">
        <v>270</v>
      </c>
      <c r="E47" s="22"/>
      <c r="F47" s="23">
        <f t="shared" si="0"/>
        <v>27630.66319999927</v>
      </c>
    </row>
    <row r="48" ht="14.25" customHeight="1" spans="1:6" x14ac:dyDescent="0.25">
      <c r="A48" s="19">
        <v>45860</v>
      </c>
      <c r="B48" s="20" t="s">
        <v>182</v>
      </c>
      <c r="C48" s="21"/>
      <c r="D48" s="22"/>
      <c r="E48" s="22">
        <f>(0.5%*D47)+10</f>
        <v>11.35</v>
      </c>
      <c r="F48" s="23">
        <f t="shared" si="0"/>
        <v>27619.313199999273</v>
      </c>
    </row>
    <row r="49" ht="14.25" customHeight="1" spans="1:6" x14ac:dyDescent="0.25">
      <c r="A49" s="19">
        <v>45860</v>
      </c>
      <c r="B49" s="20" t="s">
        <v>184</v>
      </c>
      <c r="C49" s="21"/>
      <c r="D49" s="22"/>
      <c r="E49" s="22">
        <v>30</v>
      </c>
      <c r="F49" s="23">
        <f t="shared" si="0"/>
        <v>27589.313199999273</v>
      </c>
    </row>
    <row r="50" ht="14.25" customHeight="1" spans="1:6" x14ac:dyDescent="0.25">
      <c r="A50" s="19">
        <v>45862</v>
      </c>
      <c r="B50" s="20" t="s">
        <v>19</v>
      </c>
      <c r="C50" s="21" t="s">
        <v>188</v>
      </c>
      <c r="D50" s="22">
        <v>15000</v>
      </c>
      <c r="E50" s="22"/>
      <c r="F50" s="23">
        <f t="shared" si="0"/>
        <v>42589.31319999928</v>
      </c>
    </row>
    <row r="51" ht="14.25" customHeight="1" spans="1:6" x14ac:dyDescent="0.25">
      <c r="A51" s="19">
        <v>45862</v>
      </c>
      <c r="B51" s="20" t="s">
        <v>182</v>
      </c>
      <c r="C51" s="21"/>
      <c r="D51" s="22"/>
      <c r="E51" s="22">
        <f>(0.5%*D50)+10</f>
        <v>85</v>
      </c>
      <c r="F51" s="23">
        <f t="shared" si="0"/>
        <v>42504.31319999928</v>
      </c>
    </row>
    <row r="52" ht="14.25" customHeight="1" spans="1:6" x14ac:dyDescent="0.25">
      <c r="A52" s="19">
        <v>45862</v>
      </c>
      <c r="B52" s="20" t="s">
        <v>181</v>
      </c>
      <c r="C52" s="21"/>
      <c r="D52" s="22"/>
      <c r="E52" s="22">
        <v>10</v>
      </c>
      <c r="F52" s="23">
        <f t="shared" si="0"/>
        <v>42494.31319999928</v>
      </c>
    </row>
    <row r="53" ht="14.25" customHeight="1" spans="1:6" x14ac:dyDescent="0.25">
      <c r="A53" s="19">
        <v>45863</v>
      </c>
      <c r="B53" s="20" t="s">
        <v>19</v>
      </c>
      <c r="C53" s="21" t="s">
        <v>129</v>
      </c>
      <c r="D53" s="22">
        <v>12127.42</v>
      </c>
      <c r="E53" s="22"/>
      <c r="F53" s="23">
        <f t="shared" si="0"/>
        <v>54621.733199999275</v>
      </c>
    </row>
    <row r="54" ht="14.25" customHeight="1" spans="1:6" x14ac:dyDescent="0.25">
      <c r="A54" s="19">
        <v>45863</v>
      </c>
      <c r="B54" s="20" t="s">
        <v>182</v>
      </c>
      <c r="C54" s="21"/>
      <c r="D54" s="22"/>
      <c r="E54" s="22">
        <f>(0.5%*D53)+10</f>
        <v>70.6371</v>
      </c>
      <c r="F54" s="23">
        <f t="shared" si="0"/>
        <v>54551.096099999275</v>
      </c>
    </row>
    <row r="55" ht="14.25" customHeight="1" spans="1:6" x14ac:dyDescent="0.25">
      <c r="A55" s="19">
        <v>45863</v>
      </c>
      <c r="B55" s="20" t="s">
        <v>181</v>
      </c>
      <c r="C55" s="21"/>
      <c r="D55" s="22"/>
      <c r="E55" s="22">
        <v>10</v>
      </c>
      <c r="F55" s="23">
        <f t="shared" si="0"/>
        <v>54541.096099999275</v>
      </c>
    </row>
    <row r="56" ht="14.25" customHeight="1" spans="1:6" x14ac:dyDescent="0.25">
      <c r="A56" s="19">
        <v>45866</v>
      </c>
      <c r="B56" s="20" t="s">
        <v>19</v>
      </c>
      <c r="C56" s="21" t="s">
        <v>155</v>
      </c>
      <c r="D56" s="22">
        <v>31003.13</v>
      </c>
      <c r="E56" s="22"/>
      <c r="F56" s="23">
        <f t="shared" si="0"/>
        <v>85544.22609999927</v>
      </c>
    </row>
    <row r="57" ht="14.25" customHeight="1" spans="1:6" x14ac:dyDescent="0.25">
      <c r="A57" s="19">
        <v>45866</v>
      </c>
      <c r="B57" s="20" t="s">
        <v>182</v>
      </c>
      <c r="C57" s="21"/>
      <c r="D57" s="22"/>
      <c r="E57" s="22">
        <f>(0.5%*D56)+10</f>
        <v>165.01565000000002</v>
      </c>
      <c r="F57" s="23">
        <f t="shared" si="0"/>
        <v>85379.21044999927</v>
      </c>
    </row>
    <row r="58" ht="14.25" customHeight="1" spans="1:6" x14ac:dyDescent="0.25">
      <c r="A58" s="19">
        <v>45866</v>
      </c>
      <c r="B58" s="20" t="s">
        <v>184</v>
      </c>
      <c r="C58" s="21"/>
      <c r="D58" s="22"/>
      <c r="E58" s="22">
        <v>10</v>
      </c>
      <c r="F58" s="23">
        <f t="shared" si="0"/>
        <v>85369.21044999927</v>
      </c>
    </row>
    <row r="59" ht="14.25" customHeight="1" spans="1:6" x14ac:dyDescent="0.25">
      <c r="A59" s="19">
        <v>45867</v>
      </c>
      <c r="B59" s="20" t="s">
        <v>184</v>
      </c>
      <c r="C59" s="21"/>
      <c r="D59" s="22"/>
      <c r="E59" s="22">
        <v>10</v>
      </c>
      <c r="F59" s="23">
        <f t="shared" si="0"/>
        <v>85359.21044999927</v>
      </c>
    </row>
    <row r="60" ht="14.25" customHeight="1" spans="1:6" x14ac:dyDescent="0.25">
      <c r="A60" s="19">
        <v>45869</v>
      </c>
      <c r="B60" s="20" t="s">
        <v>184</v>
      </c>
      <c r="C60" s="21"/>
      <c r="D60" s="22"/>
      <c r="E60" s="22">
        <v>1500</v>
      </c>
      <c r="F60" s="23">
        <f t="shared" si="0"/>
        <v>83859.21044999927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83859.21044999927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83859.21044999927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83859.21044999927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83859.21044999927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83859.21044999927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83859.21044999927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83859.21044999927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83859.21044999927</v>
      </c>
    </row>
    <row r="69" ht="14.25" customHeight="1" spans="1:6" x14ac:dyDescent="0.25">
      <c r="A69" s="19"/>
      <c r="B69" s="20"/>
      <c r="D69" s="22"/>
      <c r="E69" s="22"/>
      <c r="F69" s="23">
        <f t="shared" si="0"/>
        <v>83859.21044999927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0"/>
        <v>83859.21044999927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83859.21044999927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83859.21044999927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ref="F73:F136" si="1">D73-E73+F72</f>
        <v>83859.21044999927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83859.21044999927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83859.21044999927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83859.21044999927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83859.21044999927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83859.21044999927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83859.21044999927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83859.21044999927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83859.21044999927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83859.21044999927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83859.21044999927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83859.21044999927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83859.21044999927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83859.21044999927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83859.21044999927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83859.21044999927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83859.21044999927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83859.21044999927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83859.21044999927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83859.21044999927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83859.21044999927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83859.21044999927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83859.21044999927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83859.21044999927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83859.21044999927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83859.21044999927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83859.21044999927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83859.21044999927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83859.21044999927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83859.21044999927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83859.21044999927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83859.21044999927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83859.21044999927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83859.21044999927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83859.21044999927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83859.21044999927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83859.21044999927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83859.21044999927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83859.21044999927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83859.21044999927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83859.21044999927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83859.21044999927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83859.21044999927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83859.21044999927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83859.21044999927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83859.21044999927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83859.21044999927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83859.21044999927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83859.21044999927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83859.21044999927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83859.21044999927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83859.21044999927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83859.21044999927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83859.21044999927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83859.21044999927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83859.21044999927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83859.21044999927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83859.21044999927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83859.21044999927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83859.21044999927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83859.21044999927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83859.21044999927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83859.21044999927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83859.21044999927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ref="F137:F200" si="2">D137-E137+F136</f>
        <v>83859.21044999927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2"/>
        <v>83859.21044999927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2"/>
        <v>83859.21044999927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2"/>
        <v>83859.21044999927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83859.21044999927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83859.21044999927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83859.21044999927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83859.21044999927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83859.21044999927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83859.21044999927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83859.21044999927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83859.21044999927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83859.21044999927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83859.21044999927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83859.21044999927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83859.21044999927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83859.21044999927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83859.21044999927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83859.21044999927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83859.21044999927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83859.21044999927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83859.21044999927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83859.21044999927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83859.21044999927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83859.21044999927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83859.21044999927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83859.21044999927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83859.21044999927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83859.21044999927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83859.21044999927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83859.21044999927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83859.21044999927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83859.21044999927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83859.21044999927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83859.21044999927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83859.21044999927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83859.21044999927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83859.21044999927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83859.21044999927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83859.21044999927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83859.21044999927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83859.21044999927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83859.21044999927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83859.21044999927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83859.21044999927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83859.21044999927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83859.21044999927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83859.21044999927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83859.21044999927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83859.21044999927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83859.21044999927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83859.21044999927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83859.21044999927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83859.21044999927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83859.21044999927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83859.21044999927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83859.21044999927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83859.21044999927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83859.21044999927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83859.21044999927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83859.21044999927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83859.21044999927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83859.21044999927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83859.21044999927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ref="F201:F264" si="3">D201-E201+F200</f>
        <v>83859.21044999927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3"/>
        <v>83859.21044999927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3"/>
        <v>83859.21044999927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3"/>
        <v>83859.21044999927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83859.21044999927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83859.21044999927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83859.21044999927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83859.21044999927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83859.21044999927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83859.21044999927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83859.21044999927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83859.21044999927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83859.21044999927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83859.21044999927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83859.21044999927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83859.21044999927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83859.21044999927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83859.21044999927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83859.21044999927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83859.21044999927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83859.21044999927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83859.21044999927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83859.21044999927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83859.21044999927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83859.21044999927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83859.21044999927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83859.21044999927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83859.21044999927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83859.21044999927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83859.21044999927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83859.21044999927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83859.21044999927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83859.21044999927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83859.21044999927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83859.21044999927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83859.21044999927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83859.21044999927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83859.21044999927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83859.21044999927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83859.21044999927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83859.21044999927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83859.21044999927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83859.21044999927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83859.21044999927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83859.21044999927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83859.21044999927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83859.21044999927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83859.21044999927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83859.21044999927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83859.21044999927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83859.21044999927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83859.21044999927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83859.21044999927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83859.21044999927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83859.21044999927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83859.21044999927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83859.21044999927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83859.21044999927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83859.21044999927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83859.21044999927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83859.21044999927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83859.21044999927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83859.21044999927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83859.21044999927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328" si="4">D265-E265+F264</f>
        <v>83859.21044999927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4"/>
        <v>83859.21044999927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4"/>
        <v>83859.21044999927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4"/>
        <v>83859.21044999927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83859.21044999927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83859.21044999927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83859.21044999927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83859.21044999927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83859.21044999927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83859.21044999927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83859.21044999927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83859.21044999927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83859.21044999927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83859.21044999927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83859.21044999927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83859.21044999927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83859.21044999927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83859.21044999927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83859.21044999927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83859.21044999927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83859.21044999927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83859.21044999927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83859.21044999927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83859.21044999927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83859.21044999927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83859.21044999927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83859.21044999927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83859.21044999927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83859.21044999927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83859.21044999927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83859.21044999927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83859.21044999927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83859.21044999927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83859.21044999927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83859.21044999927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83859.21044999927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83859.21044999927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83859.21044999927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83859.21044999927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83859.21044999927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83859.21044999927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83859.21044999927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83859.21044999927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83859.21044999927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83859.21044999927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83859.21044999927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83859.21044999927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83859.21044999927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83859.21044999927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83859.21044999927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83859.21044999927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83859.21044999927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83859.21044999927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83859.21044999927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83859.21044999927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83859.21044999927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83859.21044999927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83859.21044999927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83859.21044999927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83859.21044999927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83859.21044999927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83859.21044999927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83859.21044999927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83859.21044999927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ref="F329:F392" si="5">D329-E329+F328</f>
        <v>83859.21044999927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5"/>
        <v>83859.21044999927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5"/>
        <v>83859.21044999927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5"/>
        <v>83859.21044999927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83859.21044999927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83859.21044999927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83859.21044999927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83859.21044999927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83859.21044999927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83859.21044999927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83859.21044999927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83859.21044999927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83859.21044999927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83859.21044999927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83859.21044999927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83859.21044999927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83859.21044999927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83859.21044999927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83859.21044999927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83859.21044999927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83859.21044999927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83859.21044999927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83859.21044999927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83859.21044999927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83859.21044999927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83859.21044999927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83859.21044999927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83859.21044999927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83859.21044999927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83859.21044999927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83859.21044999927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83859.21044999927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83859.21044999927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83859.21044999927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83859.21044999927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83859.21044999927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83859.21044999927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83859.21044999927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83859.21044999927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83859.21044999927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83859.21044999927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83859.21044999927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83859.21044999927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83859.21044999927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83859.21044999927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83859.21044999927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83859.21044999927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83859.21044999927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83859.21044999927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83859.21044999927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83859.21044999927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83859.21044999927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83859.21044999927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83859.21044999927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83859.21044999927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83859.21044999927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83859.21044999927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83859.21044999927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83859.21044999927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83859.21044999927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83859.21044999927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83859.21044999927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83859.21044999927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83859.21044999927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ref="F393:F456" si="6">D393-E393+F392</f>
        <v>83859.21044999927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6"/>
        <v>83859.21044999927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6"/>
        <v>83859.21044999927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6"/>
        <v>83859.21044999927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6"/>
        <v>83859.21044999927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83859.21044999927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83859.21044999927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83859.21044999927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83859.21044999927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83859.21044999927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83859.21044999927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83859.21044999927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83859.21044999927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83859.21044999927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83859.21044999927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83859.21044999927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83859.21044999927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83859.21044999927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83859.21044999927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83859.21044999927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83859.21044999927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83859.21044999927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83859.21044999927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83859.21044999927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83859.21044999927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83859.21044999927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83859.21044999927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83859.21044999927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83859.21044999927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83859.21044999927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83859.21044999927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83859.21044999927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83859.21044999927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83859.21044999927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83859.21044999927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83859.21044999927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83859.21044999927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83859.21044999927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83859.21044999927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83859.21044999927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83859.21044999927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83859.21044999927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83859.21044999927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83859.21044999927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83859.21044999927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83859.21044999927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83859.21044999927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83859.21044999927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83859.21044999927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83859.21044999927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83859.21044999927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83859.21044999927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83859.21044999927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83859.21044999927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83859.21044999927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83859.21044999927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83859.21044999927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83859.21044999927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83859.21044999927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83859.21044999927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83859.21044999927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83859.21044999927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83859.21044999927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83859.21044999927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ref="F457:F520" si="7">D457-E457+F456</f>
        <v>83859.21044999927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7"/>
        <v>83859.21044999927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7"/>
        <v>83859.21044999927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7"/>
        <v>83859.21044999927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83859.21044999927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83859.21044999927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83859.21044999927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83859.21044999927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83859.21044999927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83859.21044999927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83859.21044999927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83859.21044999927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83859.21044999927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83859.21044999927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83859.21044999927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83859.21044999927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83859.21044999927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83859.21044999927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83859.21044999927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83859.21044999927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83859.21044999927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83859.21044999927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83859.21044999927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83859.21044999927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83859.21044999927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83859.21044999927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83859.21044999927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83859.21044999927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83859.21044999927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83859.21044999927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83859.21044999927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83859.21044999927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83859.21044999927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83859.21044999927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83859.21044999927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83859.21044999927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83859.21044999927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83859.21044999927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83859.21044999927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83859.21044999927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83859.21044999927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83859.21044999927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83859.21044999927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83859.21044999927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83859.21044999927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83859.21044999927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83859.21044999927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83859.21044999927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83859.21044999927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83859.21044999927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83859.21044999927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83859.21044999927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83859.21044999927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83859.21044999927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83859.21044999927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83859.21044999927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83859.21044999927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83859.21044999927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83859.21044999927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83859.21044999927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83859.21044999927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83859.21044999927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83859.21044999927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83859.21044999927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ref="F521:F584" si="8">D521-E521+F520</f>
        <v>83859.21044999927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8"/>
        <v>83859.21044999927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8"/>
        <v>83859.21044999927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8"/>
        <v>83859.21044999927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83859.21044999927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83859.21044999927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83859.21044999927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83859.21044999927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83859.21044999927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83859.21044999927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83859.21044999927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83859.21044999927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83859.21044999927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83859.21044999927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83859.21044999927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83859.21044999927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83859.21044999927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83859.21044999927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83859.21044999927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83859.21044999927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83859.21044999927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83859.21044999927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83859.21044999927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83859.21044999927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83859.21044999927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83859.21044999927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83859.21044999927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83859.21044999927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83859.21044999927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83859.21044999927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83859.21044999927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83859.21044999927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83859.21044999927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83859.21044999927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83859.21044999927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83859.21044999927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83859.21044999927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83859.21044999927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83859.21044999927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83859.21044999927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83859.21044999927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83859.21044999927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83859.21044999927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83859.21044999927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83859.21044999927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83859.21044999927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83859.21044999927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83859.21044999927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83859.21044999927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83859.21044999927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83859.21044999927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83859.21044999927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83859.21044999927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83859.21044999927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83859.21044999927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83859.21044999927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83859.21044999927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83859.21044999927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83859.21044999927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83859.21044999927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83859.21044999927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83859.21044999927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83859.21044999927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83859.21044999927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ref="F585:F610" si="9">D585-E585+F584</f>
        <v>83859.21044999927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9"/>
        <v>83859.21044999927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9"/>
        <v>83859.21044999927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9"/>
        <v>83859.21044999927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9"/>
        <v>83859.21044999927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83859.21044999927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83859.21044999927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83859.21044999927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83859.21044999927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83859.21044999927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83859.21044999927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83859.21044999927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83859.21044999927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83859.21044999927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83859.21044999927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83859.21044999927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83859.21044999927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83859.21044999927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83859.21044999927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83859.21044999927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83859.21044999927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83859.21044999927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83859.21044999927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83859.21044999927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83859.21044999927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83859.21044999927</v>
      </c>
    </row>
  </sheetData>
  <autoFilter ref="A8:F610"/>
  <mergeCells count="2">
    <mergeCell ref="A2:F2"/>
    <mergeCell ref="D5:E5"/>
  </mergeCells>
  <conditionalFormatting sqref="F6 F9:F610">
    <cfRule type="cellIs" dxfId="108" priority="1" operator="lessThan">
      <formula>0</formula>
    </cfRule>
  </conditionalFormatting>
  <conditionalFormatting sqref="F9:F610">
    <cfRule type="cellIs" dxfId="109" priority="2" operator="greaterThan">
      <formula>0</formula>
    </cfRule>
  </conditionalFormatting>
  <conditionalFormatting sqref="F10:F610 F6">
    <cfRule type="cellIs" dxfId="110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1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190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v>0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SUM(D9:D611)</f>
        <v>179145.42</v>
      </c>
      <c r="E6" s="12">
        <f>SUM(E9:E611)</f>
        <v>106260</v>
      </c>
      <c r="F6" s="13">
        <f>F611</f>
        <v>72885.42000000001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4" customHeight="1" spans="1:6" x14ac:dyDescent="0.25">
      <c r="A9" s="19">
        <v>45849</v>
      </c>
      <c r="B9" s="20"/>
      <c r="C9" s="21" t="s">
        <v>191</v>
      </c>
      <c r="D9" s="22">
        <v>179145.42</v>
      </c>
      <c r="E9" s="22"/>
      <c r="F9" s="23">
        <f>D9-E9+D5</f>
        <v>179145.42</v>
      </c>
    </row>
    <row r="10" ht="14.25" customHeight="1" hidden="1" spans="1:6" x14ac:dyDescent="0.25">
      <c r="A10" s="19"/>
      <c r="B10" s="20"/>
      <c r="C10" s="21"/>
      <c r="D10" s="22"/>
      <c r="E10" s="22"/>
      <c r="F10" s="23">
        <f t="shared" ref="F10:F73" si="0">D10-E10+F9</f>
        <v>179145.42</v>
      </c>
    </row>
    <row r="11" ht="14.25" customHeight="1" spans="1:6" x14ac:dyDescent="0.25">
      <c r="A11" s="19">
        <v>45852</v>
      </c>
      <c r="B11" s="20"/>
      <c r="C11" s="21" t="s">
        <v>173</v>
      </c>
      <c r="D11" s="22"/>
      <c r="E11" s="22">
        <v>150</v>
      </c>
      <c r="F11" s="23">
        <f t="shared" si="0"/>
        <v>178995.42</v>
      </c>
    </row>
    <row r="12" ht="14.25" customHeight="1" spans="1:6" x14ac:dyDescent="0.25">
      <c r="A12" s="19">
        <v>45852</v>
      </c>
      <c r="B12" s="20"/>
      <c r="C12" s="21" t="s">
        <v>173</v>
      </c>
      <c r="D12" s="22"/>
      <c r="E12" s="22">
        <v>104750</v>
      </c>
      <c r="F12" s="23">
        <f t="shared" si="0"/>
        <v>74245.42000000001</v>
      </c>
    </row>
    <row r="13" ht="14.25" customHeight="1" spans="1:6" x14ac:dyDescent="0.25">
      <c r="A13" s="19">
        <v>45852</v>
      </c>
      <c r="B13" s="20" t="s">
        <v>184</v>
      </c>
      <c r="C13" s="21"/>
      <c r="D13" s="22"/>
      <c r="E13" s="22">
        <v>40</v>
      </c>
      <c r="F13" s="23">
        <f t="shared" si="0"/>
        <v>74205.42000000001</v>
      </c>
    </row>
    <row r="14" ht="14.25" customHeight="1" spans="1:6" x14ac:dyDescent="0.25">
      <c r="A14" s="19">
        <v>45854</v>
      </c>
      <c r="B14" s="20"/>
      <c r="C14" s="21" t="s">
        <v>167</v>
      </c>
      <c r="D14" s="22"/>
      <c r="E14" s="22">
        <v>1200</v>
      </c>
      <c r="F14" s="23">
        <f t="shared" si="0"/>
        <v>73005.42000000001</v>
      </c>
    </row>
    <row r="15" ht="14.25" customHeight="1" spans="1:6" x14ac:dyDescent="0.25">
      <c r="A15" s="19">
        <v>45855</v>
      </c>
      <c r="B15" s="20"/>
      <c r="C15" s="21" t="s">
        <v>173</v>
      </c>
      <c r="D15" s="22"/>
      <c r="E15" s="22">
        <v>100</v>
      </c>
      <c r="F15" s="23">
        <f t="shared" si="0"/>
        <v>72905.42000000001</v>
      </c>
    </row>
    <row r="16" ht="14.25" customHeight="1" spans="1:6" x14ac:dyDescent="0.25">
      <c r="A16" s="19">
        <v>45855</v>
      </c>
      <c r="B16" s="20" t="s">
        <v>184</v>
      </c>
      <c r="C16" s="21"/>
      <c r="D16" s="22"/>
      <c r="E16" s="22">
        <v>20</v>
      </c>
      <c r="F16" s="23">
        <f t="shared" si="0"/>
        <v>72885.42000000001</v>
      </c>
    </row>
    <row r="17" ht="14.25" customHeight="1" spans="1:6" x14ac:dyDescent="0.25">
      <c r="A17" s="19"/>
      <c r="B17" s="20"/>
      <c r="C17" s="21"/>
      <c r="D17" s="22"/>
      <c r="E17" s="22"/>
      <c r="F17" s="23">
        <f t="shared" si="0"/>
        <v>72885.42000000001</v>
      </c>
    </row>
    <row r="18" ht="14.25" customHeight="1" spans="1:6" x14ac:dyDescent="0.25">
      <c r="A18" s="19"/>
      <c r="B18" s="20"/>
      <c r="C18" s="21"/>
      <c r="D18" s="22"/>
      <c r="E18" s="22"/>
      <c r="F18" s="23">
        <f t="shared" si="0"/>
        <v>72885.42000000001</v>
      </c>
    </row>
    <row r="19" ht="14.25" customHeight="1" spans="1:6" x14ac:dyDescent="0.25">
      <c r="A19" s="19"/>
      <c r="B19" s="20"/>
      <c r="C19" s="21"/>
      <c r="D19" s="22"/>
      <c r="E19" s="22"/>
      <c r="F19" s="23">
        <f t="shared" si="0"/>
        <v>72885.42000000001</v>
      </c>
    </row>
    <row r="20" ht="14.25" customHeight="1" spans="1:6" x14ac:dyDescent="0.25">
      <c r="A20" s="19"/>
      <c r="B20" s="20"/>
      <c r="C20" s="21"/>
      <c r="D20" s="22"/>
      <c r="E20" s="22"/>
      <c r="F20" s="23">
        <f t="shared" si="0"/>
        <v>72885.42000000001</v>
      </c>
    </row>
    <row r="21" ht="14.25" customHeight="1" spans="1:6" x14ac:dyDescent="0.25">
      <c r="A21" s="19"/>
      <c r="B21" s="20"/>
      <c r="C21" s="21"/>
      <c r="D21" s="22"/>
      <c r="E21" s="22"/>
      <c r="F21" s="23">
        <f>D21-E21+F20</f>
        <v>72885.42000000001</v>
      </c>
    </row>
    <row r="22" ht="14.25" customHeight="1" spans="1:6" x14ac:dyDescent="0.25">
      <c r="A22" s="19"/>
      <c r="B22" s="20"/>
      <c r="C22" s="21"/>
      <c r="D22" s="22"/>
      <c r="E22" s="22"/>
      <c r="F22" s="23">
        <f t="shared" si="0"/>
        <v>72885.42000000001</v>
      </c>
    </row>
    <row r="23" ht="14.25" customHeight="1" spans="1:6" x14ac:dyDescent="0.25">
      <c r="A23" s="19"/>
      <c r="B23" s="20"/>
      <c r="C23" s="21"/>
      <c r="D23" s="22"/>
      <c r="E23" s="22"/>
      <c r="F23" s="23">
        <f t="shared" si="0"/>
        <v>72885.42000000001</v>
      </c>
    </row>
    <row r="24" ht="14.25" customHeight="1" spans="1:6" x14ac:dyDescent="0.25">
      <c r="A24" s="19"/>
      <c r="B24" s="20"/>
      <c r="C24" s="21"/>
      <c r="D24" s="22"/>
      <c r="E24" s="22"/>
      <c r="F24" s="23">
        <f t="shared" si="0"/>
        <v>72885.42000000001</v>
      </c>
    </row>
    <row r="25" ht="14.4" customHeight="1" spans="1:6" x14ac:dyDescent="0.25">
      <c r="A25" s="19"/>
      <c r="B25" s="20"/>
      <c r="C25" s="21"/>
      <c r="D25" s="22"/>
      <c r="E25" s="22"/>
      <c r="F25" s="23">
        <f t="shared" si="0"/>
        <v>72885.42000000001</v>
      </c>
    </row>
    <row r="26" ht="14.25" customHeight="1" spans="1:6" x14ac:dyDescent="0.25">
      <c r="A26" s="19"/>
      <c r="B26" s="20"/>
      <c r="C26" s="21"/>
      <c r="D26" s="22"/>
      <c r="E26" s="22"/>
      <c r="F26" s="23">
        <f t="shared" si="0"/>
        <v>72885.42000000001</v>
      </c>
    </row>
    <row r="27" ht="14.25" customHeight="1" spans="1:6" x14ac:dyDescent="0.25">
      <c r="A27" s="19"/>
      <c r="B27" s="20"/>
      <c r="C27" s="21"/>
      <c r="D27" s="22"/>
      <c r="E27" s="22"/>
      <c r="F27" s="23">
        <f t="shared" si="0"/>
        <v>72885.42000000001</v>
      </c>
    </row>
    <row r="28" ht="14.25" customHeight="1" spans="1:6" x14ac:dyDescent="0.25">
      <c r="A28" s="19"/>
      <c r="B28" s="20"/>
      <c r="C28" s="21"/>
      <c r="D28" s="22"/>
      <c r="E28" s="22"/>
      <c r="F28" s="23">
        <f t="shared" si="0"/>
        <v>72885.42000000001</v>
      </c>
    </row>
    <row r="29" ht="14.25" customHeight="1" spans="1:6" x14ac:dyDescent="0.25">
      <c r="A29" s="19"/>
      <c r="B29" s="20"/>
      <c r="C29" s="21"/>
      <c r="D29" s="22"/>
      <c r="E29" s="22"/>
      <c r="F29" s="23">
        <f t="shared" si="0"/>
        <v>72885.42000000001</v>
      </c>
    </row>
    <row r="30" ht="14.25" customHeight="1" spans="1:6" x14ac:dyDescent="0.25">
      <c r="A30" s="19"/>
      <c r="B30" s="20"/>
      <c r="C30" s="21"/>
      <c r="D30" s="22"/>
      <c r="E30" s="22"/>
      <c r="F30" s="23">
        <f t="shared" si="0"/>
        <v>72885.42000000001</v>
      </c>
    </row>
    <row r="31" ht="14.25" customHeight="1" spans="1:6" x14ac:dyDescent="0.25">
      <c r="A31" s="19"/>
      <c r="B31" s="20"/>
      <c r="C31" s="21"/>
      <c r="D31" s="22"/>
      <c r="E31" s="22"/>
      <c r="F31" s="23">
        <f t="shared" si="0"/>
        <v>72885.42000000001</v>
      </c>
    </row>
    <row r="32" ht="14.25" customHeight="1" spans="1:6" x14ac:dyDescent="0.25">
      <c r="A32" s="19"/>
      <c r="B32" s="20"/>
      <c r="C32" s="21"/>
      <c r="D32" s="22"/>
      <c r="E32" s="22"/>
      <c r="F32" s="23">
        <f t="shared" si="0"/>
        <v>72885.42000000001</v>
      </c>
    </row>
    <row r="33" ht="14.25" customHeight="1" spans="1:6" x14ac:dyDescent="0.25">
      <c r="A33" s="19"/>
      <c r="B33" s="20"/>
      <c r="C33" s="21"/>
      <c r="D33" s="22"/>
      <c r="E33" s="22"/>
      <c r="F33" s="23">
        <f t="shared" si="0"/>
        <v>72885.42000000001</v>
      </c>
    </row>
    <row r="34" ht="14.25" customHeight="1" spans="1:6" x14ac:dyDescent="0.25">
      <c r="A34" s="19"/>
      <c r="B34" s="20"/>
      <c r="C34" s="21"/>
      <c r="D34" s="22"/>
      <c r="E34" s="22"/>
      <c r="F34" s="23">
        <f t="shared" si="0"/>
        <v>72885.42000000001</v>
      </c>
    </row>
    <row r="35" ht="14.25" customHeight="1" spans="1:6" x14ac:dyDescent="0.25">
      <c r="A35" s="19"/>
      <c r="B35" s="20"/>
      <c r="C35" s="21"/>
      <c r="D35" s="22"/>
      <c r="E35" s="22"/>
      <c r="F35" s="23">
        <f t="shared" si="0"/>
        <v>72885.42000000001</v>
      </c>
    </row>
    <row r="36" ht="14.25" customHeight="1" spans="1:6" x14ac:dyDescent="0.25">
      <c r="A36" s="19"/>
      <c r="B36" s="20"/>
      <c r="C36" s="21"/>
      <c r="D36" s="22"/>
      <c r="E36" s="22"/>
      <c r="F36" s="23">
        <f t="shared" si="0"/>
        <v>72885.42000000001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si="0"/>
        <v>72885.42000000001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0"/>
        <v>72885.42000000001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0"/>
        <v>72885.42000000001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0"/>
        <v>72885.42000000001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0"/>
        <v>72885.42000000001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0"/>
        <v>72885.42000000001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0"/>
        <v>72885.42000000001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0"/>
        <v>72885.42000000001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0"/>
        <v>72885.42000000001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0"/>
        <v>72885.42000000001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0"/>
        <v>72885.42000000001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0"/>
        <v>72885.42000000001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0"/>
        <v>72885.42000000001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0"/>
        <v>72885.42000000001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0"/>
        <v>72885.42000000001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72885.42000000001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0"/>
        <v>72885.42000000001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72885.42000000001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72885.42000000001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72885.42000000001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72885.42000000001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72885.42000000001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72885.42000000001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72885.42000000001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72885.42000000001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72885.42000000001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72885.42000000001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72885.42000000001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72885.42000000001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72885.42000000001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72885.42000000001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72885.42000000001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72885.42000000001</v>
      </c>
    </row>
    <row r="70" ht="14.25" customHeight="1" spans="1:6" x14ac:dyDescent="0.25">
      <c r="A70" s="19"/>
      <c r="B70" s="20"/>
      <c r="D70" s="22"/>
      <c r="E70" s="22"/>
      <c r="F70" s="23">
        <f t="shared" si="0"/>
        <v>72885.42000000001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72885.42000000001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72885.42000000001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72885.42000000001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ref="F74:F137" si="1">D74-E74+F73</f>
        <v>72885.42000000001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72885.42000000001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72885.42000000001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72885.42000000001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72885.42000000001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72885.42000000001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72885.42000000001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72885.42000000001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72885.42000000001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72885.42000000001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72885.42000000001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72885.42000000001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72885.42000000001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72885.42000000001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72885.42000000001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72885.42000000001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72885.42000000001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72885.42000000001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72885.42000000001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72885.42000000001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72885.42000000001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72885.42000000001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72885.42000000001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72885.42000000001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72885.42000000001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72885.42000000001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72885.42000000001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72885.42000000001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72885.42000000001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72885.42000000001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72885.42000000001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72885.42000000001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72885.42000000001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72885.42000000001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72885.42000000001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72885.42000000001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72885.42000000001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72885.42000000001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72885.42000000001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72885.42000000001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72885.42000000001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72885.42000000001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72885.42000000001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72885.42000000001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72885.42000000001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72885.42000000001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72885.42000000001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72885.42000000001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72885.42000000001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72885.42000000001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72885.42000000001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72885.42000000001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72885.42000000001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72885.42000000001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72885.42000000001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72885.42000000001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72885.42000000001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72885.42000000001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72885.42000000001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72885.42000000001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72885.42000000001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72885.42000000001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72885.42000000001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72885.42000000001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ref="F138:F201" si="2">D138-E138+F137</f>
        <v>72885.42000000001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2"/>
        <v>72885.42000000001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2"/>
        <v>72885.42000000001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72885.42000000001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72885.42000000001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72885.42000000001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72885.42000000001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72885.42000000001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72885.42000000001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72885.42000000001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72885.42000000001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72885.42000000001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72885.42000000001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72885.42000000001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72885.42000000001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72885.42000000001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72885.42000000001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72885.42000000001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72885.42000000001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72885.42000000001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72885.42000000001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72885.42000000001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72885.42000000001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72885.42000000001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72885.42000000001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72885.42000000001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72885.42000000001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72885.42000000001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72885.42000000001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72885.42000000001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72885.42000000001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72885.42000000001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72885.42000000001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72885.42000000001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72885.42000000001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72885.42000000001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72885.42000000001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72885.42000000001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72885.42000000001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72885.42000000001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72885.42000000001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72885.42000000001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72885.42000000001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72885.42000000001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72885.42000000001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72885.42000000001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72885.42000000001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72885.42000000001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72885.42000000001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72885.42000000001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72885.42000000001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72885.42000000001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72885.42000000001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72885.42000000001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72885.42000000001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72885.42000000001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72885.42000000001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72885.42000000001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72885.42000000001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72885.42000000001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72885.42000000001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72885.42000000001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72885.42000000001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72885.42000000001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ref="F202:F265" si="3">D202-E202+F201</f>
        <v>72885.42000000001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3"/>
        <v>72885.42000000001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3"/>
        <v>72885.42000000001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72885.42000000001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72885.42000000001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72885.42000000001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72885.42000000001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72885.42000000001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72885.42000000001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72885.42000000001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72885.42000000001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72885.42000000001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72885.42000000001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72885.42000000001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72885.42000000001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72885.42000000001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72885.42000000001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72885.42000000001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72885.42000000001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72885.42000000001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72885.42000000001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72885.42000000001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72885.42000000001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72885.42000000001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72885.42000000001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72885.42000000001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72885.42000000001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72885.42000000001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72885.42000000001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72885.42000000001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72885.42000000001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72885.42000000001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72885.42000000001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72885.42000000001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72885.42000000001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72885.42000000001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72885.42000000001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72885.42000000001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72885.42000000001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72885.42000000001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72885.42000000001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72885.42000000001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72885.42000000001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72885.42000000001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72885.42000000001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72885.42000000001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72885.42000000001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72885.42000000001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72885.42000000001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72885.42000000001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72885.42000000001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72885.42000000001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72885.42000000001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72885.42000000001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72885.42000000001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72885.42000000001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72885.42000000001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72885.42000000001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72885.42000000001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72885.42000000001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72885.42000000001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72885.42000000001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72885.42000000001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72885.42000000001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ref="F266:F329" si="4">D266-E266+F265</f>
        <v>72885.42000000001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4"/>
        <v>72885.42000000001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4"/>
        <v>72885.42000000001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72885.42000000001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72885.42000000001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72885.42000000001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72885.42000000001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72885.42000000001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72885.42000000001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72885.42000000001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72885.42000000001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72885.42000000001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72885.42000000001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72885.42000000001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72885.42000000001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72885.42000000001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72885.42000000001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72885.42000000001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72885.42000000001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72885.42000000001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72885.42000000001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72885.42000000001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72885.42000000001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72885.42000000001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72885.42000000001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72885.42000000001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72885.42000000001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72885.42000000001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72885.42000000001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72885.42000000001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72885.42000000001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72885.42000000001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72885.42000000001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72885.42000000001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72885.42000000001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72885.42000000001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72885.42000000001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72885.42000000001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72885.42000000001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72885.42000000001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72885.42000000001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72885.42000000001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72885.42000000001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72885.42000000001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72885.42000000001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72885.42000000001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72885.42000000001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72885.42000000001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72885.42000000001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72885.42000000001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72885.42000000001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72885.42000000001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72885.42000000001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72885.42000000001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72885.42000000001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72885.42000000001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72885.42000000001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72885.42000000001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72885.42000000001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72885.42000000001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72885.42000000001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72885.42000000001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72885.42000000001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72885.42000000001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ref="F330:F393" si="5">D330-E330+F329</f>
        <v>72885.42000000001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5"/>
        <v>72885.42000000001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5"/>
        <v>72885.42000000001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72885.42000000001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72885.42000000001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72885.42000000001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72885.42000000001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72885.42000000001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72885.42000000001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72885.42000000001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72885.42000000001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72885.42000000001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72885.42000000001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72885.42000000001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72885.42000000001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72885.42000000001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72885.42000000001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72885.42000000001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72885.42000000001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72885.42000000001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72885.42000000001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72885.42000000001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72885.42000000001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72885.42000000001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72885.42000000001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72885.42000000001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72885.42000000001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72885.42000000001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72885.42000000001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72885.42000000001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72885.42000000001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72885.42000000001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72885.42000000001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72885.42000000001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72885.42000000001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72885.42000000001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72885.42000000001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72885.42000000001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72885.42000000001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72885.42000000001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72885.42000000001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72885.42000000001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72885.42000000001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72885.42000000001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72885.42000000001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72885.42000000001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72885.42000000001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72885.42000000001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72885.42000000001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72885.42000000001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72885.42000000001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72885.42000000001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72885.42000000001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72885.42000000001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72885.42000000001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72885.42000000001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72885.42000000001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72885.42000000001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72885.42000000001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72885.42000000001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72885.42000000001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72885.42000000001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72885.42000000001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5"/>
        <v>72885.42000000001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ref="F394:F457" si="6">D394-E394+F393</f>
        <v>72885.42000000001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6"/>
        <v>72885.42000000001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6"/>
        <v>72885.42000000001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6"/>
        <v>72885.42000000001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72885.42000000001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72885.42000000001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72885.42000000001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72885.42000000001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72885.42000000001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72885.42000000001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72885.42000000001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72885.42000000001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72885.42000000001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72885.42000000001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72885.42000000001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72885.42000000001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72885.42000000001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72885.42000000001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72885.42000000001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72885.42000000001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72885.42000000001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72885.42000000001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72885.42000000001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72885.42000000001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72885.42000000001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72885.42000000001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72885.42000000001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72885.42000000001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72885.42000000001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72885.42000000001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72885.42000000001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72885.42000000001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72885.42000000001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72885.42000000001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72885.42000000001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72885.42000000001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72885.42000000001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72885.42000000001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72885.42000000001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72885.42000000001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72885.42000000001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72885.42000000001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72885.42000000001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72885.42000000001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72885.42000000001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72885.42000000001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72885.42000000001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72885.42000000001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72885.42000000001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72885.42000000001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72885.42000000001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72885.42000000001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72885.42000000001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72885.42000000001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72885.42000000001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72885.42000000001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72885.42000000001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72885.42000000001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72885.42000000001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72885.42000000001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72885.42000000001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72885.42000000001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72885.42000000001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72885.42000000001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ref="F458:F521" si="7">D458-E458+F457</f>
        <v>72885.42000000001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7"/>
        <v>72885.42000000001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7"/>
        <v>72885.42000000001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72885.42000000001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72885.42000000001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72885.42000000001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72885.42000000001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72885.42000000001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72885.42000000001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72885.42000000001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72885.42000000001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72885.42000000001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72885.42000000001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72885.42000000001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72885.42000000001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72885.42000000001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72885.42000000001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72885.42000000001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72885.42000000001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72885.42000000001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72885.42000000001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72885.42000000001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72885.42000000001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72885.42000000001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72885.42000000001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72885.42000000001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72885.42000000001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72885.42000000001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72885.42000000001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72885.42000000001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72885.42000000001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72885.42000000001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72885.42000000001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72885.42000000001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72885.42000000001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72885.42000000001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72885.42000000001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72885.42000000001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72885.42000000001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72885.42000000001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72885.42000000001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72885.42000000001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72885.42000000001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72885.42000000001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72885.42000000001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72885.42000000001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72885.42000000001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72885.42000000001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72885.42000000001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72885.42000000001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72885.42000000001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72885.42000000001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72885.42000000001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72885.42000000001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72885.42000000001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72885.42000000001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72885.42000000001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72885.42000000001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72885.42000000001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72885.42000000001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72885.42000000001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72885.42000000001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72885.42000000001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72885.42000000001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ref="F522:F585" si="8">D522-E522+F521</f>
        <v>72885.42000000001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8"/>
        <v>72885.42000000001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8"/>
        <v>72885.42000000001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72885.42000000001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72885.42000000001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72885.42000000001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72885.42000000001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72885.42000000001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72885.42000000001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72885.42000000001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72885.42000000001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72885.42000000001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72885.42000000001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72885.42000000001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72885.42000000001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72885.42000000001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72885.42000000001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72885.42000000001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72885.42000000001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72885.42000000001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72885.42000000001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72885.42000000001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72885.42000000001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72885.42000000001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72885.42000000001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72885.42000000001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72885.42000000001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72885.42000000001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72885.42000000001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72885.42000000001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72885.42000000001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72885.42000000001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72885.42000000001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72885.42000000001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72885.42000000001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72885.42000000001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72885.42000000001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72885.42000000001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72885.42000000001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72885.42000000001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72885.42000000001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72885.42000000001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72885.42000000001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72885.42000000001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72885.42000000001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72885.42000000001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72885.42000000001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72885.42000000001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72885.42000000001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72885.42000000001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72885.42000000001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72885.42000000001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72885.42000000001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72885.42000000001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72885.42000000001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72885.42000000001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72885.42000000001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72885.42000000001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72885.42000000001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72885.42000000001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72885.42000000001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72885.42000000001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72885.42000000001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8"/>
        <v>72885.42000000001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ref="F586:F611" si="9">D586-E586+F585</f>
        <v>72885.42000000001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9"/>
        <v>72885.42000000001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9"/>
        <v>72885.42000000001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9"/>
        <v>72885.42000000001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72885.42000000001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72885.42000000001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72885.42000000001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72885.42000000001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72885.42000000001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72885.42000000001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72885.42000000001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72885.42000000001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72885.42000000001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72885.42000000001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72885.42000000001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72885.42000000001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72885.42000000001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72885.42000000001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72885.42000000001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72885.42000000001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72885.42000000001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72885.42000000001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72885.42000000001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72885.42000000001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72885.42000000001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9"/>
        <v>72885.42000000001</v>
      </c>
    </row>
  </sheetData>
  <autoFilter ref="A8:F611"/>
  <mergeCells count="2">
    <mergeCell ref="A2:F2"/>
    <mergeCell ref="D5:E5"/>
  </mergeCells>
  <conditionalFormatting sqref="F6 F9:F611">
    <cfRule type="cellIs" dxfId="111" priority="1" operator="lessThan">
      <formula>0</formula>
    </cfRule>
  </conditionalFormatting>
  <conditionalFormatting sqref="F9:F611">
    <cfRule type="cellIs" dxfId="112" priority="2" operator="greaterThan">
      <formula>0</formula>
    </cfRule>
  </conditionalFormatting>
  <conditionalFormatting sqref="F11:F611 F6">
    <cfRule type="cellIs" dxfId="113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2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Julho2025!F60</f>
        <v>83859.21044999927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SUM(D9:D602)</f>
        <v>801188.52</v>
      </c>
      <c r="E6" s="12">
        <f>SUM(E9:E602)</f>
        <v>885047.73225</v>
      </c>
      <c r="F6" s="13">
        <f>F602</f>
        <v>-0.0018000006675720215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25" customHeight="1" spans="1:6" x14ac:dyDescent="0.25">
      <c r="A10" s="19">
        <v>45870</v>
      </c>
      <c r="B10" s="20" t="s">
        <v>19</v>
      </c>
      <c r="C10" s="21" t="s">
        <v>143</v>
      </c>
      <c r="D10" s="22">
        <v>9300</v>
      </c>
      <c r="E10" s="22"/>
      <c r="F10" s="23">
        <f>D10-E10+D5</f>
        <v>93159.21044999927</v>
      </c>
    </row>
    <row r="11" ht="14.25" customHeight="1" spans="1:6" x14ac:dyDescent="0.25">
      <c r="A11" s="19">
        <v>45870</v>
      </c>
      <c r="B11" s="20" t="s">
        <v>182</v>
      </c>
      <c r="C11" s="21"/>
      <c r="D11" s="22"/>
      <c r="E11" s="22">
        <f>(0.5%*D10)+10</f>
        <v>56.5</v>
      </c>
      <c r="F11" s="23">
        <f>D11-E11+F10</f>
        <v>93102.71044999927</v>
      </c>
    </row>
    <row r="12" ht="14.25" customHeight="1" spans="1:6" x14ac:dyDescent="0.25">
      <c r="A12" s="19">
        <v>45870</v>
      </c>
      <c r="B12" s="20" t="s">
        <v>181</v>
      </c>
      <c r="C12" s="21"/>
      <c r="D12" s="22"/>
      <c r="E12" s="22">
        <v>10</v>
      </c>
      <c r="F12" s="23">
        <f t="shared" ref="F12:F67" si="0">D12-E12+F11</f>
        <v>93092.71044999927</v>
      </c>
    </row>
    <row r="13" ht="14.25" customHeight="1" spans="1:6" x14ac:dyDescent="0.25">
      <c r="A13" s="19">
        <v>45877</v>
      </c>
      <c r="B13" s="20" t="s">
        <v>19</v>
      </c>
      <c r="C13" s="21" t="s">
        <v>192</v>
      </c>
      <c r="D13" s="22">
        <v>197646.45</v>
      </c>
      <c r="E13" s="22"/>
      <c r="F13" s="23">
        <f t="shared" si="0"/>
        <v>290739.16044999927</v>
      </c>
    </row>
    <row r="14" ht="14.25" customHeight="1" spans="1:6" x14ac:dyDescent="0.25">
      <c r="A14" s="19">
        <v>45877</v>
      </c>
      <c r="B14" s="20" t="s">
        <v>182</v>
      </c>
      <c r="C14" s="21"/>
      <c r="D14" s="22"/>
      <c r="E14" s="22">
        <f>(0.5%*D13)+10</f>
        <v>998.2322500000001</v>
      </c>
      <c r="F14" s="23">
        <f t="shared" si="0"/>
        <v>289740.92819999927</v>
      </c>
    </row>
    <row r="15" ht="14.25" customHeight="1" spans="1:6" x14ac:dyDescent="0.25">
      <c r="A15" s="19">
        <v>45877</v>
      </c>
      <c r="B15" s="20" t="s">
        <v>183</v>
      </c>
      <c r="C15" s="21" t="s">
        <v>173</v>
      </c>
      <c r="D15" s="22"/>
      <c r="E15" s="22">
        <v>90600</v>
      </c>
      <c r="F15" s="23">
        <f t="shared" si="0"/>
        <v>199140.92819999927</v>
      </c>
    </row>
    <row r="16" ht="14.25" customHeight="1" spans="1:6" x14ac:dyDescent="0.25">
      <c r="A16" s="19">
        <v>45877</v>
      </c>
      <c r="B16" s="20" t="s">
        <v>181</v>
      </c>
      <c r="C16" s="21"/>
      <c r="D16" s="22"/>
      <c r="E16" s="22">
        <v>30</v>
      </c>
      <c r="F16" s="23">
        <f t="shared" si="0"/>
        <v>199110.92819999927</v>
      </c>
    </row>
    <row r="17" ht="14.25" customHeight="1" spans="1:6" x14ac:dyDescent="0.25">
      <c r="A17" s="19">
        <v>45880</v>
      </c>
      <c r="B17" s="20" t="s">
        <v>19</v>
      </c>
      <c r="C17" s="21" t="s">
        <v>149</v>
      </c>
      <c r="D17" s="22">
        <v>350</v>
      </c>
      <c r="E17" s="22"/>
      <c r="F17" s="23">
        <f t="shared" si="0"/>
        <v>199460.92819999927</v>
      </c>
    </row>
    <row r="18" ht="14.25" customHeight="1" spans="1:6" x14ac:dyDescent="0.25">
      <c r="A18" s="19">
        <v>45880</v>
      </c>
      <c r="B18" s="20" t="s">
        <v>182</v>
      </c>
      <c r="C18" s="21"/>
      <c r="D18" s="22"/>
      <c r="E18" s="22">
        <f>(0.5%*D17)+10</f>
        <v>11.75</v>
      </c>
      <c r="F18" s="23">
        <f t="shared" si="0"/>
        <v>199449.17819999927</v>
      </c>
    </row>
    <row r="19" ht="14.25" customHeight="1" spans="1:6" x14ac:dyDescent="0.25">
      <c r="A19" s="19">
        <v>45880</v>
      </c>
      <c r="B19" s="20" t="s">
        <v>19</v>
      </c>
      <c r="C19" s="21" t="s">
        <v>149</v>
      </c>
      <c r="D19" s="22">
        <v>350</v>
      </c>
      <c r="E19" s="22"/>
      <c r="F19" s="23">
        <f t="shared" si="0"/>
        <v>199799.17819999927</v>
      </c>
    </row>
    <row r="20" ht="14.25" customHeight="1" spans="1:6" x14ac:dyDescent="0.25">
      <c r="A20" s="19">
        <v>45880</v>
      </c>
      <c r="B20" s="20" t="s">
        <v>182</v>
      </c>
      <c r="C20" s="21"/>
      <c r="D20" s="22"/>
      <c r="E20" s="22">
        <f>(0.5%*D19)+10</f>
        <v>11.75</v>
      </c>
      <c r="F20" s="23">
        <f>D20-E20+F19</f>
        <v>199787.42819999927</v>
      </c>
    </row>
    <row r="21" ht="14.25" customHeight="1" spans="1:6" x14ac:dyDescent="0.25">
      <c r="A21" s="19">
        <v>45881</v>
      </c>
      <c r="B21" s="20" t="s">
        <v>183</v>
      </c>
      <c r="C21" s="21" t="s">
        <v>173</v>
      </c>
      <c r="D21" s="22"/>
      <c r="E21" s="22">
        <v>86300</v>
      </c>
      <c r="F21" s="23">
        <f t="shared" si="0"/>
        <v>113487.42819999927</v>
      </c>
    </row>
    <row r="22" ht="14.25" customHeight="1" spans="1:6" x14ac:dyDescent="0.25">
      <c r="A22" s="19">
        <v>45881</v>
      </c>
      <c r="B22" s="20" t="s">
        <v>181</v>
      </c>
      <c r="C22" s="21"/>
      <c r="D22" s="22"/>
      <c r="E22" s="22">
        <v>30</v>
      </c>
      <c r="F22" s="23">
        <f t="shared" si="0"/>
        <v>113457.42819999927</v>
      </c>
    </row>
    <row r="23" ht="14.25" customHeight="1" spans="1:6" x14ac:dyDescent="0.25">
      <c r="A23" s="19">
        <v>45882</v>
      </c>
      <c r="B23" s="20" t="s">
        <v>183</v>
      </c>
      <c r="C23" s="21" t="s">
        <v>173</v>
      </c>
      <c r="D23" s="22"/>
      <c r="E23" s="22">
        <v>113457.43</v>
      </c>
      <c r="F23" s="23">
        <f t="shared" si="0"/>
        <v>-0.0018000007257796824</v>
      </c>
    </row>
    <row r="24" ht="14.4" customHeight="1" spans="1:6" x14ac:dyDescent="0.25">
      <c r="A24" s="19">
        <v>45883</v>
      </c>
      <c r="B24" s="20" t="s">
        <v>19</v>
      </c>
      <c r="C24" s="21" t="s">
        <v>132</v>
      </c>
      <c r="D24" s="22">
        <v>10000</v>
      </c>
      <c r="E24" s="22"/>
      <c r="F24" s="23">
        <f t="shared" si="0"/>
        <v>9999.998199999274</v>
      </c>
    </row>
    <row r="25" ht="14.25" customHeight="1" spans="1:6" x14ac:dyDescent="0.25">
      <c r="A25" s="19">
        <v>45883</v>
      </c>
      <c r="B25" s="20" t="s">
        <v>183</v>
      </c>
      <c r="C25" s="21" t="s">
        <v>173</v>
      </c>
      <c r="D25" s="22"/>
      <c r="E25" s="22">
        <v>10000</v>
      </c>
      <c r="F25" s="23">
        <f t="shared" si="0"/>
        <v>-0.0018000007257796824</v>
      </c>
    </row>
    <row r="26" ht="14.25" customHeight="1" spans="1:6" x14ac:dyDescent="0.25">
      <c r="A26" s="19">
        <v>45888</v>
      </c>
      <c r="B26" s="20" t="s">
        <v>19</v>
      </c>
      <c r="C26" s="21" t="s">
        <v>193</v>
      </c>
      <c r="D26" s="22">
        <v>2200</v>
      </c>
      <c r="E26" s="22"/>
      <c r="F26" s="23">
        <f t="shared" si="0"/>
        <v>2199.998199999274</v>
      </c>
    </row>
    <row r="27" ht="14.25" customHeight="1" spans="1:6" x14ac:dyDescent="0.25">
      <c r="A27" s="19">
        <v>45888</v>
      </c>
      <c r="B27" s="20" t="s">
        <v>183</v>
      </c>
      <c r="C27" s="21" t="s">
        <v>173</v>
      </c>
      <c r="D27" s="22"/>
      <c r="E27" s="22">
        <v>2200</v>
      </c>
      <c r="F27" s="23">
        <f t="shared" si="0"/>
        <v>-0.0018000007257796824</v>
      </c>
    </row>
    <row r="28" ht="14.25" customHeight="1" spans="1:6" x14ac:dyDescent="0.25">
      <c r="A28" s="19">
        <v>45889</v>
      </c>
      <c r="B28" s="20" t="s">
        <v>19</v>
      </c>
      <c r="C28" s="21" t="s">
        <v>194</v>
      </c>
      <c r="D28" s="22">
        <v>6000</v>
      </c>
      <c r="E28" s="22"/>
      <c r="F28" s="23">
        <f t="shared" si="0"/>
        <v>5999.998199999274</v>
      </c>
    </row>
    <row r="29" ht="14.25" customHeight="1" spans="1:6" x14ac:dyDescent="0.25">
      <c r="A29" s="19">
        <v>45889</v>
      </c>
      <c r="B29" s="20" t="s">
        <v>183</v>
      </c>
      <c r="C29" s="21" t="s">
        <v>173</v>
      </c>
      <c r="D29" s="22"/>
      <c r="E29" s="22">
        <v>6000</v>
      </c>
      <c r="F29" s="23">
        <f t="shared" si="0"/>
        <v>-0.0018000007257796824</v>
      </c>
    </row>
    <row r="30" ht="14.25" customHeight="1" spans="1:6" x14ac:dyDescent="0.25">
      <c r="A30" s="19">
        <v>45889</v>
      </c>
      <c r="B30" s="20" t="s">
        <v>19</v>
      </c>
      <c r="C30" s="21" t="s">
        <v>162</v>
      </c>
      <c r="D30" s="22">
        <v>270</v>
      </c>
      <c r="E30" s="22"/>
      <c r="F30" s="23">
        <f t="shared" si="0"/>
        <v>269.9981999992742</v>
      </c>
    </row>
    <row r="31" ht="14.25" customHeight="1" spans="1:6" x14ac:dyDescent="0.25">
      <c r="A31" s="19">
        <v>45889</v>
      </c>
      <c r="B31" s="20" t="s">
        <v>19</v>
      </c>
      <c r="C31" s="21" t="s">
        <v>128</v>
      </c>
      <c r="D31" s="22">
        <v>13900</v>
      </c>
      <c r="E31" s="22"/>
      <c r="F31" s="23">
        <f t="shared" si="0"/>
        <v>14169.998199999274</v>
      </c>
    </row>
    <row r="32" ht="14.25" customHeight="1" spans="1:6" x14ac:dyDescent="0.25">
      <c r="A32" s="19">
        <v>45890</v>
      </c>
      <c r="B32" s="20" t="s">
        <v>19</v>
      </c>
      <c r="C32" s="21" t="s">
        <v>103</v>
      </c>
      <c r="D32" s="22">
        <v>188.94</v>
      </c>
      <c r="E32" s="22"/>
      <c r="F32" s="23">
        <f t="shared" si="0"/>
        <v>14358.938199999275</v>
      </c>
    </row>
    <row r="33" ht="14.25" customHeight="1" spans="1:6" x14ac:dyDescent="0.25">
      <c r="A33" s="19">
        <v>45890</v>
      </c>
      <c r="B33" s="20" t="s">
        <v>183</v>
      </c>
      <c r="C33" s="21" t="s">
        <v>167</v>
      </c>
      <c r="D33" s="22"/>
      <c r="E33" s="22">
        <v>14358.94</v>
      </c>
      <c r="F33" s="23">
        <f t="shared" si="0"/>
        <v>-0.0018000007257796824</v>
      </c>
    </row>
    <row r="34" ht="14.25" customHeight="1" spans="1:6" x14ac:dyDescent="0.25">
      <c r="A34" s="19">
        <v>45891</v>
      </c>
      <c r="B34" s="20" t="s">
        <v>19</v>
      </c>
      <c r="C34" s="21" t="s">
        <v>195</v>
      </c>
      <c r="D34" s="22">
        <v>855</v>
      </c>
      <c r="E34" s="22"/>
      <c r="F34" s="23">
        <f t="shared" si="0"/>
        <v>854.9981999992742</v>
      </c>
    </row>
    <row r="35" ht="14.25" customHeight="1" spans="1:6" x14ac:dyDescent="0.25">
      <c r="A35" s="19">
        <v>45891</v>
      </c>
      <c r="B35" s="20" t="s">
        <v>183</v>
      </c>
      <c r="C35" s="21" t="s">
        <v>173</v>
      </c>
      <c r="D35" s="22"/>
      <c r="E35" s="22">
        <v>855</v>
      </c>
      <c r="F35" s="23">
        <f t="shared" si="0"/>
        <v>-0.0018000007257796824</v>
      </c>
    </row>
    <row r="36" ht="14.25" customHeight="1" spans="1:6" x14ac:dyDescent="0.25">
      <c r="A36" s="19">
        <v>45894</v>
      </c>
      <c r="B36" s="20" t="s">
        <v>19</v>
      </c>
      <c r="C36" s="21" t="s">
        <v>166</v>
      </c>
      <c r="D36" s="22">
        <v>270</v>
      </c>
      <c r="E36" s="22"/>
      <c r="F36" s="23">
        <f t="shared" si="0"/>
        <v>269.9981999992742</v>
      </c>
    </row>
    <row r="37" ht="14.25" customHeight="1" spans="1:6" x14ac:dyDescent="0.25">
      <c r="A37" s="19">
        <v>45894</v>
      </c>
      <c r="B37" s="20" t="s">
        <v>183</v>
      </c>
      <c r="C37" s="21" t="s">
        <v>173</v>
      </c>
      <c r="D37" s="22"/>
      <c r="E37" s="22">
        <v>270</v>
      </c>
      <c r="F37" s="23">
        <f t="shared" si="0"/>
        <v>-0.0018000007257796824</v>
      </c>
    </row>
    <row r="38" ht="14.25" customHeight="1" spans="1:6" x14ac:dyDescent="0.25">
      <c r="A38" s="19">
        <v>45896</v>
      </c>
      <c r="B38" s="20" t="s">
        <v>19</v>
      </c>
      <c r="C38" s="21" t="s">
        <v>185</v>
      </c>
      <c r="D38" s="22">
        <v>528000</v>
      </c>
      <c r="E38" s="22"/>
      <c r="F38" s="23">
        <f t="shared" si="0"/>
        <v>527999.9981999993</v>
      </c>
    </row>
    <row r="39" ht="14.25" customHeight="1" spans="1:6" x14ac:dyDescent="0.25">
      <c r="A39" s="19">
        <v>45896</v>
      </c>
      <c r="B39" s="20" t="s">
        <v>183</v>
      </c>
      <c r="C39" s="21" t="s">
        <v>173</v>
      </c>
      <c r="D39" s="22"/>
      <c r="E39" s="22">
        <v>528000</v>
      </c>
      <c r="F39" s="23">
        <f t="shared" si="0"/>
        <v>-0.0018000006675720215</v>
      </c>
    </row>
    <row r="40" ht="14.25" customHeight="1" spans="1:6" x14ac:dyDescent="0.25">
      <c r="A40" s="19">
        <v>45897</v>
      </c>
      <c r="B40" s="20" t="s">
        <v>19</v>
      </c>
      <c r="C40" s="21" t="s">
        <v>155</v>
      </c>
      <c r="D40" s="22">
        <v>31003.13</v>
      </c>
      <c r="E40" s="22"/>
      <c r="F40" s="23">
        <f t="shared" si="0"/>
        <v>31003.128199999333</v>
      </c>
    </row>
    <row r="41" ht="14.25" customHeight="1" spans="1:6" x14ac:dyDescent="0.25">
      <c r="A41" s="19">
        <v>45897</v>
      </c>
      <c r="B41" s="20" t="s">
        <v>183</v>
      </c>
      <c r="C41" s="21" t="s">
        <v>173</v>
      </c>
      <c r="D41" s="22"/>
      <c r="E41" s="22">
        <v>31003.13</v>
      </c>
      <c r="F41" s="23">
        <f t="shared" si="0"/>
        <v>-0.0018000006675720215</v>
      </c>
    </row>
    <row r="42" ht="14.25" customHeight="1" spans="1:6" x14ac:dyDescent="0.25">
      <c r="A42" s="19">
        <v>45898</v>
      </c>
      <c r="B42" s="20" t="s">
        <v>19</v>
      </c>
      <c r="C42" s="21" t="s">
        <v>195</v>
      </c>
      <c r="D42" s="22">
        <v>855</v>
      </c>
      <c r="E42" s="22"/>
      <c r="F42" s="23">
        <f t="shared" si="0"/>
        <v>854.9981999993324</v>
      </c>
    </row>
    <row r="43" ht="14.25" customHeight="1" spans="1:6" x14ac:dyDescent="0.25">
      <c r="A43" s="19">
        <v>45898</v>
      </c>
      <c r="B43" s="20" t="s">
        <v>183</v>
      </c>
      <c r="C43" s="21" t="s">
        <v>173</v>
      </c>
      <c r="D43" s="22"/>
      <c r="E43" s="22">
        <v>855</v>
      </c>
      <c r="F43" s="23">
        <f t="shared" si="0"/>
        <v>-0.0018000006675720215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0"/>
        <v>-0.0018000006675720215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0"/>
        <v>-0.0018000006675720215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0"/>
        <v>-0.0018000006675720215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0"/>
        <v>-0.0018000006675720215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0"/>
        <v>-0.0018000006675720215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0"/>
        <v>-0.0018000006675720215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0"/>
        <v>-0.0018000006675720215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0"/>
        <v>-0.0018000006675720215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-0.0018000006675720215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0"/>
        <v>-0.0018000006675720215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-0.0018000006675720215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-0.0018000006675720215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-0.0018000006675720215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-0.0018000006675720215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-0.0018000006675720215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-0.0018000006675720215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-0.0018000006675720215</v>
      </c>
    </row>
    <row r="61" ht="14.25" customHeight="1" spans="1:6" x14ac:dyDescent="0.25">
      <c r="A61" s="19"/>
      <c r="B61" s="20"/>
      <c r="D61" s="22"/>
      <c r="E61" s="22"/>
      <c r="F61" s="23">
        <f t="shared" si="0"/>
        <v>-0.0018000006675720215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-0.0018000006675720215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-0.0018000006675720215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-0.0018000006675720215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-0.0018000006675720215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-0.0018000006675720215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-0.0018000006675720215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ref="F68:F131" si="1">D68-E68+F67</f>
        <v>-0.0018000006675720215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-0.0018000006675720215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-0.0018000006675720215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-0.0018000006675720215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-0.0018000006675720215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-0.0018000006675720215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-0.0018000006675720215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-0.0018000006675720215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-0.0018000006675720215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-0.0018000006675720215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-0.0018000006675720215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-0.0018000006675720215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-0.0018000006675720215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-0.0018000006675720215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-0.0018000006675720215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-0.0018000006675720215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-0.0018000006675720215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-0.0018000006675720215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-0.0018000006675720215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-0.0018000006675720215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-0.0018000006675720215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-0.0018000006675720215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-0.0018000006675720215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-0.0018000006675720215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-0.0018000006675720215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-0.0018000006675720215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-0.0018000006675720215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-0.0018000006675720215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-0.0018000006675720215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-0.0018000006675720215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-0.0018000006675720215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-0.0018000006675720215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-0.0018000006675720215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-0.0018000006675720215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-0.0018000006675720215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-0.0018000006675720215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-0.0018000006675720215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-0.0018000006675720215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-0.0018000006675720215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-0.0018000006675720215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-0.0018000006675720215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-0.0018000006675720215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-0.0018000006675720215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-0.0018000006675720215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-0.0018000006675720215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-0.0018000006675720215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-0.0018000006675720215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-0.0018000006675720215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-0.0018000006675720215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-0.0018000006675720215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-0.0018000006675720215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-0.0018000006675720215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-0.0018000006675720215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-0.0018000006675720215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-0.0018000006675720215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-0.0018000006675720215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-0.0018000006675720215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-0.0018000006675720215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-0.0018000006675720215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-0.0018000006675720215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-0.0018000006675720215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-0.0018000006675720215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-0.0018000006675720215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-0.0018000006675720215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ref="F132:F195" si="2">D132-E132+F131</f>
        <v>-0.0018000006675720215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2"/>
        <v>-0.0018000006675720215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2"/>
        <v>-0.0018000006675720215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2"/>
        <v>-0.0018000006675720215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2"/>
        <v>-0.0018000006675720215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2"/>
        <v>-0.0018000006675720215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2"/>
        <v>-0.0018000006675720215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2"/>
        <v>-0.0018000006675720215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2"/>
        <v>-0.0018000006675720215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-0.0018000006675720215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-0.0018000006675720215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-0.0018000006675720215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-0.0018000006675720215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-0.0018000006675720215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-0.0018000006675720215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-0.0018000006675720215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-0.0018000006675720215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-0.0018000006675720215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-0.0018000006675720215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-0.0018000006675720215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-0.0018000006675720215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-0.0018000006675720215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-0.0018000006675720215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-0.0018000006675720215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-0.0018000006675720215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-0.0018000006675720215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-0.0018000006675720215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-0.0018000006675720215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-0.0018000006675720215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-0.0018000006675720215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-0.0018000006675720215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-0.0018000006675720215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-0.0018000006675720215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-0.0018000006675720215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-0.0018000006675720215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-0.0018000006675720215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-0.0018000006675720215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-0.0018000006675720215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-0.0018000006675720215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-0.0018000006675720215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-0.0018000006675720215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-0.0018000006675720215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-0.0018000006675720215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-0.0018000006675720215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-0.0018000006675720215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-0.0018000006675720215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-0.0018000006675720215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-0.0018000006675720215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-0.0018000006675720215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-0.0018000006675720215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-0.0018000006675720215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-0.0018000006675720215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-0.0018000006675720215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-0.0018000006675720215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-0.0018000006675720215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-0.0018000006675720215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-0.0018000006675720215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-0.0018000006675720215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-0.0018000006675720215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-0.0018000006675720215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-0.0018000006675720215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-0.0018000006675720215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-0.0018000006675720215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-0.0018000006675720215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ref="F196:F259" si="3">D196-E196+F195</f>
        <v>-0.0018000006675720215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3"/>
        <v>-0.0018000006675720215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3"/>
        <v>-0.0018000006675720215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3"/>
        <v>-0.0018000006675720215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3"/>
        <v>-0.0018000006675720215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3"/>
        <v>-0.0018000006675720215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3"/>
        <v>-0.0018000006675720215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3"/>
        <v>-0.0018000006675720215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3"/>
        <v>-0.0018000006675720215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-0.0018000006675720215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-0.0018000006675720215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-0.0018000006675720215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-0.0018000006675720215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-0.0018000006675720215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-0.0018000006675720215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-0.0018000006675720215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-0.0018000006675720215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-0.0018000006675720215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-0.0018000006675720215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-0.0018000006675720215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-0.0018000006675720215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-0.0018000006675720215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-0.0018000006675720215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-0.0018000006675720215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-0.0018000006675720215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-0.0018000006675720215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-0.0018000006675720215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-0.0018000006675720215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-0.0018000006675720215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-0.0018000006675720215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-0.0018000006675720215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-0.0018000006675720215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-0.0018000006675720215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-0.0018000006675720215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-0.0018000006675720215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-0.0018000006675720215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-0.0018000006675720215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-0.0018000006675720215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-0.0018000006675720215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-0.0018000006675720215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-0.0018000006675720215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-0.0018000006675720215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-0.0018000006675720215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-0.0018000006675720215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-0.0018000006675720215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-0.0018000006675720215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-0.0018000006675720215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-0.0018000006675720215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-0.0018000006675720215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-0.0018000006675720215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-0.0018000006675720215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-0.0018000006675720215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-0.0018000006675720215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-0.0018000006675720215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-0.0018000006675720215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-0.0018000006675720215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-0.0018000006675720215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-0.0018000006675720215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-0.0018000006675720215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-0.0018000006675720215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-0.0018000006675720215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-0.0018000006675720215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-0.0018000006675720215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-0.0018000006675720215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ref="F260:F323" si="4">D260-E260+F259</f>
        <v>-0.0018000006675720215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4"/>
        <v>-0.0018000006675720215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4"/>
        <v>-0.0018000006675720215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4"/>
        <v>-0.0018000006675720215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4"/>
        <v>-0.0018000006675720215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4"/>
        <v>-0.0018000006675720215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4"/>
        <v>-0.0018000006675720215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4"/>
        <v>-0.0018000006675720215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4"/>
        <v>-0.0018000006675720215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-0.0018000006675720215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-0.0018000006675720215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-0.0018000006675720215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-0.0018000006675720215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-0.0018000006675720215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-0.0018000006675720215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-0.0018000006675720215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-0.0018000006675720215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-0.0018000006675720215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-0.0018000006675720215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-0.0018000006675720215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-0.0018000006675720215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-0.0018000006675720215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-0.0018000006675720215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-0.0018000006675720215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-0.0018000006675720215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-0.0018000006675720215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-0.0018000006675720215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-0.0018000006675720215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-0.0018000006675720215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-0.0018000006675720215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-0.0018000006675720215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-0.0018000006675720215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-0.0018000006675720215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-0.0018000006675720215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-0.0018000006675720215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-0.0018000006675720215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-0.0018000006675720215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-0.0018000006675720215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-0.0018000006675720215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-0.0018000006675720215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-0.0018000006675720215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-0.0018000006675720215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-0.0018000006675720215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-0.0018000006675720215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-0.0018000006675720215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-0.0018000006675720215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-0.0018000006675720215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-0.0018000006675720215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-0.0018000006675720215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-0.0018000006675720215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-0.0018000006675720215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-0.0018000006675720215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-0.0018000006675720215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-0.0018000006675720215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-0.0018000006675720215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-0.0018000006675720215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-0.0018000006675720215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-0.0018000006675720215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-0.0018000006675720215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-0.0018000006675720215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-0.0018000006675720215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-0.0018000006675720215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-0.0018000006675720215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-0.0018000006675720215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ref="F324:F387" si="5">D324-E324+F323</f>
        <v>-0.0018000006675720215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5"/>
        <v>-0.0018000006675720215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5"/>
        <v>-0.0018000006675720215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5"/>
        <v>-0.0018000006675720215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5"/>
        <v>-0.0018000006675720215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5"/>
        <v>-0.0018000006675720215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5"/>
        <v>-0.0018000006675720215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5"/>
        <v>-0.0018000006675720215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5"/>
        <v>-0.0018000006675720215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-0.0018000006675720215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-0.0018000006675720215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-0.0018000006675720215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-0.0018000006675720215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-0.0018000006675720215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-0.0018000006675720215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-0.0018000006675720215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-0.0018000006675720215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-0.0018000006675720215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-0.0018000006675720215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-0.0018000006675720215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-0.0018000006675720215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-0.0018000006675720215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-0.0018000006675720215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-0.0018000006675720215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-0.0018000006675720215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-0.0018000006675720215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-0.0018000006675720215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-0.0018000006675720215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-0.0018000006675720215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-0.0018000006675720215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-0.0018000006675720215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-0.0018000006675720215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-0.0018000006675720215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-0.0018000006675720215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-0.0018000006675720215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-0.0018000006675720215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-0.0018000006675720215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-0.0018000006675720215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-0.0018000006675720215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-0.0018000006675720215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-0.0018000006675720215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-0.0018000006675720215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-0.0018000006675720215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-0.0018000006675720215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-0.0018000006675720215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-0.0018000006675720215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-0.0018000006675720215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-0.0018000006675720215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-0.0018000006675720215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-0.0018000006675720215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-0.0018000006675720215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-0.0018000006675720215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-0.0018000006675720215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-0.0018000006675720215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-0.0018000006675720215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-0.0018000006675720215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-0.0018000006675720215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-0.0018000006675720215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-0.0018000006675720215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-0.0018000006675720215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-0.0018000006675720215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-0.0018000006675720215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-0.0018000006675720215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-0.0018000006675720215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ref="F388:F451" si="6">D388-E388+F387</f>
        <v>-0.0018000006675720215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6"/>
        <v>-0.0018000006675720215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6"/>
        <v>-0.0018000006675720215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si="6"/>
        <v>-0.0018000006675720215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si="6"/>
        <v>-0.0018000006675720215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si="6"/>
        <v>-0.0018000006675720215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6"/>
        <v>-0.0018000006675720215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6"/>
        <v>-0.0018000006675720215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6"/>
        <v>-0.0018000006675720215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6"/>
        <v>-0.0018000006675720215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-0.0018000006675720215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-0.0018000006675720215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-0.0018000006675720215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-0.0018000006675720215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-0.0018000006675720215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-0.0018000006675720215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-0.0018000006675720215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-0.0018000006675720215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-0.0018000006675720215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-0.0018000006675720215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-0.0018000006675720215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-0.0018000006675720215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-0.0018000006675720215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-0.0018000006675720215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-0.0018000006675720215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-0.0018000006675720215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-0.0018000006675720215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-0.0018000006675720215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-0.0018000006675720215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-0.0018000006675720215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-0.0018000006675720215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-0.0018000006675720215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-0.0018000006675720215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-0.0018000006675720215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-0.0018000006675720215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-0.0018000006675720215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-0.0018000006675720215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-0.0018000006675720215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-0.0018000006675720215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-0.0018000006675720215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-0.0018000006675720215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-0.0018000006675720215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-0.0018000006675720215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-0.0018000006675720215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-0.0018000006675720215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-0.0018000006675720215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-0.0018000006675720215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-0.0018000006675720215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-0.0018000006675720215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-0.0018000006675720215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-0.0018000006675720215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-0.0018000006675720215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-0.0018000006675720215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-0.0018000006675720215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-0.0018000006675720215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-0.0018000006675720215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-0.0018000006675720215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-0.0018000006675720215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-0.0018000006675720215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-0.0018000006675720215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-0.0018000006675720215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-0.0018000006675720215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-0.0018000006675720215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-0.0018000006675720215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ref="F452:F515" si="7">D452-E452+F451</f>
        <v>-0.0018000006675720215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7"/>
        <v>-0.0018000006675720215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7"/>
        <v>-0.0018000006675720215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7"/>
        <v>-0.0018000006675720215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7"/>
        <v>-0.0018000006675720215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7"/>
        <v>-0.0018000006675720215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7"/>
        <v>-0.0018000006675720215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7"/>
        <v>-0.0018000006675720215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7"/>
        <v>-0.0018000006675720215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-0.0018000006675720215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-0.0018000006675720215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-0.0018000006675720215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-0.0018000006675720215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-0.0018000006675720215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-0.0018000006675720215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-0.0018000006675720215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-0.0018000006675720215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-0.0018000006675720215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-0.0018000006675720215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-0.0018000006675720215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-0.0018000006675720215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-0.0018000006675720215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-0.0018000006675720215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-0.0018000006675720215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-0.0018000006675720215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-0.0018000006675720215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-0.0018000006675720215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-0.0018000006675720215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-0.0018000006675720215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-0.0018000006675720215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-0.0018000006675720215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-0.0018000006675720215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-0.0018000006675720215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-0.0018000006675720215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-0.0018000006675720215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-0.0018000006675720215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-0.0018000006675720215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-0.0018000006675720215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-0.0018000006675720215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-0.0018000006675720215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-0.0018000006675720215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-0.0018000006675720215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-0.0018000006675720215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-0.0018000006675720215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-0.0018000006675720215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-0.0018000006675720215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-0.0018000006675720215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-0.0018000006675720215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-0.0018000006675720215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-0.0018000006675720215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-0.0018000006675720215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-0.0018000006675720215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-0.0018000006675720215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-0.0018000006675720215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-0.0018000006675720215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-0.0018000006675720215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-0.0018000006675720215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-0.0018000006675720215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-0.0018000006675720215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-0.0018000006675720215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-0.0018000006675720215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-0.0018000006675720215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-0.0018000006675720215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-0.0018000006675720215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ref="F516:F579" si="8">D516-E516+F515</f>
        <v>-0.0018000006675720215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8"/>
        <v>-0.0018000006675720215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8"/>
        <v>-0.0018000006675720215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8"/>
        <v>-0.0018000006675720215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8"/>
        <v>-0.0018000006675720215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8"/>
        <v>-0.0018000006675720215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8"/>
        <v>-0.0018000006675720215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8"/>
        <v>-0.0018000006675720215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8"/>
        <v>-0.0018000006675720215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-0.0018000006675720215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-0.0018000006675720215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-0.0018000006675720215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-0.0018000006675720215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-0.0018000006675720215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-0.0018000006675720215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-0.0018000006675720215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-0.0018000006675720215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-0.0018000006675720215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-0.0018000006675720215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-0.0018000006675720215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-0.0018000006675720215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-0.0018000006675720215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-0.0018000006675720215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-0.0018000006675720215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-0.0018000006675720215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-0.0018000006675720215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-0.0018000006675720215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-0.0018000006675720215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-0.0018000006675720215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-0.0018000006675720215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-0.0018000006675720215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-0.0018000006675720215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-0.0018000006675720215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-0.0018000006675720215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-0.0018000006675720215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-0.0018000006675720215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-0.0018000006675720215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-0.0018000006675720215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-0.0018000006675720215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-0.0018000006675720215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-0.0018000006675720215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-0.0018000006675720215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-0.0018000006675720215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-0.0018000006675720215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-0.0018000006675720215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-0.0018000006675720215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-0.0018000006675720215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-0.0018000006675720215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-0.0018000006675720215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-0.0018000006675720215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-0.0018000006675720215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-0.0018000006675720215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-0.0018000006675720215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-0.0018000006675720215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-0.0018000006675720215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-0.0018000006675720215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-0.0018000006675720215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-0.0018000006675720215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-0.0018000006675720215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-0.0018000006675720215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-0.0018000006675720215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-0.0018000006675720215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-0.0018000006675720215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-0.0018000006675720215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ref="F580:F602" si="9">D580-E580+F579</f>
        <v>-0.0018000006675720215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9"/>
        <v>-0.0018000006675720215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9"/>
        <v>-0.0018000006675720215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9"/>
        <v>-0.0018000006675720215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9"/>
        <v>-0.0018000006675720215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9"/>
        <v>-0.0018000006675720215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9"/>
        <v>-0.0018000006675720215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9"/>
        <v>-0.0018000006675720215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9"/>
        <v>-0.0018000006675720215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9"/>
        <v>-0.0018000006675720215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-0.0018000006675720215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-0.0018000006675720215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-0.0018000006675720215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-0.0018000006675720215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-0.0018000006675720215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-0.0018000006675720215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-0.0018000006675720215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-0.0018000006675720215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-0.0018000006675720215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-0.0018000006675720215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-0.0018000006675720215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-0.0018000006675720215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-0.0018000006675720215</v>
      </c>
    </row>
  </sheetData>
  <autoFilter ref="A8:F602"/>
  <mergeCells count="2">
    <mergeCell ref="A2:F2"/>
    <mergeCell ref="D5:E5"/>
  </mergeCells>
  <conditionalFormatting sqref="F6 F9:F602">
    <cfRule type="cellIs" dxfId="114" priority="1" operator="lessThan">
      <formula>0</formula>
    </cfRule>
  </conditionalFormatting>
  <conditionalFormatting sqref="F9:F602">
    <cfRule type="cellIs" dxfId="115" priority="2" operator="greaterThan">
      <formula>0</formula>
    </cfRule>
  </conditionalFormatting>
  <conditionalFormatting sqref="F10:F602 F6">
    <cfRule type="cellIs" dxfId="116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1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190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v>72885.42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SUM(D9:D611)</f>
        <v>178999.49</v>
      </c>
      <c r="E6" s="12">
        <f>SUM(E9:E611)</f>
        <v>209657.73</v>
      </c>
      <c r="F6" s="13">
        <f>F611</f>
        <v>42227.18000000001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25" customHeight="1" spans="1:6" x14ac:dyDescent="0.25">
      <c r="A10" s="19">
        <v>45882</v>
      </c>
      <c r="B10" s="20" t="s">
        <v>22</v>
      </c>
      <c r="C10" s="21" t="s">
        <v>191</v>
      </c>
      <c r="D10" s="22">
        <v>113457.42</v>
      </c>
      <c r="E10" s="22"/>
      <c r="F10" s="23">
        <f>D10-E10+D5</f>
        <v>186342.84</v>
      </c>
    </row>
    <row r="11" ht="14.25" customHeight="1" spans="1:6" x14ac:dyDescent="0.25">
      <c r="A11" s="19">
        <v>45883</v>
      </c>
      <c r="B11" s="20" t="s">
        <v>22</v>
      </c>
      <c r="C11" s="21" t="s">
        <v>191</v>
      </c>
      <c r="D11" s="22"/>
      <c r="E11" s="22">
        <v>27400</v>
      </c>
      <c r="F11" s="23">
        <f>D11-E11+F10</f>
        <v>158942.84</v>
      </c>
    </row>
    <row r="12" ht="14.25" customHeight="1" spans="1:6" x14ac:dyDescent="0.25">
      <c r="A12" s="19">
        <v>45883</v>
      </c>
      <c r="B12" s="20" t="s">
        <v>22</v>
      </c>
      <c r="C12" s="21" t="s">
        <v>191</v>
      </c>
      <c r="D12" s="22">
        <v>10000</v>
      </c>
      <c r="E12" s="22"/>
      <c r="F12" s="23">
        <f t="shared" ref="F12:F77" si="0">D12-E12+F11</f>
        <v>168942.84</v>
      </c>
    </row>
    <row r="13" ht="14.25" customHeight="1" spans="1:6" x14ac:dyDescent="0.25">
      <c r="A13" s="19">
        <v>45883</v>
      </c>
      <c r="B13" s="20" t="s">
        <v>170</v>
      </c>
      <c r="C13" s="21" t="s">
        <v>196</v>
      </c>
      <c r="D13" s="22"/>
      <c r="E13" s="22">
        <v>60</v>
      </c>
      <c r="F13" s="23">
        <f t="shared" si="0"/>
        <v>168882.84</v>
      </c>
    </row>
    <row r="14" ht="14.25" customHeight="1" spans="1:6" x14ac:dyDescent="0.25">
      <c r="A14" s="19">
        <v>45883</v>
      </c>
      <c r="B14" s="20" t="s">
        <v>184</v>
      </c>
      <c r="C14" s="21"/>
      <c r="D14" s="22"/>
      <c r="E14" s="22">
        <v>30</v>
      </c>
      <c r="F14" s="23">
        <f t="shared" si="0"/>
        <v>168852.84</v>
      </c>
    </row>
    <row r="15" ht="14.25" customHeight="1" spans="1:6" x14ac:dyDescent="0.25">
      <c r="A15" s="19">
        <v>45887</v>
      </c>
      <c r="B15" s="20" t="s">
        <v>22</v>
      </c>
      <c r="C15" s="21" t="s">
        <v>167</v>
      </c>
      <c r="D15" s="22"/>
      <c r="E15" s="22">
        <v>1200</v>
      </c>
      <c r="F15" s="23">
        <f t="shared" si="0"/>
        <v>167652.84</v>
      </c>
    </row>
    <row r="16" ht="14.25" customHeight="1" spans="1:6" x14ac:dyDescent="0.25">
      <c r="A16" s="19">
        <v>45887</v>
      </c>
      <c r="B16" s="20" t="s">
        <v>22</v>
      </c>
      <c r="C16" s="21" t="s">
        <v>167</v>
      </c>
      <c r="D16" s="22"/>
      <c r="E16" s="22">
        <v>3000</v>
      </c>
      <c r="F16" s="23">
        <f t="shared" si="0"/>
        <v>164652.84</v>
      </c>
    </row>
    <row r="17" ht="14.25" customHeight="1" spans="1:6" x14ac:dyDescent="0.25">
      <c r="A17" s="19">
        <v>45887</v>
      </c>
      <c r="B17" s="20" t="s">
        <v>22</v>
      </c>
      <c r="C17" s="21" t="s">
        <v>167</v>
      </c>
      <c r="D17" s="22"/>
      <c r="E17" s="22">
        <v>18400</v>
      </c>
      <c r="F17" s="23">
        <f t="shared" si="0"/>
        <v>146252.84</v>
      </c>
    </row>
    <row r="18" ht="14.25" customHeight="1" spans="1:6" x14ac:dyDescent="0.25">
      <c r="A18" s="19">
        <v>45888</v>
      </c>
      <c r="B18" s="20" t="s">
        <v>184</v>
      </c>
      <c r="C18" s="21"/>
      <c r="D18" s="22"/>
      <c r="E18" s="22">
        <v>50</v>
      </c>
      <c r="F18" s="23">
        <f t="shared" si="0"/>
        <v>146202.84</v>
      </c>
    </row>
    <row r="19" ht="14.25" customHeight="1" spans="1:6" x14ac:dyDescent="0.25">
      <c r="A19" s="19">
        <v>45888</v>
      </c>
      <c r="B19" s="20" t="s">
        <v>22</v>
      </c>
      <c r="C19" s="21" t="s">
        <v>167</v>
      </c>
      <c r="D19" s="22"/>
      <c r="E19" s="22">
        <v>118500</v>
      </c>
      <c r="F19" s="23">
        <f t="shared" si="0"/>
        <v>27702.839999999997</v>
      </c>
    </row>
    <row r="20" ht="14.25" customHeight="1" spans="1:6" x14ac:dyDescent="0.25">
      <c r="A20" s="19">
        <v>45888</v>
      </c>
      <c r="B20" s="20" t="s">
        <v>22</v>
      </c>
      <c r="C20" s="21" t="s">
        <v>191</v>
      </c>
      <c r="D20" s="22">
        <v>2200</v>
      </c>
      <c r="E20" s="22"/>
      <c r="F20" s="23">
        <f>D20-E20+F19</f>
        <v>29902.839999999997</v>
      </c>
    </row>
    <row r="21" ht="14.25" customHeight="1" spans="1:6" x14ac:dyDescent="0.25">
      <c r="A21" s="19">
        <v>45888</v>
      </c>
      <c r="B21" s="20" t="s">
        <v>170</v>
      </c>
      <c r="C21" s="21" t="s">
        <v>197</v>
      </c>
      <c r="D21" s="22"/>
      <c r="E21" s="22">
        <v>21</v>
      </c>
      <c r="F21" s="23">
        <f t="shared" si="0"/>
        <v>29881.839999999997</v>
      </c>
    </row>
    <row r="22" ht="14.25" customHeight="1" spans="1:6" x14ac:dyDescent="0.25">
      <c r="A22" s="19">
        <v>45888</v>
      </c>
      <c r="B22" s="20" t="s">
        <v>184</v>
      </c>
      <c r="C22" s="21"/>
      <c r="D22" s="22"/>
      <c r="E22" s="22">
        <v>30</v>
      </c>
      <c r="F22" s="23">
        <f t="shared" si="0"/>
        <v>29851.839999999997</v>
      </c>
    </row>
    <row r="23" ht="14.25" customHeight="1" spans="1:6" x14ac:dyDescent="0.25">
      <c r="A23" s="19">
        <v>45889</v>
      </c>
      <c r="B23" s="20" t="s">
        <v>22</v>
      </c>
      <c r="C23" s="21" t="s">
        <v>191</v>
      </c>
      <c r="D23" s="22">
        <v>6000</v>
      </c>
      <c r="E23" s="22"/>
      <c r="F23" s="23">
        <f t="shared" si="0"/>
        <v>35851.84</v>
      </c>
    </row>
    <row r="24" ht="14.4" customHeight="1" spans="1:6" x14ac:dyDescent="0.25">
      <c r="A24" s="19">
        <v>45889</v>
      </c>
      <c r="B24" s="20" t="s">
        <v>170</v>
      </c>
      <c r="C24" s="21" t="s">
        <v>196</v>
      </c>
      <c r="D24" s="22"/>
      <c r="E24" s="22">
        <v>51.35</v>
      </c>
      <c r="F24" s="23">
        <f t="shared" si="0"/>
        <v>35800.49</v>
      </c>
    </row>
    <row r="25" ht="14.25" customHeight="1" spans="1:6" x14ac:dyDescent="0.25">
      <c r="A25" s="19">
        <v>45889</v>
      </c>
      <c r="B25" s="20" t="s">
        <v>184</v>
      </c>
      <c r="C25" s="21"/>
      <c r="D25" s="22"/>
      <c r="E25" s="22">
        <v>10</v>
      </c>
      <c r="F25" s="23">
        <f t="shared" si="0"/>
        <v>35790.49</v>
      </c>
    </row>
    <row r="26" ht="14.25" customHeight="1" spans="1:6" x14ac:dyDescent="0.25">
      <c r="A26" s="19">
        <v>45890</v>
      </c>
      <c r="B26" s="20" t="s">
        <v>22</v>
      </c>
      <c r="C26" s="21" t="s">
        <v>173</v>
      </c>
      <c r="D26" s="22"/>
      <c r="E26" s="22">
        <v>22750</v>
      </c>
      <c r="F26" s="23">
        <f t="shared" si="0"/>
        <v>13040.489999999998</v>
      </c>
    </row>
    <row r="27" ht="14.25" customHeight="1" spans="1:6" x14ac:dyDescent="0.25">
      <c r="A27" s="19">
        <v>45890</v>
      </c>
      <c r="B27" s="20" t="s">
        <v>22</v>
      </c>
      <c r="C27" s="21" t="s">
        <v>191</v>
      </c>
      <c r="D27" s="22">
        <v>14358.94</v>
      </c>
      <c r="E27" s="22"/>
      <c r="F27" s="23">
        <f t="shared" si="0"/>
        <v>27399.43</v>
      </c>
    </row>
    <row r="28" ht="14.25" customHeight="1" spans="1:6" x14ac:dyDescent="0.25">
      <c r="A28" s="19">
        <v>45890</v>
      </c>
      <c r="B28" s="20" t="s">
        <v>170</v>
      </c>
      <c r="C28" s="21" t="s">
        <v>196</v>
      </c>
      <c r="D28" s="22"/>
      <c r="E28" s="22">
        <v>90.45</v>
      </c>
      <c r="F28" s="23">
        <f t="shared" si="0"/>
        <v>27308.98</v>
      </c>
    </row>
    <row r="29" ht="14.25" customHeight="1" spans="1:6" x14ac:dyDescent="0.25">
      <c r="A29" s="19">
        <v>45890</v>
      </c>
      <c r="B29" s="20" t="s">
        <v>184</v>
      </c>
      <c r="C29" s="21"/>
      <c r="D29" s="22"/>
      <c r="E29" s="22">
        <v>30</v>
      </c>
      <c r="F29" s="23">
        <f t="shared" si="0"/>
        <v>27278.98</v>
      </c>
    </row>
    <row r="30" ht="14.25" customHeight="1" spans="1:6" x14ac:dyDescent="0.25">
      <c r="A30" s="19">
        <v>45891</v>
      </c>
      <c r="B30" s="20" t="s">
        <v>22</v>
      </c>
      <c r="C30" s="21" t="s">
        <v>173</v>
      </c>
      <c r="D30" s="22"/>
      <c r="E30" s="22">
        <v>80</v>
      </c>
      <c r="F30" s="23">
        <f t="shared" si="0"/>
        <v>27198.98</v>
      </c>
    </row>
    <row r="31" ht="14.25" customHeight="1" spans="1:6" x14ac:dyDescent="0.25">
      <c r="A31" s="19">
        <v>45891</v>
      </c>
      <c r="B31" s="20" t="s">
        <v>184</v>
      </c>
      <c r="C31" s="21"/>
      <c r="D31" s="22"/>
      <c r="E31" s="22">
        <v>20</v>
      </c>
      <c r="F31" s="23">
        <f t="shared" si="0"/>
        <v>27178.98</v>
      </c>
    </row>
    <row r="32" ht="14.25" customHeight="1" spans="1:6" x14ac:dyDescent="0.25">
      <c r="A32" s="19">
        <v>45891</v>
      </c>
      <c r="B32" s="20" t="s">
        <v>22</v>
      </c>
      <c r="C32" s="21" t="s">
        <v>198</v>
      </c>
      <c r="D32" s="22">
        <v>855</v>
      </c>
      <c r="E32" s="22"/>
      <c r="F32" s="23">
        <f t="shared" si="0"/>
        <v>28033.98</v>
      </c>
    </row>
    <row r="33" ht="14.25" customHeight="1" spans="1:6" x14ac:dyDescent="0.25">
      <c r="A33" s="19">
        <v>45891</v>
      </c>
      <c r="B33" s="20" t="s">
        <v>170</v>
      </c>
      <c r="C33" s="21" t="s">
        <v>196</v>
      </c>
      <c r="D33" s="22"/>
      <c r="E33" s="22">
        <v>14.28</v>
      </c>
      <c r="F33" s="23">
        <f t="shared" si="0"/>
        <v>28019.7</v>
      </c>
    </row>
    <row r="34" ht="14.25" customHeight="1" spans="1:6" x14ac:dyDescent="0.25">
      <c r="A34" s="19">
        <v>45891</v>
      </c>
      <c r="B34" s="20" t="s">
        <v>184</v>
      </c>
      <c r="C34" s="21"/>
      <c r="D34" s="22"/>
      <c r="E34" s="29">
        <v>20</v>
      </c>
      <c r="F34" s="23">
        <f t="shared" si="0"/>
        <v>27999.7</v>
      </c>
    </row>
    <row r="35" ht="14.25" customHeight="1" spans="1:6" x14ac:dyDescent="0.25">
      <c r="A35" s="19">
        <v>45894</v>
      </c>
      <c r="B35" s="20" t="s">
        <v>22</v>
      </c>
      <c r="C35" s="21" t="s">
        <v>191</v>
      </c>
      <c r="D35" s="22">
        <v>270</v>
      </c>
      <c r="E35" s="22"/>
      <c r="F35" s="23">
        <f t="shared" si="0"/>
        <v>28269.7</v>
      </c>
    </row>
    <row r="36" ht="14.25" customHeight="1" spans="1:6" x14ac:dyDescent="0.25">
      <c r="A36" s="19">
        <v>45894</v>
      </c>
      <c r="B36" s="20" t="s">
        <v>170</v>
      </c>
      <c r="C36" s="21" t="s">
        <v>196</v>
      </c>
      <c r="D36" s="22"/>
      <c r="E36" s="22">
        <v>11.35</v>
      </c>
      <c r="F36" s="23">
        <f t="shared" si="0"/>
        <v>28258.350000000002</v>
      </c>
    </row>
    <row r="37" ht="14.25" customHeight="1" spans="1:6" x14ac:dyDescent="0.25">
      <c r="A37" s="19">
        <v>45894</v>
      </c>
      <c r="B37" s="20" t="s">
        <v>184</v>
      </c>
      <c r="C37" s="21"/>
      <c r="D37" s="22"/>
      <c r="E37" s="22">
        <v>10</v>
      </c>
      <c r="F37" s="23">
        <f t="shared" si="0"/>
        <v>28248.350000000002</v>
      </c>
    </row>
    <row r="38" ht="14.25" customHeight="1" spans="1:6" x14ac:dyDescent="0.25">
      <c r="A38" s="19">
        <v>45895</v>
      </c>
      <c r="B38" s="20" t="s">
        <v>22</v>
      </c>
      <c r="C38" s="21" t="s">
        <v>173</v>
      </c>
      <c r="D38" s="22"/>
      <c r="E38" s="22">
        <v>1630</v>
      </c>
      <c r="F38" s="23">
        <f t="shared" si="0"/>
        <v>26618.350000000002</v>
      </c>
    </row>
    <row r="39" ht="14.25" customHeight="1" spans="1:6" x14ac:dyDescent="0.25">
      <c r="A39" s="19">
        <v>45895</v>
      </c>
      <c r="B39" s="20" t="s">
        <v>184</v>
      </c>
      <c r="C39" s="21"/>
      <c r="D39" s="22"/>
      <c r="E39" s="22">
        <v>10</v>
      </c>
      <c r="F39" s="23">
        <f t="shared" si="0"/>
        <v>26608.350000000002</v>
      </c>
    </row>
    <row r="40" ht="14.25" customHeight="1" spans="1:6" x14ac:dyDescent="0.25">
      <c r="A40" s="19">
        <v>45896</v>
      </c>
      <c r="B40" s="20" t="s">
        <v>22</v>
      </c>
      <c r="C40" s="21" t="s">
        <v>173</v>
      </c>
      <c r="D40" s="22"/>
      <c r="E40" s="22">
        <v>30</v>
      </c>
      <c r="F40" s="23">
        <f t="shared" si="0"/>
        <v>26578.350000000002</v>
      </c>
    </row>
    <row r="41" ht="14.25" customHeight="1" spans="1:6" x14ac:dyDescent="0.25">
      <c r="A41" s="19">
        <v>45896</v>
      </c>
      <c r="B41" s="20" t="s">
        <v>22</v>
      </c>
      <c r="C41" s="21" t="s">
        <v>173</v>
      </c>
      <c r="D41" s="22"/>
      <c r="E41" s="22">
        <v>11500</v>
      </c>
      <c r="F41" s="23">
        <f t="shared" si="0"/>
        <v>15078.350000000002</v>
      </c>
    </row>
    <row r="42" ht="14.25" customHeight="1" spans="1:6" x14ac:dyDescent="0.25">
      <c r="A42" s="19">
        <v>45896</v>
      </c>
      <c r="B42" s="20" t="s">
        <v>170</v>
      </c>
      <c r="C42" s="21" t="s">
        <v>196</v>
      </c>
      <c r="D42" s="22"/>
      <c r="E42" s="22">
        <v>2650</v>
      </c>
      <c r="F42" s="23">
        <f t="shared" si="0"/>
        <v>12428.350000000002</v>
      </c>
    </row>
    <row r="43" ht="14.25" customHeight="1" spans="1:6" x14ac:dyDescent="0.25">
      <c r="A43" s="19">
        <v>45896</v>
      </c>
      <c r="B43" s="20" t="s">
        <v>184</v>
      </c>
      <c r="C43" s="21"/>
      <c r="D43" s="22"/>
      <c r="E43" s="22">
        <v>30</v>
      </c>
      <c r="F43" s="23">
        <f t="shared" si="0"/>
        <v>12398.350000000002</v>
      </c>
    </row>
    <row r="44" ht="14.25" customHeight="1" spans="1:6" x14ac:dyDescent="0.25">
      <c r="A44" s="19">
        <v>45897</v>
      </c>
      <c r="B44" s="20" t="s">
        <v>184</v>
      </c>
      <c r="C44" s="21" t="s">
        <v>199</v>
      </c>
      <c r="D44" s="22"/>
      <c r="E44" s="22">
        <v>10</v>
      </c>
      <c r="F44" s="23">
        <f t="shared" si="0"/>
        <v>12388.350000000002</v>
      </c>
    </row>
    <row r="45" ht="14.25" customHeight="1" spans="1:6" x14ac:dyDescent="0.25">
      <c r="A45" s="19">
        <v>45897</v>
      </c>
      <c r="B45" s="20" t="s">
        <v>22</v>
      </c>
      <c r="C45" s="21" t="s">
        <v>173</v>
      </c>
      <c r="D45" s="22"/>
      <c r="E45" s="22">
        <v>1800</v>
      </c>
      <c r="F45" s="23">
        <f t="shared" si="0"/>
        <v>10588.350000000002</v>
      </c>
    </row>
    <row r="46" ht="14.25" customHeight="1" spans="1:6" x14ac:dyDescent="0.25">
      <c r="A46" s="19">
        <v>45897</v>
      </c>
      <c r="B46" s="20" t="s">
        <v>22</v>
      </c>
      <c r="C46" s="21" t="s">
        <v>191</v>
      </c>
      <c r="D46" s="22">
        <v>31003.13</v>
      </c>
      <c r="E46" s="22"/>
      <c r="F46" s="23">
        <f t="shared" si="0"/>
        <v>41591.48</v>
      </c>
    </row>
    <row r="47" ht="14.25" customHeight="1" spans="1:6" x14ac:dyDescent="0.25">
      <c r="A47" s="19">
        <v>45897</v>
      </c>
      <c r="B47" s="20" t="s">
        <v>170</v>
      </c>
      <c r="C47" s="21" t="s">
        <v>197</v>
      </c>
      <c r="D47" s="22"/>
      <c r="E47" s="22">
        <v>165.02</v>
      </c>
      <c r="F47" s="23">
        <f t="shared" si="0"/>
        <v>41426.46000000001</v>
      </c>
    </row>
    <row r="48" ht="14.25" customHeight="1" spans="1:6" x14ac:dyDescent="0.25">
      <c r="A48" s="19">
        <v>45897</v>
      </c>
      <c r="B48" s="20" t="s">
        <v>184</v>
      </c>
      <c r="C48" s="21"/>
      <c r="D48" s="22"/>
      <c r="E48" s="22">
        <v>30</v>
      </c>
      <c r="F48" s="23">
        <f t="shared" si="0"/>
        <v>41396.46000000001</v>
      </c>
    </row>
    <row r="49" ht="14.25" customHeight="1" spans="1:6" x14ac:dyDescent="0.25">
      <c r="A49" s="19">
        <v>45898</v>
      </c>
      <c r="B49" s="20" t="s">
        <v>22</v>
      </c>
      <c r="C49" s="21" t="s">
        <v>191</v>
      </c>
      <c r="D49" s="22">
        <v>855</v>
      </c>
      <c r="E49" s="22"/>
      <c r="F49" s="23">
        <f t="shared" si="0"/>
        <v>42251.46000000001</v>
      </c>
    </row>
    <row r="50" ht="14.25" customHeight="1" spans="1:6" x14ac:dyDescent="0.25">
      <c r="A50" s="19">
        <v>45898</v>
      </c>
      <c r="B50" s="20" t="s">
        <v>170</v>
      </c>
      <c r="C50" s="21" t="s">
        <v>197</v>
      </c>
      <c r="D50" s="22"/>
      <c r="E50" s="22">
        <v>14.28</v>
      </c>
      <c r="F50" s="23">
        <f t="shared" si="0"/>
        <v>42237.18000000001</v>
      </c>
    </row>
    <row r="51" ht="14.25" customHeight="1" spans="1:6" x14ac:dyDescent="0.25">
      <c r="A51" s="19">
        <v>45898</v>
      </c>
      <c r="B51" s="20" t="s">
        <v>184</v>
      </c>
      <c r="C51" s="21"/>
      <c r="D51" s="22"/>
      <c r="E51" s="22">
        <v>10</v>
      </c>
      <c r="F51" s="23">
        <f t="shared" si="0"/>
        <v>42227.18000000001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42227.18000000001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0"/>
        <v>42227.18000000001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42227.18000000001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42227.18000000001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42227.18000000001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42227.18000000001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42227.18000000001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42227.18000000001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42227.18000000001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42227.18000000001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42227.18000000001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42227.18000000001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42227.18000000001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42227.18000000001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42227.18000000001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42227.18000000001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42227.18000000001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42227.18000000001</v>
      </c>
    </row>
    <row r="70" ht="14.25" customHeight="1" spans="1:6" x14ac:dyDescent="0.25">
      <c r="A70" s="19"/>
      <c r="B70" s="20"/>
      <c r="D70" s="22"/>
      <c r="E70" s="22"/>
      <c r="F70" s="23">
        <f t="shared" si="0"/>
        <v>42227.18000000001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42227.18000000001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42227.18000000001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42227.18000000001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42227.18000000001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0"/>
        <v>42227.18000000001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0"/>
        <v>42227.18000000001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0"/>
        <v>42227.18000000001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ref="F78:F141" si="1">D78-E78+F77</f>
        <v>42227.18000000001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42227.18000000001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42227.18000000001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42227.18000000001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42227.18000000001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42227.18000000001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42227.18000000001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42227.18000000001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42227.18000000001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42227.18000000001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42227.18000000001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42227.18000000001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42227.18000000001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42227.18000000001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42227.18000000001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42227.18000000001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42227.18000000001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42227.18000000001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42227.18000000001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42227.18000000001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42227.18000000001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42227.18000000001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42227.18000000001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42227.18000000001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42227.18000000001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42227.18000000001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42227.18000000001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42227.18000000001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42227.18000000001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42227.18000000001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42227.18000000001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42227.18000000001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42227.18000000001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42227.18000000001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42227.18000000001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42227.18000000001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42227.18000000001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42227.18000000001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42227.18000000001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42227.18000000001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42227.18000000001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42227.18000000001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42227.18000000001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42227.18000000001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42227.18000000001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42227.18000000001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42227.18000000001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42227.18000000001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42227.18000000001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42227.18000000001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42227.18000000001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42227.18000000001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42227.18000000001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42227.18000000001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42227.18000000001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42227.18000000001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42227.18000000001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42227.18000000001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42227.18000000001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42227.18000000001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42227.18000000001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42227.18000000001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42227.18000000001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1"/>
        <v>42227.18000000001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ref="F142:F205" si="2">D142-E142+F141</f>
        <v>42227.18000000001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42227.18000000001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42227.18000000001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42227.18000000001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42227.18000000001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42227.18000000001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42227.18000000001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42227.18000000001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42227.18000000001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42227.18000000001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42227.18000000001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42227.18000000001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42227.18000000001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42227.18000000001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42227.18000000001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42227.18000000001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42227.18000000001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42227.18000000001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42227.18000000001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42227.18000000001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42227.18000000001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42227.18000000001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42227.18000000001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42227.18000000001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42227.18000000001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42227.18000000001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42227.18000000001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42227.18000000001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42227.18000000001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42227.18000000001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42227.18000000001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42227.18000000001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42227.18000000001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42227.18000000001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42227.18000000001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42227.18000000001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42227.18000000001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42227.18000000001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42227.18000000001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42227.18000000001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42227.18000000001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42227.18000000001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42227.18000000001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42227.18000000001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42227.18000000001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42227.18000000001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42227.18000000001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42227.18000000001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42227.18000000001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42227.18000000001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42227.18000000001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42227.18000000001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42227.18000000001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42227.18000000001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42227.18000000001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42227.18000000001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42227.18000000001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42227.18000000001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42227.18000000001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42227.18000000001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42227.18000000001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2"/>
        <v>42227.18000000001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2"/>
        <v>42227.18000000001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2"/>
        <v>42227.18000000001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ref="F206:F269" si="3">D206-E206+F205</f>
        <v>42227.18000000001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42227.18000000001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42227.18000000001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42227.18000000001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42227.18000000001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42227.18000000001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42227.18000000001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42227.18000000001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42227.18000000001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42227.18000000001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42227.18000000001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42227.18000000001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42227.18000000001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42227.18000000001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42227.18000000001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42227.18000000001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42227.18000000001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42227.18000000001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42227.18000000001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42227.18000000001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42227.18000000001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42227.18000000001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42227.18000000001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42227.18000000001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42227.18000000001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42227.18000000001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42227.18000000001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42227.18000000001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42227.18000000001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42227.18000000001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42227.18000000001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42227.18000000001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42227.18000000001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42227.18000000001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42227.18000000001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42227.18000000001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42227.18000000001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42227.18000000001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42227.18000000001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42227.18000000001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42227.18000000001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42227.18000000001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42227.18000000001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42227.18000000001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42227.18000000001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42227.18000000001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42227.18000000001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42227.18000000001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42227.18000000001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42227.18000000001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42227.18000000001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42227.18000000001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42227.18000000001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42227.18000000001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42227.18000000001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42227.18000000001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42227.18000000001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42227.18000000001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42227.18000000001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42227.18000000001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42227.18000000001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3"/>
        <v>42227.18000000001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3"/>
        <v>42227.18000000001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3"/>
        <v>42227.18000000001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ref="F270:F333" si="4">D270-E270+F269</f>
        <v>42227.18000000001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42227.18000000001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42227.18000000001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42227.18000000001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42227.18000000001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42227.18000000001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42227.18000000001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42227.18000000001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42227.18000000001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42227.18000000001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42227.18000000001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42227.18000000001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42227.18000000001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42227.18000000001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42227.18000000001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42227.18000000001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42227.18000000001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42227.18000000001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42227.18000000001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42227.18000000001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42227.18000000001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42227.18000000001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42227.18000000001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42227.18000000001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42227.18000000001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42227.18000000001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42227.18000000001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42227.18000000001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42227.18000000001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42227.18000000001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42227.18000000001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42227.18000000001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42227.18000000001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42227.18000000001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42227.18000000001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42227.18000000001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42227.18000000001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42227.18000000001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42227.18000000001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42227.18000000001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42227.18000000001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42227.18000000001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42227.18000000001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42227.18000000001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42227.18000000001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42227.18000000001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42227.18000000001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42227.18000000001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42227.18000000001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42227.18000000001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42227.18000000001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42227.18000000001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42227.18000000001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42227.18000000001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42227.18000000001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42227.18000000001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42227.18000000001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42227.18000000001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42227.18000000001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42227.18000000001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42227.18000000001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4"/>
        <v>42227.18000000001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4"/>
        <v>42227.18000000001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4"/>
        <v>42227.18000000001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ref="F334:F397" si="5">D334-E334+F333</f>
        <v>42227.18000000001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42227.18000000001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42227.18000000001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42227.18000000001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42227.18000000001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42227.18000000001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42227.18000000001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42227.18000000001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42227.18000000001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42227.18000000001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42227.18000000001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42227.18000000001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42227.18000000001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42227.18000000001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42227.18000000001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42227.18000000001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42227.18000000001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42227.18000000001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42227.18000000001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42227.18000000001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42227.18000000001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42227.18000000001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42227.18000000001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42227.18000000001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42227.18000000001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42227.18000000001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42227.18000000001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42227.18000000001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42227.18000000001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42227.18000000001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42227.18000000001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42227.18000000001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42227.18000000001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42227.18000000001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42227.18000000001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42227.18000000001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42227.18000000001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42227.18000000001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42227.18000000001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42227.18000000001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42227.18000000001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42227.18000000001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42227.18000000001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42227.18000000001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42227.18000000001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42227.18000000001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42227.18000000001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42227.18000000001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42227.18000000001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42227.18000000001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42227.18000000001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42227.18000000001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42227.18000000001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42227.18000000001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42227.18000000001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42227.18000000001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42227.18000000001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42227.18000000001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42227.18000000001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5"/>
        <v>42227.18000000001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5"/>
        <v>42227.18000000001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5"/>
        <v>42227.18000000001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5"/>
        <v>42227.18000000001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5"/>
        <v>42227.18000000001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ref="F398:F461" si="6">D398-E398+F397</f>
        <v>42227.18000000001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42227.18000000001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42227.18000000001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42227.18000000001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42227.18000000001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42227.18000000001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42227.18000000001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42227.18000000001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42227.18000000001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42227.18000000001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42227.18000000001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42227.18000000001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42227.18000000001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42227.18000000001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42227.18000000001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42227.18000000001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42227.18000000001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42227.18000000001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42227.18000000001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42227.18000000001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42227.18000000001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42227.18000000001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42227.18000000001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42227.18000000001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42227.18000000001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42227.18000000001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42227.18000000001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42227.18000000001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42227.18000000001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42227.18000000001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42227.18000000001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42227.18000000001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42227.18000000001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42227.18000000001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42227.18000000001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42227.18000000001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42227.18000000001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42227.18000000001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42227.18000000001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42227.18000000001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42227.18000000001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42227.18000000001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42227.18000000001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42227.18000000001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42227.18000000001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42227.18000000001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42227.18000000001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42227.18000000001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42227.18000000001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42227.18000000001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42227.18000000001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42227.18000000001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42227.18000000001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42227.18000000001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42227.18000000001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42227.18000000001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42227.18000000001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42227.18000000001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42227.18000000001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42227.18000000001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42227.18000000001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6"/>
        <v>42227.18000000001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6"/>
        <v>42227.18000000001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6"/>
        <v>42227.18000000001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ref="F462:F525" si="7">D462-E462+F461</f>
        <v>42227.18000000001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42227.18000000001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42227.18000000001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42227.18000000001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42227.18000000001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42227.18000000001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42227.18000000001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42227.18000000001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42227.18000000001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42227.18000000001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42227.18000000001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42227.18000000001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42227.18000000001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42227.18000000001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42227.18000000001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42227.18000000001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42227.18000000001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42227.18000000001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42227.18000000001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42227.18000000001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42227.18000000001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42227.18000000001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42227.18000000001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42227.18000000001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42227.18000000001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42227.18000000001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42227.18000000001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42227.18000000001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42227.18000000001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42227.18000000001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42227.18000000001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42227.18000000001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42227.18000000001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42227.18000000001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42227.18000000001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42227.18000000001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42227.18000000001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42227.18000000001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42227.18000000001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42227.18000000001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42227.18000000001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42227.18000000001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42227.18000000001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42227.18000000001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42227.18000000001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42227.18000000001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42227.18000000001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42227.18000000001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42227.18000000001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42227.18000000001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42227.18000000001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42227.18000000001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42227.18000000001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42227.18000000001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42227.18000000001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42227.18000000001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42227.18000000001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42227.18000000001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42227.18000000001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42227.18000000001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42227.18000000001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7"/>
        <v>42227.18000000001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7"/>
        <v>42227.18000000001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7"/>
        <v>42227.18000000001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ref="F526:F589" si="8">D526-E526+F525</f>
        <v>42227.18000000001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42227.18000000001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42227.18000000001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42227.18000000001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42227.18000000001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42227.18000000001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42227.18000000001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42227.18000000001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42227.18000000001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42227.18000000001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42227.18000000001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42227.18000000001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42227.18000000001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42227.18000000001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42227.18000000001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42227.18000000001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42227.18000000001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42227.18000000001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42227.18000000001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42227.18000000001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42227.18000000001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42227.18000000001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42227.18000000001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42227.18000000001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42227.18000000001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42227.18000000001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42227.18000000001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42227.18000000001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42227.18000000001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42227.18000000001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42227.18000000001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42227.18000000001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42227.18000000001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42227.18000000001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42227.18000000001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42227.18000000001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42227.18000000001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42227.18000000001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42227.18000000001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42227.18000000001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42227.18000000001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42227.18000000001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42227.18000000001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42227.18000000001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42227.18000000001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42227.18000000001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42227.18000000001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42227.18000000001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42227.18000000001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42227.18000000001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42227.18000000001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42227.18000000001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42227.18000000001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42227.18000000001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42227.18000000001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42227.18000000001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42227.18000000001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42227.18000000001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42227.18000000001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8"/>
        <v>42227.18000000001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8"/>
        <v>42227.18000000001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8"/>
        <v>42227.18000000001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8"/>
        <v>42227.18000000001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8"/>
        <v>42227.18000000001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ref="F590:F611" si="9">D590-E590+F589</f>
        <v>42227.18000000001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42227.18000000001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42227.18000000001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42227.18000000001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42227.18000000001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42227.18000000001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42227.18000000001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42227.18000000001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42227.18000000001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42227.18000000001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42227.18000000001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42227.18000000001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42227.18000000001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42227.18000000001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42227.18000000001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42227.18000000001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42227.18000000001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42227.18000000001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42227.18000000001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42227.18000000001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42227.18000000001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9"/>
        <v>42227.18000000001</v>
      </c>
    </row>
  </sheetData>
  <autoFilter ref="A8:F611"/>
  <mergeCells count="2">
    <mergeCell ref="A2:F2"/>
    <mergeCell ref="D5:E5"/>
  </mergeCells>
  <conditionalFormatting sqref="F6 F9:F611">
    <cfRule type="cellIs" dxfId="117" priority="1" operator="lessThan">
      <formula>0</formula>
    </cfRule>
  </conditionalFormatting>
  <conditionalFormatting sqref="F9:F611">
    <cfRule type="cellIs" dxfId="118" priority="2" operator="greaterThan">
      <formula>0</formula>
    </cfRule>
  </conditionalFormatting>
  <conditionalFormatting sqref="F10:F611 F6">
    <cfRule type="cellIs" dxfId="119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0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/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SUM(D9:D610)</f>
        <v>348852.56000000006</v>
      </c>
      <c r="E6" s="12">
        <f>SUM(E9:E610)</f>
        <v>239798.70825000003</v>
      </c>
      <c r="F6" s="13">
        <f>F610</f>
        <v>109053.85175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25" customHeight="1" spans="1:6" x14ac:dyDescent="0.25">
      <c r="A10" s="19">
        <v>45901</v>
      </c>
      <c r="B10" s="20" t="s">
        <v>19</v>
      </c>
      <c r="C10" s="21" t="s">
        <v>129</v>
      </c>
      <c r="D10" s="22">
        <v>12302.46</v>
      </c>
      <c r="E10" s="22"/>
      <c r="F10" s="23">
        <f>D10-E10+D5</f>
        <v>12302.46</v>
      </c>
    </row>
    <row r="11" ht="14.25" customHeight="1" spans="1:6" x14ac:dyDescent="0.25">
      <c r="A11" s="19">
        <v>45901</v>
      </c>
      <c r="B11" s="20" t="s">
        <v>170</v>
      </c>
      <c r="C11" s="21"/>
      <c r="D11" s="22"/>
      <c r="E11" s="22"/>
      <c r="F11" s="23">
        <f>D11-E11+F10</f>
        <v>12302.46</v>
      </c>
    </row>
    <row r="12" ht="14.25" customHeight="1" spans="1:6" x14ac:dyDescent="0.25">
      <c r="A12" s="19">
        <v>45901</v>
      </c>
      <c r="B12" s="20" t="s">
        <v>19</v>
      </c>
      <c r="C12" s="21" t="s">
        <v>200</v>
      </c>
      <c r="D12" s="22">
        <v>9300</v>
      </c>
      <c r="E12" s="22"/>
      <c r="F12" s="23">
        <f>D12-E12+F11</f>
        <v>21602.46</v>
      </c>
    </row>
    <row r="13" ht="14.25" customHeight="1" spans="1:6" x14ac:dyDescent="0.25">
      <c r="A13" s="19">
        <v>45901</v>
      </c>
      <c r="B13" s="20" t="s">
        <v>170</v>
      </c>
      <c r="C13" s="21"/>
      <c r="D13" s="22"/>
      <c r="E13" s="22"/>
      <c r="F13" s="23">
        <f t="shared" ref="F13:F14" si="0">D13-E13+F12</f>
        <v>21602.46</v>
      </c>
    </row>
    <row r="14" ht="14.25" customHeight="1" spans="1:6" x14ac:dyDescent="0.25">
      <c r="A14" s="19">
        <v>45901</v>
      </c>
      <c r="B14" s="20" t="s">
        <v>183</v>
      </c>
      <c r="C14" s="21" t="s">
        <v>173</v>
      </c>
      <c r="D14" s="22"/>
      <c r="E14" s="22">
        <v>21602.46</v>
      </c>
      <c r="F14" s="23">
        <f t="shared" si="0"/>
        <v>0</v>
      </c>
    </row>
    <row r="15" ht="14.25" customHeight="1" spans="1:6" x14ac:dyDescent="0.25">
      <c r="A15" s="19">
        <v>45905</v>
      </c>
      <c r="B15" s="20" t="s">
        <v>19</v>
      </c>
      <c r="C15" s="21" t="s">
        <v>185</v>
      </c>
      <c r="D15" s="22">
        <v>90000</v>
      </c>
      <c r="E15" s="22"/>
      <c r="F15" s="23">
        <f t="shared" ref="F15:F75" si="1">D15-E15+F14</f>
        <v>90000</v>
      </c>
    </row>
    <row r="16" ht="14.25" customHeight="1" spans="1:6" x14ac:dyDescent="0.25">
      <c r="A16" s="19">
        <v>45905</v>
      </c>
      <c r="B16" s="20" t="s">
        <v>170</v>
      </c>
      <c r="C16" s="21"/>
      <c r="D16" s="22"/>
      <c r="E16" s="22"/>
      <c r="F16" s="23">
        <f t="shared" si="1"/>
        <v>90000</v>
      </c>
    </row>
    <row r="17" ht="14.25" customHeight="1" spans="1:6" x14ac:dyDescent="0.25">
      <c r="A17" s="19">
        <v>45905</v>
      </c>
      <c r="B17" s="20" t="s">
        <v>183</v>
      </c>
      <c r="C17" s="21" t="s">
        <v>173</v>
      </c>
      <c r="D17" s="22"/>
      <c r="E17" s="22">
        <v>90000</v>
      </c>
      <c r="F17" s="23">
        <f t="shared" si="1"/>
        <v>0</v>
      </c>
    </row>
    <row r="18" ht="14.25" customHeight="1" spans="1:6" x14ac:dyDescent="0.25">
      <c r="A18" s="19">
        <v>45908</v>
      </c>
      <c r="B18" s="20" t="s">
        <v>19</v>
      </c>
      <c r="C18" s="21" t="s">
        <v>192</v>
      </c>
      <c r="D18" s="22">
        <v>197646.45</v>
      </c>
      <c r="E18" s="22"/>
      <c r="F18" s="23">
        <f t="shared" si="1"/>
        <v>197646.45</v>
      </c>
    </row>
    <row r="19" ht="14.25" customHeight="1" spans="1:6" x14ac:dyDescent="0.25">
      <c r="A19" s="19">
        <v>45909</v>
      </c>
      <c r="B19" s="20" t="s">
        <v>183</v>
      </c>
      <c r="C19" s="21" t="s">
        <v>167</v>
      </c>
      <c r="D19" s="22"/>
      <c r="E19" s="22">
        <v>30</v>
      </c>
      <c r="F19" s="23">
        <f t="shared" si="1"/>
        <v>197616.45</v>
      </c>
    </row>
    <row r="20" ht="14.25" customHeight="1" spans="1:6" x14ac:dyDescent="0.25">
      <c r="A20" s="19">
        <v>45909</v>
      </c>
      <c r="B20" s="20" t="s">
        <v>183</v>
      </c>
      <c r="C20" s="21" t="s">
        <v>173</v>
      </c>
      <c r="D20" s="22"/>
      <c r="E20" s="22">
        <v>123700</v>
      </c>
      <c r="F20" s="23">
        <f t="shared" si="1"/>
        <v>73916.45000000001</v>
      </c>
    </row>
    <row r="21" ht="14.25" customHeight="1" spans="1:6" x14ac:dyDescent="0.25">
      <c r="A21" s="19">
        <v>45909</v>
      </c>
      <c r="B21" s="20" t="s">
        <v>181</v>
      </c>
      <c r="C21" s="21"/>
      <c r="D21" s="22"/>
      <c r="E21" s="22">
        <v>230</v>
      </c>
      <c r="F21" s="23">
        <f t="shared" si="1"/>
        <v>73686.45000000001</v>
      </c>
    </row>
    <row r="22" ht="14.25" customHeight="1" spans="1:6" x14ac:dyDescent="0.25">
      <c r="A22" s="19">
        <v>45910</v>
      </c>
      <c r="B22" s="20" t="s">
        <v>19</v>
      </c>
      <c r="C22" s="21"/>
      <c r="D22" s="22">
        <v>350</v>
      </c>
      <c r="E22" s="22"/>
      <c r="F22" s="23">
        <f t="shared" si="1"/>
        <v>74036.45000000001</v>
      </c>
    </row>
    <row r="23" ht="14.25" customHeight="1" spans="1:6" x14ac:dyDescent="0.25">
      <c r="A23" s="19">
        <v>45910</v>
      </c>
      <c r="B23" s="20" t="s">
        <v>170</v>
      </c>
      <c r="C23" s="21"/>
      <c r="D23" s="22"/>
      <c r="E23" s="22">
        <f>(0.5%*D22)+10</f>
        <v>11.75</v>
      </c>
      <c r="F23" s="23">
        <f t="shared" si="1"/>
        <v>74024.70000000001</v>
      </c>
    </row>
    <row r="24" ht="14.4" customHeight="1" spans="1:6" x14ac:dyDescent="0.25">
      <c r="A24" s="19">
        <v>45910</v>
      </c>
      <c r="B24" s="20" t="s">
        <v>170</v>
      </c>
      <c r="C24" s="21" t="s">
        <v>196</v>
      </c>
      <c r="D24" s="22"/>
      <c r="E24" s="22">
        <v>998.23</v>
      </c>
      <c r="F24" s="23">
        <f t="shared" si="1"/>
        <v>73026.47000000002</v>
      </c>
    </row>
    <row r="25" ht="14.25" customHeight="1" spans="1:6" x14ac:dyDescent="0.25">
      <c r="A25" s="19">
        <v>45910</v>
      </c>
      <c r="B25" s="20" t="s">
        <v>181</v>
      </c>
      <c r="C25" s="21"/>
      <c r="D25" s="22"/>
      <c r="E25" s="22">
        <v>20</v>
      </c>
      <c r="F25" s="23">
        <f t="shared" si="1"/>
        <v>73006.47000000002</v>
      </c>
    </row>
    <row r="26" ht="14.25" customHeight="1" spans="1:6" x14ac:dyDescent="0.25">
      <c r="A26" s="19">
        <v>45911</v>
      </c>
      <c r="B26" s="20" t="s">
        <v>183</v>
      </c>
      <c r="C26" s="21" t="s">
        <v>173</v>
      </c>
      <c r="D26" s="22"/>
      <c r="E26" s="22">
        <v>30</v>
      </c>
      <c r="F26" s="23">
        <f t="shared" si="1"/>
        <v>72976.47000000002</v>
      </c>
    </row>
    <row r="27" ht="14.25" customHeight="1" spans="1:6" x14ac:dyDescent="0.25">
      <c r="A27" s="19">
        <v>45911</v>
      </c>
      <c r="B27" s="20" t="s">
        <v>183</v>
      </c>
      <c r="C27" s="21" t="s">
        <v>173</v>
      </c>
      <c r="D27" s="22"/>
      <c r="E27" s="22">
        <v>300</v>
      </c>
      <c r="F27" s="23">
        <f t="shared" si="1"/>
        <v>72676.47000000002</v>
      </c>
    </row>
    <row r="28" ht="14.25" customHeight="1" spans="1:6" x14ac:dyDescent="0.25">
      <c r="A28" s="19">
        <v>45911</v>
      </c>
      <c r="B28" s="20" t="s">
        <v>181</v>
      </c>
      <c r="C28" s="21"/>
      <c r="D28" s="22"/>
      <c r="E28" s="22">
        <v>20</v>
      </c>
      <c r="F28" s="23">
        <f t="shared" si="1"/>
        <v>72656.47000000002</v>
      </c>
    </row>
    <row r="29" ht="14.25" customHeight="1" spans="1:6" x14ac:dyDescent="0.25">
      <c r="A29" s="19">
        <v>45915</v>
      </c>
      <c r="B29" s="20" t="s">
        <v>183</v>
      </c>
      <c r="C29" s="21" t="s">
        <v>173</v>
      </c>
      <c r="D29" s="22"/>
      <c r="E29" s="22">
        <v>850</v>
      </c>
      <c r="F29" s="23">
        <f t="shared" si="1"/>
        <v>71806.47000000002</v>
      </c>
    </row>
    <row r="30" ht="14.25" customHeight="1" spans="1:6" x14ac:dyDescent="0.25">
      <c r="A30" s="19">
        <v>45915</v>
      </c>
      <c r="B30" s="20" t="s">
        <v>181</v>
      </c>
      <c r="C30" s="21"/>
      <c r="D30" s="22"/>
      <c r="E30" s="22">
        <v>10</v>
      </c>
      <c r="F30" s="23">
        <f t="shared" si="1"/>
        <v>71796.47000000002</v>
      </c>
    </row>
    <row r="31" ht="14.25" customHeight="1" spans="1:6" x14ac:dyDescent="0.25">
      <c r="A31" s="19">
        <v>45916</v>
      </c>
      <c r="B31" s="20" t="s">
        <v>183</v>
      </c>
      <c r="C31" s="21" t="s">
        <v>173</v>
      </c>
      <c r="D31" s="22"/>
      <c r="E31" s="22">
        <v>80</v>
      </c>
      <c r="F31" s="23">
        <f t="shared" si="1"/>
        <v>71716.47000000002</v>
      </c>
    </row>
    <row r="32" ht="14.25" customHeight="1" spans="1:6" x14ac:dyDescent="0.25">
      <c r="A32" s="19">
        <v>45916</v>
      </c>
      <c r="B32" s="20" t="s">
        <v>181</v>
      </c>
      <c r="C32" s="21"/>
      <c r="D32" s="22"/>
      <c r="E32" s="22">
        <v>10</v>
      </c>
      <c r="F32" s="23">
        <f t="shared" si="1"/>
        <v>71706.47000000002</v>
      </c>
    </row>
    <row r="33" ht="14.25" customHeight="1" spans="1:6" x14ac:dyDescent="0.25">
      <c r="A33" s="19">
        <v>45917</v>
      </c>
      <c r="B33" s="20" t="s">
        <v>19</v>
      </c>
      <c r="C33" s="21" t="s">
        <v>99</v>
      </c>
      <c r="D33" s="22">
        <v>2200</v>
      </c>
      <c r="E33" s="22"/>
      <c r="F33" s="23">
        <f t="shared" si="1"/>
        <v>73906.47000000002</v>
      </c>
    </row>
    <row r="34" ht="14.25" customHeight="1" spans="1:6" x14ac:dyDescent="0.25">
      <c r="A34" s="19">
        <v>45917</v>
      </c>
      <c r="B34" s="20" t="s">
        <v>170</v>
      </c>
      <c r="C34" s="21"/>
      <c r="D34" s="22"/>
      <c r="E34" s="22">
        <f>(0.5%*D33)+10</f>
        <v>21</v>
      </c>
      <c r="F34" s="23">
        <f t="shared" si="1"/>
        <v>73885.47000000002</v>
      </c>
    </row>
    <row r="35" ht="14.25" customHeight="1" spans="1:6" x14ac:dyDescent="0.25">
      <c r="A35" s="19">
        <v>45917</v>
      </c>
      <c r="B35" s="20" t="s">
        <v>183</v>
      </c>
      <c r="C35" s="21" t="s">
        <v>173</v>
      </c>
      <c r="D35" s="22"/>
      <c r="E35" s="22">
        <v>20</v>
      </c>
      <c r="F35" s="23">
        <f t="shared" si="1"/>
        <v>73865.47000000002</v>
      </c>
    </row>
    <row r="36" ht="14.25" customHeight="1" spans="1:6" x14ac:dyDescent="0.25">
      <c r="A36" s="19">
        <v>45917</v>
      </c>
      <c r="B36" s="20" t="s">
        <v>181</v>
      </c>
      <c r="C36" s="21"/>
      <c r="D36" s="22"/>
      <c r="E36" s="22">
        <v>20</v>
      </c>
      <c r="F36" s="23">
        <f t="shared" si="1"/>
        <v>73845.47000000002</v>
      </c>
    </row>
    <row r="37" ht="14.25" customHeight="1" spans="1:6" x14ac:dyDescent="0.25">
      <c r="A37" s="19">
        <v>45918</v>
      </c>
      <c r="B37" s="20" t="s">
        <v>183</v>
      </c>
      <c r="C37" s="21" t="s">
        <v>173</v>
      </c>
      <c r="D37" s="22"/>
      <c r="E37" s="22">
        <v>20</v>
      </c>
      <c r="F37" s="23">
        <f t="shared" si="1"/>
        <v>73825.47000000002</v>
      </c>
    </row>
    <row r="38" ht="14.25" customHeight="1" spans="1:6" x14ac:dyDescent="0.25">
      <c r="A38" s="19">
        <v>45918</v>
      </c>
      <c r="B38" s="20" t="s">
        <v>181</v>
      </c>
      <c r="C38" s="21"/>
      <c r="D38" s="22"/>
      <c r="E38" s="22">
        <v>10</v>
      </c>
      <c r="F38" s="23">
        <f t="shared" si="1"/>
        <v>73815.47000000002</v>
      </c>
    </row>
    <row r="39" ht="14.25" customHeight="1" spans="1:6" x14ac:dyDescent="0.25">
      <c r="A39" s="19">
        <v>45919</v>
      </c>
      <c r="B39" s="20" t="s">
        <v>181</v>
      </c>
      <c r="C39" s="21"/>
      <c r="D39" s="22"/>
      <c r="E39" s="22">
        <v>20</v>
      </c>
      <c r="F39" s="23">
        <f t="shared" si="1"/>
        <v>73795.47000000002</v>
      </c>
    </row>
    <row r="40" ht="14.25" customHeight="1" spans="1:6" x14ac:dyDescent="0.25">
      <c r="A40" s="19">
        <v>45919</v>
      </c>
      <c r="B40" s="20" t="s">
        <v>181</v>
      </c>
      <c r="C40" s="21"/>
      <c r="D40" s="22"/>
      <c r="E40" s="22">
        <v>10</v>
      </c>
      <c r="F40" s="23">
        <f t="shared" si="1"/>
        <v>73785.47000000002</v>
      </c>
    </row>
    <row r="41" ht="14.25" customHeight="1" spans="1:6" x14ac:dyDescent="0.25">
      <c r="A41" s="19">
        <v>45920</v>
      </c>
      <c r="B41" s="20" t="s">
        <v>19</v>
      </c>
      <c r="C41" s="21" t="s">
        <v>177</v>
      </c>
      <c r="D41" s="22">
        <v>270</v>
      </c>
      <c r="E41" s="22"/>
      <c r="F41" s="23">
        <f t="shared" si="1"/>
        <v>74055.47000000002</v>
      </c>
    </row>
    <row r="42" ht="14.25" customHeight="1" spans="1:6" x14ac:dyDescent="0.25">
      <c r="A42" s="19">
        <v>45920</v>
      </c>
      <c r="B42" s="20" t="s">
        <v>170</v>
      </c>
      <c r="C42" s="21"/>
      <c r="D42" s="22"/>
      <c r="E42" s="22">
        <f>(0.5%*D41)+10</f>
        <v>11.35</v>
      </c>
      <c r="F42" s="23">
        <f t="shared" si="1"/>
        <v>74044.12000000001</v>
      </c>
    </row>
    <row r="43" ht="14.25" customHeight="1" spans="1:6" x14ac:dyDescent="0.25">
      <c r="A43" s="19">
        <v>45920</v>
      </c>
      <c r="B43" s="20" t="s">
        <v>19</v>
      </c>
      <c r="C43" s="21" t="s">
        <v>201</v>
      </c>
      <c r="D43" s="22">
        <v>13900</v>
      </c>
      <c r="E43" s="22"/>
      <c r="F43" s="23">
        <f t="shared" si="1"/>
        <v>87944.12000000001</v>
      </c>
    </row>
    <row r="44" ht="14.25" customHeight="1" spans="1:6" x14ac:dyDescent="0.25">
      <c r="A44" s="19">
        <v>45920</v>
      </c>
      <c r="B44" s="20" t="s">
        <v>170</v>
      </c>
      <c r="C44" s="21"/>
      <c r="D44" s="22"/>
      <c r="E44" s="22">
        <f>(0.5%*D43)+10</f>
        <v>79.5</v>
      </c>
      <c r="F44" s="23">
        <f t="shared" si="1"/>
        <v>87864.62000000001</v>
      </c>
    </row>
    <row r="45" ht="14.25" customHeight="1" spans="1:6" x14ac:dyDescent="0.25">
      <c r="A45" s="19">
        <v>45922</v>
      </c>
      <c r="B45" s="20" t="s">
        <v>19</v>
      </c>
      <c r="C45" s="21" t="s">
        <v>202</v>
      </c>
      <c r="D45" s="22">
        <v>188.53</v>
      </c>
      <c r="E45" s="22"/>
      <c r="F45" s="23">
        <f t="shared" si="1"/>
        <v>88053.15000000001</v>
      </c>
    </row>
    <row r="46" ht="14.25" customHeight="1" spans="1:6" x14ac:dyDescent="0.25">
      <c r="A46" s="19">
        <v>45922</v>
      </c>
      <c r="B46" s="20" t="s">
        <v>170</v>
      </c>
      <c r="C46" s="21"/>
      <c r="D46" s="22"/>
      <c r="E46" s="22">
        <f>(0.5%*D45)+10</f>
        <v>10.94265</v>
      </c>
      <c r="F46" s="23">
        <f t="shared" si="1"/>
        <v>88042.20735000001</v>
      </c>
    </row>
    <row r="47" ht="14.25" customHeight="1" spans="1:6" x14ac:dyDescent="0.25">
      <c r="A47" s="19">
        <v>45922</v>
      </c>
      <c r="B47" s="20" t="s">
        <v>181</v>
      </c>
      <c r="C47" s="21"/>
      <c r="D47" s="22"/>
      <c r="E47" s="22">
        <v>10</v>
      </c>
      <c r="F47" s="23">
        <f t="shared" si="1"/>
        <v>88032.20735000001</v>
      </c>
    </row>
    <row r="48" ht="14.25" customHeight="1" spans="1:6" x14ac:dyDescent="0.25">
      <c r="A48" s="19">
        <v>45923</v>
      </c>
      <c r="B48" s="20" t="s">
        <v>19</v>
      </c>
      <c r="C48" s="21" t="s">
        <v>166</v>
      </c>
      <c r="D48" s="22">
        <v>270</v>
      </c>
      <c r="E48" s="22"/>
      <c r="F48" s="23">
        <f t="shared" si="1"/>
        <v>88302.20735000001</v>
      </c>
    </row>
    <row r="49" ht="14.25" customHeight="1" spans="1:6" x14ac:dyDescent="0.25">
      <c r="A49" s="19">
        <v>45923</v>
      </c>
      <c r="B49" s="20" t="s">
        <v>170</v>
      </c>
      <c r="C49" s="21"/>
      <c r="D49" s="22"/>
      <c r="E49" s="22">
        <f>(0.5%*D48)+10</f>
        <v>11.35</v>
      </c>
      <c r="F49" s="23">
        <f>D49-E49+F48</f>
        <v>88290.85735</v>
      </c>
    </row>
    <row r="50" ht="14.25" customHeight="1" spans="1:6" x14ac:dyDescent="0.25">
      <c r="A50" s="19">
        <v>45923</v>
      </c>
      <c r="B50" s="20" t="s">
        <v>181</v>
      </c>
      <c r="C50" s="21"/>
      <c r="D50" s="22"/>
      <c r="E50" s="22">
        <v>10</v>
      </c>
      <c r="F50" s="23">
        <f t="shared" ref="F50:F51" si="2">D50-E50+F49</f>
        <v>88280.85735</v>
      </c>
    </row>
    <row r="51" ht="14.25" customHeight="1" spans="1:6" x14ac:dyDescent="0.25">
      <c r="A51" s="19">
        <v>45925</v>
      </c>
      <c r="B51" s="20" t="s">
        <v>19</v>
      </c>
      <c r="C51" s="21" t="s">
        <v>129</v>
      </c>
      <c r="D51" s="22">
        <v>12425.12</v>
      </c>
      <c r="E51" s="22"/>
      <c r="F51" s="23">
        <f t="shared" si="2"/>
        <v>100705.97735</v>
      </c>
    </row>
    <row r="52" ht="14.25" customHeight="1" spans="1:6" x14ac:dyDescent="0.25">
      <c r="A52" s="19">
        <v>45925</v>
      </c>
      <c r="B52" s="20" t="s">
        <v>170</v>
      </c>
      <c r="C52" s="21"/>
      <c r="D52" s="22"/>
      <c r="E52" s="22">
        <f>(0.5%*D51)+10</f>
        <v>72.1256</v>
      </c>
      <c r="F52" s="23">
        <f t="shared" si="1"/>
        <v>100633.85175</v>
      </c>
    </row>
    <row r="53" ht="14.25" customHeight="1" spans="1:6" x14ac:dyDescent="0.25">
      <c r="A53" s="19">
        <v>45925</v>
      </c>
      <c r="B53" s="20" t="s">
        <v>181</v>
      </c>
      <c r="C53" s="21"/>
      <c r="D53" s="22"/>
      <c r="E53" s="22">
        <v>10</v>
      </c>
      <c r="F53" s="23">
        <f t="shared" si="1"/>
        <v>100623.85175</v>
      </c>
    </row>
    <row r="54" ht="14.25" customHeight="1" spans="1:6" x14ac:dyDescent="0.25">
      <c r="A54" s="19">
        <v>45929</v>
      </c>
      <c r="B54" s="20" t="s">
        <v>19</v>
      </c>
      <c r="C54" s="21" t="s">
        <v>144</v>
      </c>
      <c r="D54" s="22">
        <v>10000</v>
      </c>
      <c r="E54" s="22"/>
      <c r="F54" s="23">
        <f t="shared" si="1"/>
        <v>110623.85175</v>
      </c>
    </row>
    <row r="55" ht="14.25" customHeight="1" spans="1:6" x14ac:dyDescent="0.25">
      <c r="A55" s="19">
        <v>45929</v>
      </c>
      <c r="B55" s="20" t="s">
        <v>170</v>
      </c>
      <c r="C55" s="21"/>
      <c r="D55" s="22"/>
      <c r="E55" s="22">
        <f>(0.5%*D54)+10</f>
        <v>60</v>
      </c>
      <c r="F55" s="23">
        <f t="shared" si="1"/>
        <v>110563.85175</v>
      </c>
    </row>
    <row r="56" ht="14.25" customHeight="1" spans="1:6" x14ac:dyDescent="0.25">
      <c r="A56" s="19">
        <v>45930</v>
      </c>
      <c r="B56" s="20" t="s">
        <v>181</v>
      </c>
      <c r="C56" s="21"/>
      <c r="D56" s="22"/>
      <c r="E56" s="22">
        <v>1510</v>
      </c>
      <c r="F56" s="23">
        <f t="shared" si="1"/>
        <v>109053.85175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1"/>
        <v>109053.85175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1"/>
        <v>109053.85175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1"/>
        <v>109053.85175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1"/>
        <v>109053.85175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1"/>
        <v>109053.85175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1"/>
        <v>109053.85175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1"/>
        <v>109053.85175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1"/>
        <v>109053.85175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109053.85175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1"/>
        <v>109053.85175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109053.85175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109053.85175</v>
      </c>
    </row>
    <row r="69" ht="14.25" customHeight="1" spans="1:6" x14ac:dyDescent="0.25">
      <c r="A69" s="19"/>
      <c r="B69" s="20"/>
      <c r="D69" s="22"/>
      <c r="E69" s="22"/>
      <c r="F69" s="23">
        <f t="shared" si="1"/>
        <v>109053.85175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109053.85175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109053.85175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109053.85175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109053.85175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109053.85175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109053.85175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ref="F76:F139" si="3">D76-E76+F75</f>
        <v>109053.85175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3"/>
        <v>109053.85175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3"/>
        <v>109053.85175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3"/>
        <v>109053.85175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3"/>
        <v>109053.85175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3"/>
        <v>109053.85175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3"/>
        <v>109053.85175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3"/>
        <v>109053.85175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3"/>
        <v>109053.85175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3"/>
        <v>109053.85175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3"/>
        <v>109053.85175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3"/>
        <v>109053.85175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3"/>
        <v>109053.85175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3"/>
        <v>109053.85175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3"/>
        <v>109053.85175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3"/>
        <v>109053.85175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3"/>
        <v>109053.85175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3"/>
        <v>109053.85175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3"/>
        <v>109053.85175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3"/>
        <v>109053.85175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3"/>
        <v>109053.85175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3"/>
        <v>109053.85175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3"/>
        <v>109053.85175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3"/>
        <v>109053.85175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3"/>
        <v>109053.85175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3"/>
        <v>109053.85175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3"/>
        <v>109053.85175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3"/>
        <v>109053.85175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3"/>
        <v>109053.85175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3"/>
        <v>109053.85175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3"/>
        <v>109053.85175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3"/>
        <v>109053.85175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3"/>
        <v>109053.85175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3"/>
        <v>109053.85175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3"/>
        <v>109053.85175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3"/>
        <v>109053.85175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3"/>
        <v>109053.85175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3"/>
        <v>109053.85175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3"/>
        <v>109053.85175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3"/>
        <v>109053.85175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3"/>
        <v>109053.85175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3"/>
        <v>109053.85175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3"/>
        <v>109053.85175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3"/>
        <v>109053.85175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3"/>
        <v>109053.85175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3"/>
        <v>109053.85175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3"/>
        <v>109053.85175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3"/>
        <v>109053.85175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3"/>
        <v>109053.85175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3"/>
        <v>109053.85175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3"/>
        <v>109053.85175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3"/>
        <v>109053.85175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3"/>
        <v>109053.85175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3"/>
        <v>109053.85175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3"/>
        <v>109053.85175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3"/>
        <v>109053.85175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3"/>
        <v>109053.85175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3"/>
        <v>109053.85175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3"/>
        <v>109053.85175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3"/>
        <v>109053.85175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3"/>
        <v>109053.85175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3"/>
        <v>109053.85175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3"/>
        <v>109053.85175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3"/>
        <v>109053.85175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ref="F140:F203" si="4">D140-E140+F139</f>
        <v>109053.85175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4"/>
        <v>109053.85175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4"/>
        <v>109053.85175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4"/>
        <v>109053.85175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4"/>
        <v>109053.85175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4"/>
        <v>109053.85175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4"/>
        <v>109053.85175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4"/>
        <v>109053.85175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4"/>
        <v>109053.85175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4"/>
        <v>109053.85175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4"/>
        <v>109053.85175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4"/>
        <v>109053.85175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4"/>
        <v>109053.85175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4"/>
        <v>109053.85175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4"/>
        <v>109053.85175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4"/>
        <v>109053.85175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4"/>
        <v>109053.85175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4"/>
        <v>109053.85175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4"/>
        <v>109053.85175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4"/>
        <v>109053.85175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4"/>
        <v>109053.85175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4"/>
        <v>109053.85175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4"/>
        <v>109053.85175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4"/>
        <v>109053.85175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4"/>
        <v>109053.85175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4"/>
        <v>109053.85175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4"/>
        <v>109053.85175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4"/>
        <v>109053.85175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4"/>
        <v>109053.85175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4"/>
        <v>109053.85175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4"/>
        <v>109053.85175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4"/>
        <v>109053.85175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4"/>
        <v>109053.85175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4"/>
        <v>109053.85175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4"/>
        <v>109053.85175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4"/>
        <v>109053.85175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4"/>
        <v>109053.85175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4"/>
        <v>109053.85175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4"/>
        <v>109053.85175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4"/>
        <v>109053.85175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4"/>
        <v>109053.85175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4"/>
        <v>109053.85175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4"/>
        <v>109053.85175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4"/>
        <v>109053.85175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4"/>
        <v>109053.85175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4"/>
        <v>109053.85175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4"/>
        <v>109053.85175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4"/>
        <v>109053.85175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4"/>
        <v>109053.85175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4"/>
        <v>109053.85175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4"/>
        <v>109053.85175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4"/>
        <v>109053.85175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4"/>
        <v>109053.85175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4"/>
        <v>109053.85175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4"/>
        <v>109053.85175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4"/>
        <v>109053.85175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4"/>
        <v>109053.85175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4"/>
        <v>109053.85175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4"/>
        <v>109053.85175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4"/>
        <v>109053.85175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4"/>
        <v>109053.85175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4"/>
        <v>109053.85175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4"/>
        <v>109053.85175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4"/>
        <v>109053.85175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ref="F204:F267" si="5">D204-E204+F203</f>
        <v>109053.85175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5"/>
        <v>109053.85175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5"/>
        <v>109053.85175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5"/>
        <v>109053.85175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5"/>
        <v>109053.85175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5"/>
        <v>109053.85175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5"/>
        <v>109053.85175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5"/>
        <v>109053.85175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5"/>
        <v>109053.85175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5"/>
        <v>109053.85175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5"/>
        <v>109053.85175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5"/>
        <v>109053.85175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5"/>
        <v>109053.85175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5"/>
        <v>109053.85175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5"/>
        <v>109053.85175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5"/>
        <v>109053.85175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5"/>
        <v>109053.85175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5"/>
        <v>109053.85175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5"/>
        <v>109053.85175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5"/>
        <v>109053.85175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5"/>
        <v>109053.85175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5"/>
        <v>109053.85175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5"/>
        <v>109053.85175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5"/>
        <v>109053.85175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5"/>
        <v>109053.85175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5"/>
        <v>109053.85175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5"/>
        <v>109053.85175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5"/>
        <v>109053.85175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5"/>
        <v>109053.85175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5"/>
        <v>109053.85175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5"/>
        <v>109053.85175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5"/>
        <v>109053.85175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5"/>
        <v>109053.85175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5"/>
        <v>109053.85175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5"/>
        <v>109053.85175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5"/>
        <v>109053.85175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5"/>
        <v>109053.85175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5"/>
        <v>109053.85175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5"/>
        <v>109053.85175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5"/>
        <v>109053.85175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5"/>
        <v>109053.85175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5"/>
        <v>109053.85175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5"/>
        <v>109053.85175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5"/>
        <v>109053.85175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5"/>
        <v>109053.85175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5"/>
        <v>109053.85175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5"/>
        <v>109053.85175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5"/>
        <v>109053.85175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5"/>
        <v>109053.85175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5"/>
        <v>109053.85175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5"/>
        <v>109053.85175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5"/>
        <v>109053.85175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5"/>
        <v>109053.85175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5"/>
        <v>109053.85175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5"/>
        <v>109053.85175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5"/>
        <v>109053.85175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5"/>
        <v>109053.85175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5"/>
        <v>109053.85175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5"/>
        <v>109053.85175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5"/>
        <v>109053.85175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5"/>
        <v>109053.85175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5"/>
        <v>109053.85175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5"/>
        <v>109053.85175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5"/>
        <v>109053.85175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ref="F268:F331" si="6">D268-E268+F267</f>
        <v>109053.85175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6"/>
        <v>109053.85175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6"/>
        <v>109053.85175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6"/>
        <v>109053.85175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6"/>
        <v>109053.85175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6"/>
        <v>109053.85175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6"/>
        <v>109053.85175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6"/>
        <v>109053.85175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6"/>
        <v>109053.85175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6"/>
        <v>109053.85175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6"/>
        <v>109053.85175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6"/>
        <v>109053.85175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6"/>
        <v>109053.85175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6"/>
        <v>109053.85175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6"/>
        <v>109053.85175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6"/>
        <v>109053.85175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6"/>
        <v>109053.85175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6"/>
        <v>109053.85175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6"/>
        <v>109053.85175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6"/>
        <v>109053.85175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6"/>
        <v>109053.85175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6"/>
        <v>109053.85175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6"/>
        <v>109053.85175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6"/>
        <v>109053.85175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6"/>
        <v>109053.85175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6"/>
        <v>109053.85175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6"/>
        <v>109053.85175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6"/>
        <v>109053.85175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6"/>
        <v>109053.85175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6"/>
        <v>109053.85175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6"/>
        <v>109053.85175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6"/>
        <v>109053.85175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6"/>
        <v>109053.85175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6"/>
        <v>109053.85175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6"/>
        <v>109053.85175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6"/>
        <v>109053.85175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6"/>
        <v>109053.85175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6"/>
        <v>109053.85175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6"/>
        <v>109053.85175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6"/>
        <v>109053.85175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6"/>
        <v>109053.85175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6"/>
        <v>109053.85175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6"/>
        <v>109053.85175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6"/>
        <v>109053.85175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6"/>
        <v>109053.85175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6"/>
        <v>109053.85175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6"/>
        <v>109053.85175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6"/>
        <v>109053.85175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6"/>
        <v>109053.85175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6"/>
        <v>109053.85175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6"/>
        <v>109053.85175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6"/>
        <v>109053.85175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6"/>
        <v>109053.85175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6"/>
        <v>109053.85175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6"/>
        <v>109053.85175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6"/>
        <v>109053.85175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6"/>
        <v>109053.85175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6"/>
        <v>109053.85175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6"/>
        <v>109053.85175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6"/>
        <v>109053.85175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6"/>
        <v>109053.85175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6"/>
        <v>109053.85175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6"/>
        <v>109053.85175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6"/>
        <v>109053.85175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ref="F332:F395" si="7">D332-E332+F331</f>
        <v>109053.85175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7"/>
        <v>109053.85175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7"/>
        <v>109053.85175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7"/>
        <v>109053.85175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7"/>
        <v>109053.85175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7"/>
        <v>109053.85175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7"/>
        <v>109053.85175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7"/>
        <v>109053.85175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7"/>
        <v>109053.85175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7"/>
        <v>109053.85175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7"/>
        <v>109053.85175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7"/>
        <v>109053.85175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7"/>
        <v>109053.85175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7"/>
        <v>109053.85175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7"/>
        <v>109053.85175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7"/>
        <v>109053.85175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7"/>
        <v>109053.85175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7"/>
        <v>109053.85175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7"/>
        <v>109053.85175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7"/>
        <v>109053.85175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7"/>
        <v>109053.85175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7"/>
        <v>109053.85175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7"/>
        <v>109053.85175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7"/>
        <v>109053.85175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7"/>
        <v>109053.85175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7"/>
        <v>109053.85175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7"/>
        <v>109053.85175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7"/>
        <v>109053.85175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7"/>
        <v>109053.85175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7"/>
        <v>109053.85175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7"/>
        <v>109053.85175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7"/>
        <v>109053.85175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7"/>
        <v>109053.85175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7"/>
        <v>109053.85175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7"/>
        <v>109053.85175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7"/>
        <v>109053.85175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7"/>
        <v>109053.85175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7"/>
        <v>109053.85175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7"/>
        <v>109053.85175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7"/>
        <v>109053.85175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7"/>
        <v>109053.85175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7"/>
        <v>109053.85175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7"/>
        <v>109053.85175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7"/>
        <v>109053.85175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7"/>
        <v>109053.85175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7"/>
        <v>109053.85175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7"/>
        <v>109053.85175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7"/>
        <v>109053.85175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7"/>
        <v>109053.85175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7"/>
        <v>109053.85175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7"/>
        <v>109053.85175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7"/>
        <v>109053.85175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7"/>
        <v>109053.85175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7"/>
        <v>109053.85175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7"/>
        <v>109053.85175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7"/>
        <v>109053.85175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7"/>
        <v>109053.85175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7"/>
        <v>109053.85175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7"/>
        <v>109053.85175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7"/>
        <v>109053.85175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7"/>
        <v>109053.85175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7"/>
        <v>109053.85175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7"/>
        <v>109053.85175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7"/>
        <v>109053.85175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ref="F396:F459" si="8">D396-E396+F395</f>
        <v>109053.85175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8"/>
        <v>109053.85175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8"/>
        <v>109053.85175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8"/>
        <v>109053.85175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8"/>
        <v>109053.85175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8"/>
        <v>109053.85175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8"/>
        <v>109053.85175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8"/>
        <v>109053.85175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8"/>
        <v>109053.85175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8"/>
        <v>109053.85175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8"/>
        <v>109053.85175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8"/>
        <v>109053.85175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8"/>
        <v>109053.85175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8"/>
        <v>109053.85175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8"/>
        <v>109053.85175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8"/>
        <v>109053.85175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8"/>
        <v>109053.85175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8"/>
        <v>109053.85175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8"/>
        <v>109053.85175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8"/>
        <v>109053.85175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8"/>
        <v>109053.85175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8"/>
        <v>109053.85175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8"/>
        <v>109053.85175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8"/>
        <v>109053.85175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8"/>
        <v>109053.85175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8"/>
        <v>109053.85175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8"/>
        <v>109053.85175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8"/>
        <v>109053.85175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8"/>
        <v>109053.85175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8"/>
        <v>109053.85175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8"/>
        <v>109053.85175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8"/>
        <v>109053.85175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8"/>
        <v>109053.85175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8"/>
        <v>109053.85175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8"/>
        <v>109053.85175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8"/>
        <v>109053.85175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8"/>
        <v>109053.85175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8"/>
        <v>109053.85175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8"/>
        <v>109053.85175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8"/>
        <v>109053.85175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8"/>
        <v>109053.85175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8"/>
        <v>109053.85175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8"/>
        <v>109053.85175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8"/>
        <v>109053.85175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8"/>
        <v>109053.85175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8"/>
        <v>109053.85175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8"/>
        <v>109053.85175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8"/>
        <v>109053.85175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8"/>
        <v>109053.85175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8"/>
        <v>109053.85175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8"/>
        <v>109053.85175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8"/>
        <v>109053.85175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8"/>
        <v>109053.85175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8"/>
        <v>109053.85175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8"/>
        <v>109053.85175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8"/>
        <v>109053.85175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8"/>
        <v>109053.85175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8"/>
        <v>109053.85175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8"/>
        <v>109053.85175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8"/>
        <v>109053.85175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8"/>
        <v>109053.85175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8"/>
        <v>109053.85175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8"/>
        <v>109053.85175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8"/>
        <v>109053.85175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ref="F460:F523" si="9">D460-E460+F459</f>
        <v>109053.85175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9"/>
        <v>109053.85175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9"/>
        <v>109053.85175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9"/>
        <v>109053.85175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9"/>
        <v>109053.85175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9"/>
        <v>109053.85175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9"/>
        <v>109053.85175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9"/>
        <v>109053.85175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9"/>
        <v>109053.85175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9"/>
        <v>109053.85175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9"/>
        <v>109053.85175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9"/>
        <v>109053.85175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9"/>
        <v>109053.85175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9"/>
        <v>109053.85175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9"/>
        <v>109053.85175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9"/>
        <v>109053.85175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9"/>
        <v>109053.85175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9"/>
        <v>109053.85175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9"/>
        <v>109053.85175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9"/>
        <v>109053.85175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9"/>
        <v>109053.85175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9"/>
        <v>109053.85175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9"/>
        <v>109053.85175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9"/>
        <v>109053.85175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9"/>
        <v>109053.85175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9"/>
        <v>109053.85175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9"/>
        <v>109053.85175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9"/>
        <v>109053.85175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9"/>
        <v>109053.85175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9"/>
        <v>109053.85175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9"/>
        <v>109053.85175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9"/>
        <v>109053.85175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9"/>
        <v>109053.85175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9"/>
        <v>109053.85175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9"/>
        <v>109053.85175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9"/>
        <v>109053.85175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9"/>
        <v>109053.85175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9"/>
        <v>109053.85175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9"/>
        <v>109053.85175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9"/>
        <v>109053.85175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9"/>
        <v>109053.85175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9"/>
        <v>109053.85175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9"/>
        <v>109053.85175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9"/>
        <v>109053.85175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9"/>
        <v>109053.85175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9"/>
        <v>109053.85175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9"/>
        <v>109053.85175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9"/>
        <v>109053.85175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9"/>
        <v>109053.85175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9"/>
        <v>109053.85175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9"/>
        <v>109053.85175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9"/>
        <v>109053.85175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9"/>
        <v>109053.85175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9"/>
        <v>109053.85175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9"/>
        <v>109053.85175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9"/>
        <v>109053.85175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9"/>
        <v>109053.85175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9"/>
        <v>109053.85175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9"/>
        <v>109053.85175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9"/>
        <v>109053.85175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9"/>
        <v>109053.85175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9"/>
        <v>109053.85175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9"/>
        <v>109053.85175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9"/>
        <v>109053.85175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ref="F524:F587" si="10">D524-E524+F523</f>
        <v>109053.85175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10"/>
        <v>109053.85175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10"/>
        <v>109053.85175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10"/>
        <v>109053.85175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10"/>
        <v>109053.85175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10"/>
        <v>109053.85175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10"/>
        <v>109053.85175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10"/>
        <v>109053.85175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10"/>
        <v>109053.85175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10"/>
        <v>109053.85175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10"/>
        <v>109053.85175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10"/>
        <v>109053.85175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10"/>
        <v>109053.85175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10"/>
        <v>109053.85175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10"/>
        <v>109053.85175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10"/>
        <v>109053.85175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10"/>
        <v>109053.85175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10"/>
        <v>109053.85175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10"/>
        <v>109053.85175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10"/>
        <v>109053.85175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10"/>
        <v>109053.85175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10"/>
        <v>109053.85175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10"/>
        <v>109053.85175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10"/>
        <v>109053.85175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10"/>
        <v>109053.85175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10"/>
        <v>109053.85175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10"/>
        <v>109053.85175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10"/>
        <v>109053.85175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10"/>
        <v>109053.85175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10"/>
        <v>109053.85175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10"/>
        <v>109053.85175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10"/>
        <v>109053.85175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10"/>
        <v>109053.85175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10"/>
        <v>109053.85175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10"/>
        <v>109053.85175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10"/>
        <v>109053.85175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10"/>
        <v>109053.85175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10"/>
        <v>109053.85175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10"/>
        <v>109053.85175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10"/>
        <v>109053.85175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10"/>
        <v>109053.85175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10"/>
        <v>109053.85175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10"/>
        <v>109053.85175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10"/>
        <v>109053.85175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10"/>
        <v>109053.85175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10"/>
        <v>109053.85175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10"/>
        <v>109053.85175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10"/>
        <v>109053.85175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10"/>
        <v>109053.85175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10"/>
        <v>109053.85175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10"/>
        <v>109053.85175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10"/>
        <v>109053.85175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10"/>
        <v>109053.85175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10"/>
        <v>109053.85175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10"/>
        <v>109053.85175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10"/>
        <v>109053.85175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10"/>
        <v>109053.85175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10"/>
        <v>109053.85175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10"/>
        <v>109053.85175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10"/>
        <v>109053.85175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10"/>
        <v>109053.85175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10"/>
        <v>109053.85175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10"/>
        <v>109053.85175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10"/>
        <v>109053.85175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ref="F588:F610" si="11">D588-E588+F587</f>
        <v>109053.85175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11"/>
        <v>109053.85175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11"/>
        <v>109053.85175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1"/>
        <v>109053.85175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1"/>
        <v>109053.85175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1"/>
        <v>109053.85175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1"/>
        <v>109053.85175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1"/>
        <v>109053.85175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11"/>
        <v>109053.85175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11"/>
        <v>109053.85175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11"/>
        <v>109053.85175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11"/>
        <v>109053.85175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11"/>
        <v>109053.85175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11"/>
        <v>109053.85175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11"/>
        <v>109053.85175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11"/>
        <v>109053.85175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11"/>
        <v>109053.85175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11"/>
        <v>109053.85175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11"/>
        <v>109053.85175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11"/>
        <v>109053.85175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11"/>
        <v>109053.85175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11"/>
        <v>109053.85175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11"/>
        <v>109053.85175</v>
      </c>
    </row>
  </sheetData>
  <autoFilter ref="A8:F610"/>
  <mergeCells count="2">
    <mergeCell ref="A2:F2"/>
    <mergeCell ref="D5:E5"/>
  </mergeCells>
  <conditionalFormatting sqref="F6 F9:F610">
    <cfRule type="cellIs" dxfId="120" priority="1" operator="lessThan">
      <formula>0</formula>
    </cfRule>
  </conditionalFormatting>
  <conditionalFormatting sqref="F9:F610">
    <cfRule type="cellIs" dxfId="121" priority="2" operator="greaterThan">
      <formula>0</formula>
    </cfRule>
  </conditionalFormatting>
  <conditionalFormatting sqref="F10:F610 F6">
    <cfRule type="cellIs" dxfId="122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1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190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v>42227.18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SUM(D9:D611)</f>
        <v>112474.45999999999</v>
      </c>
      <c r="E6" s="12">
        <f>SUM(E9:E611)</f>
        <v>128262.01</v>
      </c>
      <c r="F6" s="13">
        <f>F611</f>
        <v>26439.630000000005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25" customHeight="1" spans="1:6" x14ac:dyDescent="0.25">
      <c r="A10" s="19">
        <v>45901</v>
      </c>
      <c r="B10" s="20" t="s">
        <v>181</v>
      </c>
      <c r="C10" s="21" t="s">
        <v>203</v>
      </c>
      <c r="D10" s="22"/>
      <c r="E10" s="22">
        <v>1500</v>
      </c>
      <c r="F10" s="23">
        <f>D10-E10+D5</f>
        <v>40727.18</v>
      </c>
    </row>
    <row r="11" ht="14.25" customHeight="1" spans="1:6" x14ac:dyDescent="0.25">
      <c r="A11" s="19">
        <v>45901</v>
      </c>
      <c r="B11" s="20" t="s">
        <v>183</v>
      </c>
      <c r="C11" s="21" t="s">
        <v>191</v>
      </c>
      <c r="D11" s="22">
        <v>21602.46</v>
      </c>
      <c r="E11" s="22"/>
      <c r="F11" s="23">
        <f>D11-E11+F10</f>
        <v>62329.64</v>
      </c>
    </row>
    <row r="12" ht="14.25" customHeight="1" spans="1:6" x14ac:dyDescent="0.25">
      <c r="A12" s="19">
        <v>45902</v>
      </c>
      <c r="B12" s="20" t="s">
        <v>170</v>
      </c>
      <c r="C12" s="21" t="s">
        <v>197</v>
      </c>
      <c r="D12" s="22"/>
      <c r="E12" s="22">
        <v>128.01</v>
      </c>
      <c r="F12" s="23">
        <f t="shared" ref="F12:F75" si="0">D12-E12+F11</f>
        <v>62201.63</v>
      </c>
    </row>
    <row r="13" ht="14.25" customHeight="1" spans="1:6" x14ac:dyDescent="0.25">
      <c r="A13" s="19">
        <v>45902</v>
      </c>
      <c r="B13" s="20" t="s">
        <v>181</v>
      </c>
      <c r="C13" s="21"/>
      <c r="D13" s="22"/>
      <c r="E13" s="22">
        <v>10</v>
      </c>
      <c r="F13" s="23">
        <f t="shared" si="0"/>
        <v>62191.63</v>
      </c>
    </row>
    <row r="14" ht="14.25" customHeight="1" spans="1:6" x14ac:dyDescent="0.25">
      <c r="A14" s="19">
        <v>45903</v>
      </c>
      <c r="B14" s="20" t="s">
        <v>183</v>
      </c>
      <c r="C14" s="21" t="s">
        <v>173</v>
      </c>
      <c r="D14" s="22"/>
      <c r="E14" s="22">
        <v>28400</v>
      </c>
      <c r="F14" s="23">
        <f t="shared" si="0"/>
        <v>33791.63</v>
      </c>
    </row>
    <row r="15" ht="14.25" customHeight="1" spans="1:6" x14ac:dyDescent="0.25">
      <c r="A15" s="19">
        <v>45903</v>
      </c>
      <c r="B15" s="20" t="s">
        <v>181</v>
      </c>
      <c r="C15" s="21"/>
      <c r="D15" s="22"/>
      <c r="E15" s="22">
        <v>10</v>
      </c>
      <c r="F15" s="23">
        <f t="shared" si="0"/>
        <v>33781.63</v>
      </c>
    </row>
    <row r="16" ht="14.25" customHeight="1" spans="1:6" x14ac:dyDescent="0.25">
      <c r="A16" s="19">
        <v>45904</v>
      </c>
      <c r="B16" s="20" t="s">
        <v>183</v>
      </c>
      <c r="C16" s="21" t="s">
        <v>173</v>
      </c>
      <c r="D16" s="22"/>
      <c r="E16" s="22">
        <v>3000</v>
      </c>
      <c r="F16" s="23">
        <f t="shared" si="0"/>
        <v>30781.629999999997</v>
      </c>
    </row>
    <row r="17" ht="14.25" customHeight="1" spans="1:6" x14ac:dyDescent="0.25">
      <c r="A17" s="19">
        <v>45904</v>
      </c>
      <c r="B17" s="20" t="s">
        <v>181</v>
      </c>
      <c r="C17" s="21"/>
      <c r="D17" s="22"/>
      <c r="E17" s="22">
        <v>10</v>
      </c>
      <c r="F17" s="23">
        <f t="shared" si="0"/>
        <v>30771.629999999997</v>
      </c>
    </row>
    <row r="18" ht="14.25" customHeight="1" spans="1:6" x14ac:dyDescent="0.25">
      <c r="A18" s="19">
        <v>45905</v>
      </c>
      <c r="B18" s="20" t="s">
        <v>19</v>
      </c>
      <c r="C18" s="21" t="s">
        <v>133</v>
      </c>
      <c r="D18" s="22">
        <v>400</v>
      </c>
      <c r="E18" s="22"/>
      <c r="F18" s="23">
        <f t="shared" si="0"/>
        <v>31171.629999999997</v>
      </c>
    </row>
    <row r="19" ht="14.25" customHeight="1" spans="1:6" x14ac:dyDescent="0.25">
      <c r="A19" s="19">
        <v>45905</v>
      </c>
      <c r="B19" s="20" t="s">
        <v>170</v>
      </c>
      <c r="C19" s="21"/>
      <c r="D19" s="22"/>
      <c r="E19" s="22"/>
      <c r="F19" s="23">
        <f t="shared" si="0"/>
        <v>31171.629999999997</v>
      </c>
    </row>
    <row r="20" ht="14.25" customHeight="1" spans="1:6" x14ac:dyDescent="0.25">
      <c r="A20" s="19">
        <v>45905</v>
      </c>
      <c r="B20" s="20" t="s">
        <v>183</v>
      </c>
      <c r="C20" s="21" t="s">
        <v>191</v>
      </c>
      <c r="D20" s="22">
        <v>90000</v>
      </c>
      <c r="E20" s="22"/>
      <c r="F20" s="23">
        <f>D20-E20+F19</f>
        <v>121171.63</v>
      </c>
    </row>
    <row r="21" ht="14.25" customHeight="1" spans="1:6" x14ac:dyDescent="0.25">
      <c r="A21" s="19">
        <v>45905</v>
      </c>
      <c r="B21" s="20" t="s">
        <v>204</v>
      </c>
      <c r="C21" s="21" t="s">
        <v>196</v>
      </c>
      <c r="D21" s="22">
        <v>12</v>
      </c>
      <c r="E21" s="22"/>
      <c r="F21" s="23">
        <f t="shared" si="0"/>
        <v>121183.63</v>
      </c>
    </row>
    <row r="22" ht="14.25" customHeight="1" spans="1:6" x14ac:dyDescent="0.25">
      <c r="A22" s="19">
        <v>45905</v>
      </c>
      <c r="B22" s="20" t="s">
        <v>183</v>
      </c>
      <c r="C22" s="21" t="s">
        <v>196</v>
      </c>
      <c r="D22" s="22"/>
      <c r="E22" s="22">
        <v>460</v>
      </c>
      <c r="F22" s="23">
        <f t="shared" si="0"/>
        <v>120723.63</v>
      </c>
    </row>
    <row r="23" ht="14.25" customHeight="1" spans="1:6" x14ac:dyDescent="0.25">
      <c r="A23" s="19">
        <v>45905</v>
      </c>
      <c r="B23" s="20" t="s">
        <v>183</v>
      </c>
      <c r="C23" s="21" t="s">
        <v>196</v>
      </c>
      <c r="D23" s="22"/>
      <c r="E23" s="22">
        <v>12</v>
      </c>
      <c r="F23" s="23">
        <f t="shared" si="0"/>
        <v>120711.63</v>
      </c>
    </row>
    <row r="24" ht="14.4" customHeight="1" spans="1:6" x14ac:dyDescent="0.25">
      <c r="A24" s="19">
        <v>45905</v>
      </c>
      <c r="B24" s="20" t="s">
        <v>204</v>
      </c>
      <c r="C24" s="21" t="s">
        <v>196</v>
      </c>
      <c r="D24" s="22">
        <v>460</v>
      </c>
      <c r="E24" s="22"/>
      <c r="F24" s="23">
        <f t="shared" si="0"/>
        <v>121171.63</v>
      </c>
    </row>
    <row r="25" ht="14.25" customHeight="1" spans="1:6" x14ac:dyDescent="0.25">
      <c r="A25" s="19">
        <v>45905</v>
      </c>
      <c r="B25" s="20" t="s">
        <v>181</v>
      </c>
      <c r="C25" s="21"/>
      <c r="D25" s="22"/>
      <c r="E25" s="22">
        <v>20</v>
      </c>
      <c r="F25" s="23">
        <f t="shared" si="0"/>
        <v>121151.63</v>
      </c>
    </row>
    <row r="26" ht="14.25" customHeight="1" spans="1:6" x14ac:dyDescent="0.25">
      <c r="A26" s="19">
        <v>45908</v>
      </c>
      <c r="B26" s="20" t="s">
        <v>170</v>
      </c>
      <c r="C26" s="21" t="s">
        <v>197</v>
      </c>
      <c r="D26" s="22"/>
      <c r="E26" s="22">
        <v>12</v>
      </c>
      <c r="F26" s="23">
        <f t="shared" si="0"/>
        <v>121139.63</v>
      </c>
    </row>
    <row r="27" ht="14.25" customHeight="1" spans="1:6" x14ac:dyDescent="0.25">
      <c r="A27" s="19">
        <v>45908</v>
      </c>
      <c r="B27" s="20" t="s">
        <v>170</v>
      </c>
      <c r="C27" s="21" t="s">
        <v>197</v>
      </c>
      <c r="D27" s="22"/>
      <c r="E27" s="22">
        <v>460</v>
      </c>
      <c r="F27" s="23">
        <f t="shared" si="0"/>
        <v>120679.63</v>
      </c>
    </row>
    <row r="28" ht="14.25" customHeight="1" spans="1:6" x14ac:dyDescent="0.25">
      <c r="A28" s="19">
        <v>45908</v>
      </c>
      <c r="B28" s="20" t="s">
        <v>181</v>
      </c>
      <c r="C28" s="21"/>
      <c r="D28" s="22"/>
      <c r="E28" s="22">
        <v>20</v>
      </c>
      <c r="F28" s="23">
        <f t="shared" si="0"/>
        <v>120659.63</v>
      </c>
    </row>
    <row r="29" ht="14.25" customHeight="1" spans="1:6" x14ac:dyDescent="0.25">
      <c r="A29" s="19">
        <v>45911</v>
      </c>
      <c r="B29" s="20" t="s">
        <v>183</v>
      </c>
      <c r="C29" s="21" t="s">
        <v>173</v>
      </c>
      <c r="D29" s="22"/>
      <c r="E29" s="22">
        <v>14005</v>
      </c>
      <c r="F29" s="23">
        <f t="shared" si="0"/>
        <v>106654.63</v>
      </c>
    </row>
    <row r="30" ht="14.25" customHeight="1" spans="1:6" x14ac:dyDescent="0.25">
      <c r="A30" s="19">
        <v>45911</v>
      </c>
      <c r="B30" s="20" t="s">
        <v>183</v>
      </c>
      <c r="C30" s="21" t="s">
        <v>173</v>
      </c>
      <c r="D30" s="22"/>
      <c r="E30" s="22">
        <v>14003</v>
      </c>
      <c r="F30" s="23">
        <f t="shared" si="0"/>
        <v>92651.63</v>
      </c>
    </row>
    <row r="31" ht="14.25" customHeight="1" spans="1:6" x14ac:dyDescent="0.25">
      <c r="A31" s="19">
        <v>45911</v>
      </c>
      <c r="B31" s="20" t="s">
        <v>183</v>
      </c>
      <c r="C31" s="21" t="s">
        <v>173</v>
      </c>
      <c r="D31" s="22"/>
      <c r="E31" s="22">
        <v>14004</v>
      </c>
      <c r="F31" s="23">
        <f t="shared" si="0"/>
        <v>78647.63</v>
      </c>
    </row>
    <row r="32" ht="14.25" customHeight="1" spans="1:6" x14ac:dyDescent="0.25">
      <c r="A32" s="19">
        <v>45911</v>
      </c>
      <c r="B32" s="20" t="s">
        <v>183</v>
      </c>
      <c r="C32" s="21" t="s">
        <v>173</v>
      </c>
      <c r="D32" s="22"/>
      <c r="E32" s="22">
        <v>14002</v>
      </c>
      <c r="F32" s="23">
        <f t="shared" si="0"/>
        <v>64645.630000000005</v>
      </c>
    </row>
    <row r="33" ht="14.25" customHeight="1" spans="1:6" x14ac:dyDescent="0.25">
      <c r="A33" s="19">
        <v>45911</v>
      </c>
      <c r="B33" s="20" t="s">
        <v>183</v>
      </c>
      <c r="C33" s="21" t="s">
        <v>173</v>
      </c>
      <c r="D33" s="22"/>
      <c r="E33" s="22">
        <v>14001</v>
      </c>
      <c r="F33" s="23">
        <f t="shared" si="0"/>
        <v>50644.630000000005</v>
      </c>
    </row>
    <row r="34" ht="14.25" customHeight="1" spans="1:6" x14ac:dyDescent="0.25">
      <c r="A34" s="19">
        <v>45911</v>
      </c>
      <c r="B34" s="20" t="s">
        <v>183</v>
      </c>
      <c r="C34" s="21" t="s">
        <v>173</v>
      </c>
      <c r="D34" s="22"/>
      <c r="E34" s="29">
        <v>10135</v>
      </c>
      <c r="F34" s="23">
        <f t="shared" si="0"/>
        <v>40509.630000000005</v>
      </c>
    </row>
    <row r="35" ht="14.25" customHeight="1" spans="1:6" x14ac:dyDescent="0.25">
      <c r="A35" s="19">
        <v>45911</v>
      </c>
      <c r="B35" s="20" t="s">
        <v>183</v>
      </c>
      <c r="C35" s="21" t="s">
        <v>173</v>
      </c>
      <c r="D35" s="22"/>
      <c r="E35" s="22">
        <v>14000</v>
      </c>
      <c r="F35" s="23">
        <f t="shared" si="0"/>
        <v>26509.630000000005</v>
      </c>
    </row>
    <row r="36" ht="14.25" customHeight="1" spans="1:6" x14ac:dyDescent="0.25">
      <c r="A36" s="19">
        <v>45911</v>
      </c>
      <c r="B36" s="20" t="s">
        <v>181</v>
      </c>
      <c r="C36" s="21"/>
      <c r="D36" s="22"/>
      <c r="E36" s="22">
        <v>70</v>
      </c>
      <c r="F36" s="23">
        <f t="shared" si="0"/>
        <v>26439.630000000005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si="0"/>
        <v>26439.630000000005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0"/>
        <v>26439.630000000005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0"/>
        <v>26439.630000000005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0"/>
        <v>26439.630000000005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0"/>
        <v>26439.630000000005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0"/>
        <v>26439.630000000005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0"/>
        <v>26439.630000000005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0"/>
        <v>26439.630000000005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0"/>
        <v>26439.630000000005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0"/>
        <v>26439.630000000005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0"/>
        <v>26439.630000000005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0"/>
        <v>26439.630000000005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0"/>
        <v>26439.630000000005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0"/>
        <v>26439.630000000005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0"/>
        <v>26439.630000000005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26439.630000000005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0"/>
        <v>26439.630000000005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26439.630000000005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26439.630000000005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26439.630000000005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26439.630000000005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26439.630000000005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26439.630000000005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26439.630000000005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26439.630000000005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26439.630000000005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26439.630000000005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26439.630000000005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26439.630000000005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26439.630000000005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26439.630000000005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26439.630000000005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26439.630000000005</v>
      </c>
    </row>
    <row r="70" ht="14.25" customHeight="1" spans="1:6" x14ac:dyDescent="0.25">
      <c r="A70" s="19"/>
      <c r="B70" s="20"/>
      <c r="D70" s="22"/>
      <c r="E70" s="22"/>
      <c r="F70" s="23">
        <f t="shared" si="0"/>
        <v>26439.630000000005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26439.630000000005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26439.630000000005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26439.630000000005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26439.630000000005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0"/>
        <v>26439.630000000005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ref="F76:F139" si="1">D76-E76+F75</f>
        <v>26439.630000000005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26439.630000000005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26439.630000000005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26439.630000000005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26439.630000000005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26439.630000000005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26439.630000000005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26439.630000000005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26439.630000000005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26439.630000000005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26439.630000000005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26439.630000000005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26439.630000000005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26439.630000000005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26439.630000000005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26439.630000000005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26439.630000000005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26439.630000000005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26439.630000000005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26439.630000000005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26439.630000000005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26439.630000000005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26439.630000000005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26439.630000000005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26439.630000000005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26439.630000000005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26439.630000000005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26439.630000000005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26439.630000000005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26439.630000000005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26439.630000000005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26439.630000000005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26439.630000000005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26439.630000000005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26439.630000000005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26439.630000000005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26439.630000000005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26439.630000000005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26439.630000000005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26439.630000000005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26439.630000000005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26439.630000000005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26439.630000000005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26439.630000000005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26439.630000000005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26439.630000000005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26439.630000000005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26439.630000000005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26439.630000000005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26439.630000000005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26439.630000000005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26439.630000000005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26439.630000000005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26439.630000000005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26439.630000000005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26439.630000000005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26439.630000000005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26439.630000000005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26439.630000000005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26439.630000000005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26439.630000000005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26439.630000000005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26439.630000000005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26439.630000000005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ref="F140:F203" si="2">D140-E140+F139</f>
        <v>26439.630000000005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26439.630000000005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26439.630000000005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26439.630000000005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26439.630000000005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26439.630000000005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26439.630000000005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26439.630000000005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26439.630000000005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26439.630000000005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26439.630000000005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26439.630000000005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26439.630000000005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26439.630000000005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26439.630000000005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26439.630000000005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26439.630000000005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26439.630000000005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26439.630000000005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26439.630000000005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26439.630000000005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26439.630000000005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26439.630000000005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26439.630000000005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26439.630000000005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26439.630000000005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26439.630000000005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26439.630000000005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26439.630000000005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26439.630000000005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26439.630000000005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26439.630000000005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26439.630000000005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26439.630000000005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26439.630000000005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26439.630000000005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26439.630000000005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26439.630000000005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26439.630000000005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26439.630000000005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26439.630000000005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26439.630000000005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26439.630000000005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26439.630000000005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26439.630000000005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26439.630000000005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26439.630000000005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26439.630000000005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26439.630000000005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26439.630000000005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26439.630000000005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26439.630000000005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26439.630000000005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26439.630000000005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26439.630000000005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26439.630000000005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26439.630000000005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26439.630000000005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26439.630000000005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26439.630000000005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26439.630000000005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26439.630000000005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26439.630000000005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2"/>
        <v>26439.630000000005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ref="F204:F267" si="3">D204-E204+F203</f>
        <v>26439.630000000005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26439.630000000005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26439.630000000005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26439.630000000005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26439.630000000005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26439.630000000005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26439.630000000005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26439.630000000005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26439.630000000005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26439.630000000005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26439.630000000005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26439.630000000005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26439.630000000005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26439.630000000005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26439.630000000005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26439.630000000005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26439.630000000005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26439.630000000005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26439.630000000005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26439.630000000005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26439.630000000005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26439.630000000005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26439.630000000005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26439.630000000005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26439.630000000005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26439.630000000005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26439.630000000005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26439.630000000005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26439.630000000005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26439.630000000005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26439.630000000005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26439.630000000005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26439.630000000005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26439.630000000005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26439.630000000005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26439.630000000005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26439.630000000005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26439.630000000005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26439.630000000005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26439.630000000005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26439.630000000005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26439.630000000005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26439.630000000005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26439.630000000005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26439.630000000005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26439.630000000005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26439.630000000005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26439.630000000005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26439.630000000005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26439.630000000005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26439.630000000005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26439.630000000005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26439.630000000005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26439.630000000005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26439.630000000005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26439.630000000005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26439.630000000005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26439.630000000005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26439.630000000005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26439.630000000005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26439.630000000005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26439.630000000005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26439.630000000005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3"/>
        <v>26439.630000000005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ref="F268:F331" si="4">D268-E268+F267</f>
        <v>26439.630000000005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26439.630000000005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26439.630000000005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26439.630000000005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26439.630000000005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26439.630000000005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26439.630000000005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26439.630000000005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26439.630000000005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26439.630000000005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26439.630000000005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26439.630000000005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26439.630000000005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26439.630000000005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26439.630000000005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26439.630000000005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26439.630000000005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26439.630000000005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26439.630000000005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26439.630000000005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26439.630000000005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26439.630000000005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26439.630000000005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26439.630000000005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26439.630000000005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26439.630000000005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26439.630000000005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26439.630000000005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26439.630000000005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26439.630000000005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26439.630000000005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26439.630000000005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26439.630000000005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26439.630000000005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26439.630000000005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26439.630000000005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26439.630000000005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26439.630000000005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26439.630000000005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26439.630000000005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26439.630000000005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26439.630000000005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26439.630000000005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26439.630000000005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26439.630000000005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26439.630000000005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26439.630000000005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26439.630000000005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26439.630000000005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26439.630000000005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26439.630000000005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26439.630000000005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26439.630000000005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26439.630000000005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26439.630000000005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26439.630000000005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26439.630000000005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26439.630000000005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26439.630000000005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26439.630000000005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26439.630000000005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26439.630000000005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26439.630000000005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4"/>
        <v>26439.630000000005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ref="F332:F395" si="5">D332-E332+F331</f>
        <v>26439.630000000005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26439.630000000005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26439.630000000005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26439.630000000005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26439.630000000005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26439.630000000005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26439.630000000005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26439.630000000005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26439.630000000005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26439.630000000005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26439.630000000005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26439.630000000005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26439.630000000005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26439.630000000005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26439.630000000005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26439.630000000005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26439.630000000005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26439.630000000005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26439.630000000005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26439.630000000005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26439.630000000005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26439.630000000005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26439.630000000005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26439.630000000005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26439.630000000005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26439.630000000005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26439.630000000005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26439.630000000005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26439.630000000005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26439.630000000005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26439.630000000005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26439.630000000005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26439.630000000005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26439.630000000005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26439.630000000005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26439.630000000005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26439.630000000005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26439.630000000005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26439.630000000005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26439.630000000005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26439.630000000005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26439.630000000005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26439.630000000005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26439.630000000005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26439.630000000005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26439.630000000005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26439.630000000005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26439.630000000005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26439.630000000005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26439.630000000005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26439.630000000005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26439.630000000005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26439.630000000005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26439.630000000005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26439.630000000005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26439.630000000005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26439.630000000005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26439.630000000005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26439.630000000005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26439.630000000005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26439.630000000005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5"/>
        <v>26439.630000000005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5"/>
        <v>26439.630000000005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5"/>
        <v>26439.630000000005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ref="F396:F459" si="6">D396-E396+F395</f>
        <v>26439.630000000005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6"/>
        <v>26439.630000000005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26439.630000000005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26439.630000000005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26439.630000000005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26439.630000000005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26439.630000000005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26439.630000000005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26439.630000000005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26439.630000000005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26439.630000000005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26439.630000000005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26439.630000000005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26439.630000000005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26439.630000000005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26439.630000000005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26439.630000000005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26439.630000000005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26439.630000000005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26439.630000000005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26439.630000000005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26439.630000000005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26439.630000000005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26439.630000000005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26439.630000000005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26439.630000000005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26439.630000000005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26439.630000000005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26439.630000000005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26439.630000000005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26439.630000000005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26439.630000000005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26439.630000000005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26439.630000000005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26439.630000000005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26439.630000000005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26439.630000000005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26439.630000000005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26439.630000000005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26439.630000000005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26439.630000000005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26439.630000000005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26439.630000000005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26439.630000000005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26439.630000000005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26439.630000000005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26439.630000000005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26439.630000000005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26439.630000000005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26439.630000000005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26439.630000000005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26439.630000000005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26439.630000000005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26439.630000000005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26439.630000000005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26439.630000000005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26439.630000000005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26439.630000000005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26439.630000000005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26439.630000000005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26439.630000000005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26439.630000000005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26439.630000000005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6"/>
        <v>26439.630000000005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ref="F460:F523" si="7">D460-E460+F459</f>
        <v>26439.630000000005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26439.630000000005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26439.630000000005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26439.630000000005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26439.630000000005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26439.630000000005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26439.630000000005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26439.630000000005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26439.630000000005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26439.630000000005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26439.630000000005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26439.630000000005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26439.630000000005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26439.630000000005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26439.630000000005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26439.630000000005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26439.630000000005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26439.630000000005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26439.630000000005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26439.630000000005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26439.630000000005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26439.630000000005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26439.630000000005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26439.630000000005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26439.630000000005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26439.630000000005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26439.630000000005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26439.630000000005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26439.630000000005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26439.630000000005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26439.630000000005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26439.630000000005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26439.630000000005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26439.630000000005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26439.630000000005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26439.630000000005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26439.630000000005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26439.630000000005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26439.630000000005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26439.630000000005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26439.630000000005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26439.630000000005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26439.630000000005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26439.630000000005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26439.630000000005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26439.630000000005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26439.630000000005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26439.630000000005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26439.630000000005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26439.630000000005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26439.630000000005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26439.630000000005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26439.630000000005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26439.630000000005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26439.630000000005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26439.630000000005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26439.630000000005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26439.630000000005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26439.630000000005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26439.630000000005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26439.630000000005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26439.630000000005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26439.630000000005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7"/>
        <v>26439.630000000005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ref="F524:F587" si="8">D524-E524+F523</f>
        <v>26439.630000000005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26439.630000000005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26439.630000000005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26439.630000000005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26439.630000000005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26439.630000000005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26439.630000000005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26439.630000000005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26439.630000000005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26439.630000000005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26439.630000000005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26439.630000000005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26439.630000000005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26439.630000000005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26439.630000000005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26439.630000000005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26439.630000000005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26439.630000000005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26439.630000000005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26439.630000000005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26439.630000000005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26439.630000000005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26439.630000000005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26439.630000000005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26439.630000000005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26439.630000000005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26439.630000000005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26439.630000000005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26439.630000000005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26439.630000000005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26439.630000000005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26439.630000000005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26439.630000000005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26439.630000000005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26439.630000000005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26439.630000000005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26439.630000000005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26439.630000000005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26439.630000000005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26439.630000000005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26439.630000000005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26439.630000000005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26439.630000000005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26439.630000000005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26439.630000000005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26439.630000000005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26439.630000000005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26439.630000000005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26439.630000000005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26439.630000000005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26439.630000000005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26439.630000000005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26439.630000000005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26439.630000000005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26439.630000000005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26439.630000000005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26439.630000000005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26439.630000000005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26439.630000000005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26439.630000000005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26439.630000000005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8"/>
        <v>26439.630000000005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8"/>
        <v>26439.630000000005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8"/>
        <v>26439.630000000005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ref="F588:F611" si="9">D588-E588+F587</f>
        <v>26439.630000000005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9"/>
        <v>26439.630000000005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26439.630000000005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26439.630000000005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26439.630000000005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26439.630000000005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26439.630000000005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26439.630000000005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26439.630000000005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26439.630000000005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26439.630000000005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26439.630000000005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26439.630000000005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26439.630000000005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26439.630000000005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26439.630000000005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26439.630000000005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26439.630000000005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26439.630000000005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26439.630000000005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26439.630000000005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26439.630000000005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26439.630000000005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9"/>
        <v>26439.630000000005</v>
      </c>
    </row>
  </sheetData>
  <autoFilter ref="A8:F611"/>
  <mergeCells count="2">
    <mergeCell ref="A2:F2"/>
    <mergeCell ref="D5:E5"/>
  </mergeCells>
  <conditionalFormatting sqref="F6 F9:F611">
    <cfRule type="cellIs" dxfId="123" priority="1" operator="lessThan">
      <formula>0</formula>
    </cfRule>
  </conditionalFormatting>
  <conditionalFormatting sqref="F9:F611">
    <cfRule type="cellIs" dxfId="124" priority="2" operator="greaterThan">
      <formula>0</formula>
    </cfRule>
  </conditionalFormatting>
  <conditionalFormatting sqref="F10:F611 F6">
    <cfRule type="cellIs" dxfId="125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6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Setembro2025!F6</f>
        <v>109053.85175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SUM(D9:D606)</f>
        <v>232978.69</v>
      </c>
      <c r="E6" s="12">
        <f>SUM(E9:E606)</f>
        <v>342032.53844999993</v>
      </c>
      <c r="F6" s="13"/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25" customHeight="1" spans="1:6" x14ac:dyDescent="0.25">
      <c r="A10" s="19">
        <v>45931</v>
      </c>
      <c r="B10" s="20" t="s">
        <v>19</v>
      </c>
      <c r="C10" s="21" t="s">
        <v>143</v>
      </c>
      <c r="D10" s="22">
        <v>9300</v>
      </c>
      <c r="E10" s="22"/>
      <c r="F10" s="23">
        <f>D10-E10+D5</f>
        <v>118353.85175</v>
      </c>
    </row>
    <row r="11" ht="14.25" customHeight="1" spans="1:6" x14ac:dyDescent="0.25">
      <c r="A11" s="19">
        <v>45931</v>
      </c>
      <c r="B11" s="20" t="s">
        <v>205</v>
      </c>
      <c r="C11" s="21"/>
      <c r="D11" s="22"/>
      <c r="E11" s="22">
        <f>(0.5%*D10)+10</f>
        <v>56.5</v>
      </c>
      <c r="F11" s="23">
        <f>D11-E11+F10</f>
        <v>118297.35175</v>
      </c>
    </row>
    <row r="12" ht="14.25" customHeight="1" spans="1:6" x14ac:dyDescent="0.25">
      <c r="A12" s="19">
        <v>45931</v>
      </c>
      <c r="B12" s="20" t="s">
        <v>181</v>
      </c>
      <c r="C12" s="21"/>
      <c r="D12" s="22"/>
      <c r="E12" s="22">
        <v>10</v>
      </c>
      <c r="F12" s="23">
        <f>D12-E12+F11</f>
        <v>118287.35175</v>
      </c>
    </row>
    <row r="13" ht="14.25" customHeight="1" spans="1:6" x14ac:dyDescent="0.25">
      <c r="A13" s="19">
        <v>45938</v>
      </c>
      <c r="B13" s="20" t="s">
        <v>19</v>
      </c>
      <c r="C13" s="21" t="s">
        <v>206</v>
      </c>
      <c r="D13" s="22">
        <v>197646.45</v>
      </c>
      <c r="E13" s="22"/>
      <c r="F13" s="23">
        <f t="shared" ref="F13:F72" si="0">D13-E13+F12</f>
        <v>315933.80175</v>
      </c>
    </row>
    <row r="14" ht="14.25" customHeight="1" spans="1:6" x14ac:dyDescent="0.25">
      <c r="A14" s="19">
        <v>45938</v>
      </c>
      <c r="B14" s="20" t="s">
        <v>205</v>
      </c>
      <c r="C14" s="21"/>
      <c r="D14" s="22"/>
      <c r="E14" s="22">
        <f>(0.5%*D13)+10</f>
        <v>998.2322500000001</v>
      </c>
      <c r="F14" s="23">
        <f t="shared" si="0"/>
        <v>314935.5695</v>
      </c>
    </row>
    <row r="15" ht="14.25" customHeight="1" spans="1:6" x14ac:dyDescent="0.25">
      <c r="A15" s="19">
        <v>45938</v>
      </c>
      <c r="B15" s="20" t="s">
        <v>183</v>
      </c>
      <c r="C15" s="21" t="s">
        <v>173</v>
      </c>
      <c r="D15" s="22"/>
      <c r="E15" s="22">
        <v>113600</v>
      </c>
      <c r="F15" s="23">
        <f t="shared" si="0"/>
        <v>201335.56949999998</v>
      </c>
    </row>
    <row r="16" ht="14.25" customHeight="1" spans="1:6" x14ac:dyDescent="0.25">
      <c r="A16" s="19">
        <v>45938</v>
      </c>
      <c r="B16" s="20" t="s">
        <v>181</v>
      </c>
      <c r="C16" s="21"/>
      <c r="D16" s="22"/>
      <c r="E16" s="22">
        <v>20</v>
      </c>
      <c r="F16" s="23">
        <f t="shared" si="0"/>
        <v>201315.56949999998</v>
      </c>
    </row>
    <row r="17" ht="14.25" customHeight="1" spans="1:6" x14ac:dyDescent="0.25">
      <c r="A17" s="19">
        <v>45939</v>
      </c>
      <c r="B17" s="20" t="s">
        <v>183</v>
      </c>
      <c r="C17" s="21" t="s">
        <v>173</v>
      </c>
      <c r="D17" s="22"/>
      <c r="E17" s="22">
        <v>201315.57</v>
      </c>
      <c r="F17" s="23">
        <f t="shared" si="0"/>
        <v>-0.0005000000237487257</v>
      </c>
    </row>
    <row r="18" ht="14.25" customHeight="1" spans="1:6" x14ac:dyDescent="0.25">
      <c r="A18" s="19">
        <v>45940</v>
      </c>
      <c r="B18" s="20" t="s">
        <v>19</v>
      </c>
      <c r="C18" s="21" t="s">
        <v>149</v>
      </c>
      <c r="D18" s="22">
        <v>350</v>
      </c>
      <c r="E18" s="22"/>
      <c r="F18" s="23">
        <f t="shared" si="0"/>
        <v>349.99949999997625</v>
      </c>
    </row>
    <row r="19" ht="14.25" customHeight="1" spans="1:6" x14ac:dyDescent="0.25">
      <c r="A19" s="19">
        <v>45940</v>
      </c>
      <c r="B19" s="20" t="s">
        <v>181</v>
      </c>
      <c r="C19" s="21"/>
      <c r="D19" s="22"/>
      <c r="E19" s="22">
        <v>10</v>
      </c>
      <c r="F19" s="23">
        <f t="shared" si="0"/>
        <v>339.99949999997625</v>
      </c>
    </row>
    <row r="20" ht="14.25" customHeight="1" spans="1:6" x14ac:dyDescent="0.25">
      <c r="A20" s="19">
        <v>45940</v>
      </c>
      <c r="B20" s="20" t="s">
        <v>183</v>
      </c>
      <c r="C20" s="21" t="s">
        <v>173</v>
      </c>
      <c r="D20" s="22"/>
      <c r="E20" s="22">
        <v>340</v>
      </c>
      <c r="F20" s="23">
        <f t="shared" si="0"/>
        <v>-0.0005000000237487257</v>
      </c>
    </row>
    <row r="21" ht="14.25" customHeight="1" spans="1:6" x14ac:dyDescent="0.25">
      <c r="A21" s="19">
        <v>45940</v>
      </c>
      <c r="B21" s="20" t="s">
        <v>19</v>
      </c>
      <c r="C21" s="21" t="s">
        <v>195</v>
      </c>
      <c r="D21" s="22">
        <v>8855</v>
      </c>
      <c r="E21" s="22"/>
      <c r="F21" s="23">
        <f t="shared" si="0"/>
        <v>8854.999499999976</v>
      </c>
    </row>
    <row r="22" ht="14.4" customHeight="1" spans="1:6" x14ac:dyDescent="0.25">
      <c r="A22" s="19">
        <v>45940</v>
      </c>
      <c r="B22" s="20" t="s">
        <v>181</v>
      </c>
      <c r="C22" s="21"/>
      <c r="D22" s="22"/>
      <c r="E22" s="22">
        <v>10</v>
      </c>
      <c r="F22" s="23">
        <f t="shared" si="0"/>
        <v>8844.999499999976</v>
      </c>
    </row>
    <row r="23" ht="14.25" customHeight="1" spans="1:6" x14ac:dyDescent="0.25">
      <c r="A23" s="19">
        <v>45943</v>
      </c>
      <c r="B23" s="20" t="s">
        <v>183</v>
      </c>
      <c r="C23" s="21" t="s">
        <v>167</v>
      </c>
      <c r="D23" s="22"/>
      <c r="E23" s="22">
        <v>8845</v>
      </c>
      <c r="F23" s="23">
        <f t="shared" si="0"/>
        <v>-0.0005000000237487257</v>
      </c>
    </row>
    <row r="24" ht="14.25" customHeight="1" spans="1:6" x14ac:dyDescent="0.25">
      <c r="A24" s="19">
        <v>45950</v>
      </c>
      <c r="B24" s="20" t="s">
        <v>19</v>
      </c>
      <c r="C24" s="21" t="s">
        <v>99</v>
      </c>
      <c r="D24" s="22">
        <v>2200</v>
      </c>
      <c r="E24" s="22"/>
      <c r="F24" s="23">
        <f t="shared" si="0"/>
        <v>2199.9994999999763</v>
      </c>
    </row>
    <row r="25" ht="14.25" customHeight="1" spans="1:6" x14ac:dyDescent="0.25">
      <c r="A25" s="19">
        <v>45950</v>
      </c>
      <c r="B25" s="20" t="s">
        <v>19</v>
      </c>
      <c r="C25" s="21" t="s">
        <v>201</v>
      </c>
      <c r="D25" s="22">
        <v>13900</v>
      </c>
      <c r="E25" s="22"/>
      <c r="F25" s="23">
        <f t="shared" si="0"/>
        <v>16099.999499999976</v>
      </c>
    </row>
    <row r="26" ht="14.25" customHeight="1" spans="1:6" x14ac:dyDescent="0.25">
      <c r="A26" s="19">
        <v>45950</v>
      </c>
      <c r="B26" s="20" t="s">
        <v>183</v>
      </c>
      <c r="C26" s="21" t="s">
        <v>173</v>
      </c>
      <c r="D26" s="22"/>
      <c r="E26" s="22">
        <v>16100</v>
      </c>
      <c r="F26" s="23">
        <f t="shared" si="0"/>
        <v>-0.0005000000237487257</v>
      </c>
    </row>
    <row r="27" ht="14.25" customHeight="1" spans="1:6" x14ac:dyDescent="0.25">
      <c r="A27" s="19">
        <v>45951</v>
      </c>
      <c r="B27" s="20" t="s">
        <v>19</v>
      </c>
      <c r="C27" s="21" t="s">
        <v>162</v>
      </c>
      <c r="D27" s="22">
        <v>270</v>
      </c>
      <c r="E27" s="22"/>
      <c r="F27" s="23">
        <f t="shared" si="0"/>
        <v>269.99949999997625</v>
      </c>
    </row>
    <row r="28" ht="14.25" customHeight="1" spans="1:6" x14ac:dyDescent="0.25">
      <c r="A28" s="19">
        <v>45951</v>
      </c>
      <c r="B28" s="20" t="s">
        <v>205</v>
      </c>
      <c r="C28" s="21"/>
      <c r="D28" s="22"/>
      <c r="E28" s="22">
        <f>(0.5%*D27)+10</f>
        <v>11.35</v>
      </c>
      <c r="F28" s="23">
        <f t="shared" si="0"/>
        <v>258.64949999997623</v>
      </c>
    </row>
    <row r="29" ht="14.25" customHeight="1" spans="1:6" x14ac:dyDescent="0.25">
      <c r="A29" s="19">
        <v>45951</v>
      </c>
      <c r="B29" s="20" t="s">
        <v>19</v>
      </c>
      <c r="C29" s="21" t="s">
        <v>207</v>
      </c>
      <c r="D29" s="22">
        <v>270</v>
      </c>
      <c r="E29" s="22"/>
      <c r="F29" s="23">
        <f t="shared" si="0"/>
        <v>528.6494999999762</v>
      </c>
    </row>
    <row r="30" ht="14.25" customHeight="1" spans="1:6" x14ac:dyDescent="0.25">
      <c r="A30" s="19">
        <v>45951</v>
      </c>
      <c r="B30" s="20" t="s">
        <v>205</v>
      </c>
      <c r="C30" s="21"/>
      <c r="D30" s="22"/>
      <c r="E30" s="22">
        <f>(0.5%*D29)+10</f>
        <v>11.35</v>
      </c>
      <c r="F30" s="23">
        <f t="shared" si="0"/>
        <v>517.2994999999762</v>
      </c>
    </row>
    <row r="31" ht="14.25" customHeight="1" spans="1:6" x14ac:dyDescent="0.25">
      <c r="A31" s="19">
        <v>45951</v>
      </c>
      <c r="B31" s="20" t="s">
        <v>181</v>
      </c>
      <c r="C31" s="21"/>
      <c r="D31" s="22"/>
      <c r="E31" s="22">
        <v>10</v>
      </c>
      <c r="F31" s="23">
        <f t="shared" si="0"/>
        <v>507.2994999999762</v>
      </c>
    </row>
    <row r="32" ht="14.25" customHeight="1" spans="1:6" x14ac:dyDescent="0.25">
      <c r="A32" s="19">
        <v>45952</v>
      </c>
      <c r="B32" s="20" t="s">
        <v>19</v>
      </c>
      <c r="C32" s="21" t="s">
        <v>117</v>
      </c>
      <c r="D32" s="22">
        <v>187.24</v>
      </c>
      <c r="E32" s="22"/>
      <c r="F32" s="23">
        <f t="shared" si="0"/>
        <v>694.5394999999762</v>
      </c>
    </row>
    <row r="33" ht="14.25" customHeight="1" spans="1:6" x14ac:dyDescent="0.25">
      <c r="A33" s="19">
        <v>45952</v>
      </c>
      <c r="B33" s="20" t="s">
        <v>205</v>
      </c>
      <c r="C33" s="21"/>
      <c r="D33" s="22"/>
      <c r="E33" s="22">
        <f>(0.5%*D32)+10</f>
        <v>10.9362</v>
      </c>
      <c r="F33" s="23">
        <f t="shared" si="0"/>
        <v>683.6032999999762</v>
      </c>
    </row>
    <row r="34" ht="14.25" customHeight="1" spans="1:6" x14ac:dyDescent="0.25">
      <c r="A34" s="19">
        <v>45952</v>
      </c>
      <c r="B34" s="20" t="s">
        <v>181</v>
      </c>
      <c r="C34" s="21"/>
      <c r="D34" s="22"/>
      <c r="E34" s="22">
        <v>10</v>
      </c>
      <c r="F34" s="23">
        <f t="shared" si="0"/>
        <v>673.6032999999762</v>
      </c>
    </row>
    <row r="35" ht="14.25" customHeight="1" spans="1:6" x14ac:dyDescent="0.25">
      <c r="A35" s="19">
        <v>45953</v>
      </c>
      <c r="B35" s="20" t="s">
        <v>183</v>
      </c>
      <c r="C35" s="21" t="s">
        <v>173</v>
      </c>
      <c r="D35" s="22"/>
      <c r="E35" s="22">
        <v>673.6</v>
      </c>
      <c r="F35" s="23">
        <f t="shared" si="0"/>
        <v>0.003299999976206891</v>
      </c>
    </row>
    <row r="36" ht="14.25" customHeight="1" spans="1:6" x14ac:dyDescent="0.25">
      <c r="A36" s="19"/>
      <c r="B36" s="20"/>
      <c r="C36" s="21"/>
      <c r="D36" s="22"/>
      <c r="E36" s="22"/>
      <c r="F36" s="23">
        <f t="shared" si="0"/>
        <v>0.003299999976206891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si="0"/>
        <v>0.003299999976206891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0"/>
        <v>0.003299999976206891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0"/>
        <v>0.003299999976206891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0"/>
        <v>0.003299999976206891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0"/>
        <v>0.003299999976206891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0"/>
        <v>0.003299999976206891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0"/>
        <v>0.003299999976206891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0"/>
        <v>0.003299999976206891</v>
      </c>
    </row>
    <row r="45" ht="14.25" customHeight="1" spans="1:6" x14ac:dyDescent="0.25">
      <c r="A45" s="19"/>
      <c r="B45" s="20"/>
      <c r="C45" s="21"/>
      <c r="D45" s="22"/>
      <c r="E45" s="22"/>
      <c r="F45" s="23">
        <f>D45-E45+F44</f>
        <v>0.003299999976206891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ref="F46:F47" si="1">D46-E46+F45</f>
        <v>0.003299999976206891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1"/>
        <v>0.003299999976206891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0"/>
        <v>0.003299999976206891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0"/>
        <v>0.003299999976206891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0"/>
        <v>0.003299999976206891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0"/>
        <v>0.003299999976206891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0.003299999976206891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0"/>
        <v>0.003299999976206891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0.003299999976206891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0.003299999976206891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0.003299999976206891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0.003299999976206891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0.003299999976206891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0.003299999976206891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0.003299999976206891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0.003299999976206891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0.003299999976206891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0.003299999976206891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0.003299999976206891</v>
      </c>
    </row>
    <row r="65" ht="14.25" customHeight="1" spans="1:6" x14ac:dyDescent="0.25">
      <c r="A65" s="19"/>
      <c r="B65" s="20"/>
      <c r="D65" s="22"/>
      <c r="E65" s="22"/>
      <c r="F65" s="23">
        <f t="shared" si="0"/>
        <v>0.003299999976206891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0.003299999976206891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0.003299999976206891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0.003299999976206891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0.003299999976206891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0"/>
        <v>0.003299999976206891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0.003299999976206891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0.003299999976206891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ref="F73:F136" si="2">D73-E73+F72</f>
        <v>0.003299999976206891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2"/>
        <v>0.003299999976206891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2"/>
        <v>0.003299999976206891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2"/>
        <v>0.003299999976206891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2"/>
        <v>0.003299999976206891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2"/>
        <v>0.003299999976206891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2"/>
        <v>0.003299999976206891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2"/>
        <v>0.003299999976206891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2"/>
        <v>0.003299999976206891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2"/>
        <v>0.003299999976206891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2"/>
        <v>0.003299999976206891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2"/>
        <v>0.003299999976206891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2"/>
        <v>0.003299999976206891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2"/>
        <v>0.003299999976206891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2"/>
        <v>0.003299999976206891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2"/>
        <v>0.003299999976206891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2"/>
        <v>0.003299999976206891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2"/>
        <v>0.003299999976206891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2"/>
        <v>0.003299999976206891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2"/>
        <v>0.003299999976206891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2"/>
        <v>0.003299999976206891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2"/>
        <v>0.003299999976206891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2"/>
        <v>0.003299999976206891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2"/>
        <v>0.003299999976206891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2"/>
        <v>0.003299999976206891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2"/>
        <v>0.003299999976206891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2"/>
        <v>0.003299999976206891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2"/>
        <v>0.003299999976206891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2"/>
        <v>0.003299999976206891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2"/>
        <v>0.003299999976206891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2"/>
        <v>0.003299999976206891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2"/>
        <v>0.003299999976206891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2"/>
        <v>0.003299999976206891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2"/>
        <v>0.003299999976206891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2"/>
        <v>0.003299999976206891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2"/>
        <v>0.003299999976206891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2"/>
        <v>0.003299999976206891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2"/>
        <v>0.003299999976206891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2"/>
        <v>0.003299999976206891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2"/>
        <v>0.003299999976206891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2"/>
        <v>0.003299999976206891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2"/>
        <v>0.003299999976206891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2"/>
        <v>0.003299999976206891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2"/>
        <v>0.003299999976206891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2"/>
        <v>0.003299999976206891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2"/>
        <v>0.003299999976206891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2"/>
        <v>0.003299999976206891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2"/>
        <v>0.003299999976206891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2"/>
        <v>0.003299999976206891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2"/>
        <v>0.003299999976206891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2"/>
        <v>0.003299999976206891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2"/>
        <v>0.003299999976206891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2"/>
        <v>0.003299999976206891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2"/>
        <v>0.003299999976206891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2"/>
        <v>0.003299999976206891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2"/>
        <v>0.003299999976206891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2"/>
        <v>0.003299999976206891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2"/>
        <v>0.003299999976206891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2"/>
        <v>0.003299999976206891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2"/>
        <v>0.003299999976206891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2"/>
        <v>0.003299999976206891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2"/>
        <v>0.003299999976206891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2"/>
        <v>0.003299999976206891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2"/>
        <v>0.003299999976206891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ref="F137:F200" si="3">D137-E137+F136</f>
        <v>0.003299999976206891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3"/>
        <v>0.003299999976206891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3"/>
        <v>0.003299999976206891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3"/>
        <v>0.003299999976206891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3"/>
        <v>0.003299999976206891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3"/>
        <v>0.003299999976206891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3"/>
        <v>0.003299999976206891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3"/>
        <v>0.003299999976206891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3"/>
        <v>0.003299999976206891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3"/>
        <v>0.003299999976206891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3"/>
        <v>0.003299999976206891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3"/>
        <v>0.003299999976206891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3"/>
        <v>0.003299999976206891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3"/>
        <v>0.003299999976206891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3"/>
        <v>0.003299999976206891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3"/>
        <v>0.003299999976206891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3"/>
        <v>0.003299999976206891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3"/>
        <v>0.003299999976206891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3"/>
        <v>0.003299999976206891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3"/>
        <v>0.003299999976206891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3"/>
        <v>0.003299999976206891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3"/>
        <v>0.003299999976206891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3"/>
        <v>0.003299999976206891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3"/>
        <v>0.003299999976206891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3"/>
        <v>0.003299999976206891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3"/>
        <v>0.003299999976206891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3"/>
        <v>0.003299999976206891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3"/>
        <v>0.003299999976206891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3"/>
        <v>0.003299999976206891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3"/>
        <v>0.003299999976206891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3"/>
        <v>0.003299999976206891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3"/>
        <v>0.003299999976206891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3"/>
        <v>0.003299999976206891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3"/>
        <v>0.003299999976206891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3"/>
        <v>0.003299999976206891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3"/>
        <v>0.003299999976206891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3"/>
        <v>0.003299999976206891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3"/>
        <v>0.003299999976206891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3"/>
        <v>0.003299999976206891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3"/>
        <v>0.003299999976206891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3"/>
        <v>0.003299999976206891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3"/>
        <v>0.003299999976206891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3"/>
        <v>0.003299999976206891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3"/>
        <v>0.003299999976206891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3"/>
        <v>0.003299999976206891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3"/>
        <v>0.003299999976206891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3"/>
        <v>0.003299999976206891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3"/>
        <v>0.003299999976206891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3"/>
        <v>0.003299999976206891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3"/>
        <v>0.003299999976206891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3"/>
        <v>0.003299999976206891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3"/>
        <v>0.003299999976206891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3"/>
        <v>0.003299999976206891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3"/>
        <v>0.003299999976206891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3"/>
        <v>0.003299999976206891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3"/>
        <v>0.003299999976206891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3"/>
        <v>0.003299999976206891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3"/>
        <v>0.003299999976206891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3"/>
        <v>0.003299999976206891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3"/>
        <v>0.003299999976206891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3"/>
        <v>0.003299999976206891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3"/>
        <v>0.003299999976206891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3"/>
        <v>0.003299999976206891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3"/>
        <v>0.003299999976206891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ref="F201:F264" si="4">D201-E201+F200</f>
        <v>0.003299999976206891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4"/>
        <v>0.003299999976206891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4"/>
        <v>0.003299999976206891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4"/>
        <v>0.003299999976206891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4"/>
        <v>0.003299999976206891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4"/>
        <v>0.003299999976206891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4"/>
        <v>0.003299999976206891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4"/>
        <v>0.003299999976206891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4"/>
        <v>0.003299999976206891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4"/>
        <v>0.003299999976206891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4"/>
        <v>0.003299999976206891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4"/>
        <v>0.003299999976206891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4"/>
        <v>0.003299999976206891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4"/>
        <v>0.003299999976206891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4"/>
        <v>0.003299999976206891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4"/>
        <v>0.003299999976206891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4"/>
        <v>0.003299999976206891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4"/>
        <v>0.003299999976206891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4"/>
        <v>0.003299999976206891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4"/>
        <v>0.003299999976206891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4"/>
        <v>0.003299999976206891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4"/>
        <v>0.003299999976206891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4"/>
        <v>0.003299999976206891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4"/>
        <v>0.003299999976206891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4"/>
        <v>0.003299999976206891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4"/>
        <v>0.003299999976206891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4"/>
        <v>0.003299999976206891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4"/>
        <v>0.003299999976206891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4"/>
        <v>0.003299999976206891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4"/>
        <v>0.003299999976206891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4"/>
        <v>0.003299999976206891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4"/>
        <v>0.003299999976206891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4"/>
        <v>0.003299999976206891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4"/>
        <v>0.003299999976206891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4"/>
        <v>0.003299999976206891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4"/>
        <v>0.003299999976206891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4"/>
        <v>0.003299999976206891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4"/>
        <v>0.003299999976206891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4"/>
        <v>0.003299999976206891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4"/>
        <v>0.003299999976206891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4"/>
        <v>0.003299999976206891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4"/>
        <v>0.003299999976206891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4"/>
        <v>0.003299999976206891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4"/>
        <v>0.003299999976206891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4"/>
        <v>0.003299999976206891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4"/>
        <v>0.003299999976206891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4"/>
        <v>0.003299999976206891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4"/>
        <v>0.003299999976206891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4"/>
        <v>0.003299999976206891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4"/>
        <v>0.003299999976206891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4"/>
        <v>0.003299999976206891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4"/>
        <v>0.003299999976206891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4"/>
        <v>0.003299999976206891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4"/>
        <v>0.003299999976206891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4"/>
        <v>0.003299999976206891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4"/>
        <v>0.003299999976206891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4"/>
        <v>0.003299999976206891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4"/>
        <v>0.003299999976206891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4"/>
        <v>0.003299999976206891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4"/>
        <v>0.003299999976206891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4"/>
        <v>0.003299999976206891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4"/>
        <v>0.003299999976206891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4"/>
        <v>0.003299999976206891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4"/>
        <v>0.003299999976206891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328" si="5">D265-E265+F264</f>
        <v>0.003299999976206891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5"/>
        <v>0.003299999976206891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5"/>
        <v>0.003299999976206891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5"/>
        <v>0.003299999976206891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5"/>
        <v>0.003299999976206891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5"/>
        <v>0.003299999976206891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5"/>
        <v>0.003299999976206891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5"/>
        <v>0.003299999976206891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5"/>
        <v>0.003299999976206891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5"/>
        <v>0.003299999976206891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5"/>
        <v>0.003299999976206891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5"/>
        <v>0.003299999976206891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5"/>
        <v>0.003299999976206891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5"/>
        <v>0.003299999976206891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5"/>
        <v>0.003299999976206891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5"/>
        <v>0.003299999976206891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5"/>
        <v>0.003299999976206891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5"/>
        <v>0.003299999976206891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5"/>
        <v>0.003299999976206891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5"/>
        <v>0.003299999976206891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5"/>
        <v>0.003299999976206891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5"/>
        <v>0.003299999976206891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5"/>
        <v>0.003299999976206891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5"/>
        <v>0.003299999976206891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5"/>
        <v>0.003299999976206891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5"/>
        <v>0.003299999976206891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5"/>
        <v>0.003299999976206891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5"/>
        <v>0.003299999976206891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5"/>
        <v>0.003299999976206891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5"/>
        <v>0.003299999976206891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5"/>
        <v>0.003299999976206891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5"/>
        <v>0.003299999976206891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5"/>
        <v>0.003299999976206891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5"/>
        <v>0.003299999976206891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5"/>
        <v>0.003299999976206891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5"/>
        <v>0.003299999976206891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5"/>
        <v>0.003299999976206891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5"/>
        <v>0.003299999976206891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5"/>
        <v>0.003299999976206891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5"/>
        <v>0.003299999976206891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5"/>
        <v>0.003299999976206891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5"/>
        <v>0.003299999976206891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5"/>
        <v>0.003299999976206891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5"/>
        <v>0.003299999976206891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5"/>
        <v>0.003299999976206891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5"/>
        <v>0.003299999976206891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5"/>
        <v>0.003299999976206891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5"/>
        <v>0.003299999976206891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5"/>
        <v>0.003299999976206891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5"/>
        <v>0.003299999976206891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5"/>
        <v>0.003299999976206891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5"/>
        <v>0.003299999976206891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5"/>
        <v>0.003299999976206891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5"/>
        <v>0.003299999976206891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5"/>
        <v>0.003299999976206891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5"/>
        <v>0.003299999976206891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5"/>
        <v>0.003299999976206891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5"/>
        <v>0.003299999976206891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5"/>
        <v>0.003299999976206891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5"/>
        <v>0.003299999976206891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5"/>
        <v>0.003299999976206891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5"/>
        <v>0.003299999976206891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5"/>
        <v>0.003299999976206891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5"/>
        <v>0.003299999976206891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ref="F329:F392" si="6">D329-E329+F328</f>
        <v>0.003299999976206891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6"/>
        <v>0.003299999976206891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6"/>
        <v>0.003299999976206891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6"/>
        <v>0.003299999976206891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6"/>
        <v>0.003299999976206891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6"/>
        <v>0.003299999976206891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6"/>
        <v>0.003299999976206891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6"/>
        <v>0.003299999976206891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6"/>
        <v>0.003299999976206891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6"/>
        <v>0.003299999976206891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6"/>
        <v>0.003299999976206891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6"/>
        <v>0.003299999976206891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6"/>
        <v>0.003299999976206891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6"/>
        <v>0.003299999976206891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6"/>
        <v>0.003299999976206891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6"/>
        <v>0.003299999976206891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6"/>
        <v>0.003299999976206891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6"/>
        <v>0.003299999976206891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6"/>
        <v>0.003299999976206891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6"/>
        <v>0.003299999976206891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6"/>
        <v>0.003299999976206891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6"/>
        <v>0.003299999976206891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6"/>
        <v>0.003299999976206891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6"/>
        <v>0.003299999976206891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6"/>
        <v>0.003299999976206891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6"/>
        <v>0.003299999976206891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6"/>
        <v>0.003299999976206891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6"/>
        <v>0.003299999976206891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6"/>
        <v>0.003299999976206891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6"/>
        <v>0.003299999976206891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6"/>
        <v>0.003299999976206891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6"/>
        <v>0.003299999976206891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6"/>
        <v>0.003299999976206891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6"/>
        <v>0.003299999976206891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6"/>
        <v>0.003299999976206891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6"/>
        <v>0.003299999976206891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6"/>
        <v>0.003299999976206891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6"/>
        <v>0.003299999976206891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6"/>
        <v>0.003299999976206891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6"/>
        <v>0.003299999976206891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6"/>
        <v>0.003299999976206891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6"/>
        <v>0.003299999976206891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6"/>
        <v>0.003299999976206891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6"/>
        <v>0.003299999976206891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6"/>
        <v>0.003299999976206891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6"/>
        <v>0.003299999976206891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6"/>
        <v>0.003299999976206891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6"/>
        <v>0.003299999976206891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6"/>
        <v>0.003299999976206891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6"/>
        <v>0.003299999976206891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6"/>
        <v>0.003299999976206891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6"/>
        <v>0.003299999976206891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6"/>
        <v>0.003299999976206891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6"/>
        <v>0.003299999976206891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6"/>
        <v>0.003299999976206891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6"/>
        <v>0.003299999976206891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6"/>
        <v>0.003299999976206891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6"/>
        <v>0.003299999976206891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6"/>
        <v>0.003299999976206891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6"/>
        <v>0.003299999976206891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6"/>
        <v>0.003299999976206891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6"/>
        <v>0.003299999976206891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6"/>
        <v>0.003299999976206891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6"/>
        <v>0.003299999976206891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ref="F393:F456" si="7">D393-E393+F392</f>
        <v>0.003299999976206891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7"/>
        <v>0.003299999976206891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7"/>
        <v>0.003299999976206891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7"/>
        <v>0.003299999976206891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7"/>
        <v>0.003299999976206891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7"/>
        <v>0.003299999976206891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7"/>
        <v>0.003299999976206891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7"/>
        <v>0.003299999976206891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7"/>
        <v>0.003299999976206891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7"/>
        <v>0.003299999976206891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7"/>
        <v>0.003299999976206891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7"/>
        <v>0.003299999976206891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7"/>
        <v>0.003299999976206891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7"/>
        <v>0.003299999976206891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7"/>
        <v>0.003299999976206891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7"/>
        <v>0.003299999976206891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7"/>
        <v>0.003299999976206891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7"/>
        <v>0.003299999976206891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7"/>
        <v>0.003299999976206891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7"/>
        <v>0.003299999976206891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7"/>
        <v>0.003299999976206891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7"/>
        <v>0.003299999976206891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7"/>
        <v>0.003299999976206891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7"/>
        <v>0.003299999976206891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7"/>
        <v>0.003299999976206891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7"/>
        <v>0.003299999976206891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7"/>
        <v>0.003299999976206891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7"/>
        <v>0.003299999976206891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7"/>
        <v>0.003299999976206891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7"/>
        <v>0.003299999976206891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7"/>
        <v>0.003299999976206891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7"/>
        <v>0.003299999976206891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7"/>
        <v>0.003299999976206891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7"/>
        <v>0.003299999976206891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7"/>
        <v>0.003299999976206891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7"/>
        <v>0.003299999976206891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7"/>
        <v>0.003299999976206891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7"/>
        <v>0.003299999976206891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7"/>
        <v>0.003299999976206891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7"/>
        <v>0.003299999976206891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7"/>
        <v>0.003299999976206891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7"/>
        <v>0.003299999976206891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7"/>
        <v>0.003299999976206891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7"/>
        <v>0.003299999976206891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7"/>
        <v>0.003299999976206891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7"/>
        <v>0.003299999976206891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7"/>
        <v>0.003299999976206891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7"/>
        <v>0.003299999976206891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7"/>
        <v>0.003299999976206891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7"/>
        <v>0.003299999976206891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7"/>
        <v>0.003299999976206891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7"/>
        <v>0.003299999976206891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7"/>
        <v>0.003299999976206891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7"/>
        <v>0.003299999976206891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7"/>
        <v>0.003299999976206891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7"/>
        <v>0.003299999976206891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7"/>
        <v>0.003299999976206891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7"/>
        <v>0.003299999976206891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7"/>
        <v>0.003299999976206891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7"/>
        <v>0.003299999976206891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7"/>
        <v>0.003299999976206891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7"/>
        <v>0.003299999976206891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7"/>
        <v>0.003299999976206891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7"/>
        <v>0.003299999976206891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ref="F457:F520" si="8">D457-E457+F456</f>
        <v>0.003299999976206891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8"/>
        <v>0.003299999976206891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8"/>
        <v>0.003299999976206891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8"/>
        <v>0.003299999976206891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8"/>
        <v>0.003299999976206891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8"/>
        <v>0.003299999976206891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8"/>
        <v>0.003299999976206891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8"/>
        <v>0.003299999976206891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8"/>
        <v>0.003299999976206891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8"/>
        <v>0.003299999976206891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8"/>
        <v>0.003299999976206891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8"/>
        <v>0.003299999976206891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8"/>
        <v>0.003299999976206891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8"/>
        <v>0.003299999976206891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8"/>
        <v>0.003299999976206891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8"/>
        <v>0.003299999976206891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8"/>
        <v>0.003299999976206891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8"/>
        <v>0.003299999976206891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8"/>
        <v>0.003299999976206891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8"/>
        <v>0.003299999976206891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8"/>
        <v>0.003299999976206891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8"/>
        <v>0.003299999976206891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8"/>
        <v>0.003299999976206891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8"/>
        <v>0.003299999976206891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8"/>
        <v>0.003299999976206891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8"/>
        <v>0.003299999976206891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8"/>
        <v>0.003299999976206891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8"/>
        <v>0.003299999976206891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8"/>
        <v>0.003299999976206891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8"/>
        <v>0.003299999976206891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8"/>
        <v>0.003299999976206891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8"/>
        <v>0.003299999976206891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8"/>
        <v>0.003299999976206891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8"/>
        <v>0.003299999976206891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8"/>
        <v>0.003299999976206891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8"/>
        <v>0.003299999976206891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8"/>
        <v>0.003299999976206891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8"/>
        <v>0.003299999976206891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8"/>
        <v>0.003299999976206891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8"/>
        <v>0.003299999976206891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8"/>
        <v>0.003299999976206891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8"/>
        <v>0.003299999976206891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8"/>
        <v>0.003299999976206891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8"/>
        <v>0.003299999976206891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8"/>
        <v>0.003299999976206891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8"/>
        <v>0.003299999976206891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8"/>
        <v>0.003299999976206891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8"/>
        <v>0.003299999976206891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8"/>
        <v>0.003299999976206891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8"/>
        <v>0.003299999976206891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8"/>
        <v>0.003299999976206891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8"/>
        <v>0.003299999976206891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8"/>
        <v>0.003299999976206891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8"/>
        <v>0.003299999976206891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8"/>
        <v>0.003299999976206891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8"/>
        <v>0.003299999976206891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8"/>
        <v>0.003299999976206891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8"/>
        <v>0.003299999976206891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8"/>
        <v>0.003299999976206891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8"/>
        <v>0.003299999976206891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8"/>
        <v>0.003299999976206891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8"/>
        <v>0.003299999976206891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8"/>
        <v>0.003299999976206891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8"/>
        <v>0.003299999976206891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ref="F521:F584" si="9">D521-E521+F520</f>
        <v>0.003299999976206891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9"/>
        <v>0.003299999976206891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9"/>
        <v>0.003299999976206891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9"/>
        <v>0.003299999976206891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9"/>
        <v>0.003299999976206891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9"/>
        <v>0.003299999976206891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9"/>
        <v>0.003299999976206891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9"/>
        <v>0.003299999976206891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9"/>
        <v>0.003299999976206891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9"/>
        <v>0.003299999976206891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9"/>
        <v>0.003299999976206891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9"/>
        <v>0.003299999976206891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9"/>
        <v>0.003299999976206891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9"/>
        <v>0.003299999976206891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9"/>
        <v>0.003299999976206891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9"/>
        <v>0.003299999976206891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9"/>
        <v>0.003299999976206891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9"/>
        <v>0.003299999976206891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9"/>
        <v>0.003299999976206891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9"/>
        <v>0.003299999976206891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9"/>
        <v>0.003299999976206891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9"/>
        <v>0.003299999976206891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9"/>
        <v>0.003299999976206891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9"/>
        <v>0.003299999976206891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9"/>
        <v>0.003299999976206891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9"/>
        <v>0.003299999976206891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9"/>
        <v>0.003299999976206891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9"/>
        <v>0.003299999976206891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9"/>
        <v>0.003299999976206891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9"/>
        <v>0.003299999976206891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9"/>
        <v>0.003299999976206891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9"/>
        <v>0.003299999976206891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9"/>
        <v>0.003299999976206891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9"/>
        <v>0.003299999976206891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9"/>
        <v>0.003299999976206891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9"/>
        <v>0.003299999976206891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9"/>
        <v>0.003299999976206891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9"/>
        <v>0.003299999976206891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9"/>
        <v>0.003299999976206891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9"/>
        <v>0.003299999976206891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9"/>
        <v>0.003299999976206891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9"/>
        <v>0.003299999976206891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9"/>
        <v>0.003299999976206891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9"/>
        <v>0.003299999976206891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9"/>
        <v>0.003299999976206891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9"/>
        <v>0.003299999976206891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9"/>
        <v>0.003299999976206891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9"/>
        <v>0.003299999976206891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9"/>
        <v>0.003299999976206891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9"/>
        <v>0.003299999976206891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9"/>
        <v>0.003299999976206891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9"/>
        <v>0.003299999976206891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9"/>
        <v>0.003299999976206891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9"/>
        <v>0.003299999976206891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9"/>
        <v>0.003299999976206891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9"/>
        <v>0.003299999976206891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9"/>
        <v>0.003299999976206891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9"/>
        <v>0.003299999976206891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9"/>
        <v>0.003299999976206891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9"/>
        <v>0.003299999976206891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9"/>
        <v>0.003299999976206891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9"/>
        <v>0.003299999976206891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9"/>
        <v>0.003299999976206891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9"/>
        <v>0.003299999976206891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ref="F585:F606" si="10">D585-E585+F584</f>
        <v>0.003299999976206891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10"/>
        <v>0.003299999976206891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10"/>
        <v>0.003299999976206891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10"/>
        <v>0.003299999976206891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10"/>
        <v>0.003299999976206891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10"/>
        <v>0.003299999976206891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0"/>
        <v>0.003299999976206891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0"/>
        <v>0.003299999976206891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0"/>
        <v>0.003299999976206891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0"/>
        <v>0.003299999976206891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0"/>
        <v>0.003299999976206891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10"/>
        <v>0.003299999976206891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10"/>
        <v>0.003299999976206891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10"/>
        <v>0.003299999976206891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10"/>
        <v>0.003299999976206891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10"/>
        <v>0.003299999976206891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10"/>
        <v>0.003299999976206891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10"/>
        <v>0.003299999976206891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10"/>
        <v>0.003299999976206891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10"/>
        <v>0.003299999976206891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10"/>
        <v>0.003299999976206891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10"/>
        <v>0.003299999976206891</v>
      </c>
    </row>
  </sheetData>
  <autoFilter ref="A8:F606"/>
  <mergeCells count="2">
    <mergeCell ref="A2:F2"/>
    <mergeCell ref="D5:E5"/>
  </mergeCells>
  <conditionalFormatting sqref="F6 F9:F606">
    <cfRule type="cellIs" dxfId="126" priority="1" operator="lessThan">
      <formula>0</formula>
    </cfRule>
  </conditionalFormatting>
  <conditionalFormatting sqref="F9:F606">
    <cfRule type="cellIs" dxfId="127" priority="2" operator="greaterThan">
      <formula>0</formula>
    </cfRule>
  </conditionalFormatting>
  <conditionalFormatting sqref="F10:F606 F6">
    <cfRule type="cellIs" dxfId="128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2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190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'Setembro2025 - Vortx '!F36</f>
        <v>26439.630000000005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SUM(D9:D612)</f>
        <v>232924.17</v>
      </c>
      <c r="E6" s="12">
        <f>SUM(E9:E612)</f>
        <v>258264.78</v>
      </c>
      <c r="F6" s="13">
        <f>F612</f>
        <v>1099.0200000000186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25" customHeight="1" spans="1:6" x14ac:dyDescent="0.25">
      <c r="A10" s="19">
        <v>45939</v>
      </c>
      <c r="B10" s="20" t="s">
        <v>183</v>
      </c>
      <c r="C10" s="21" t="s">
        <v>191</v>
      </c>
      <c r="D10" s="22">
        <v>201315.57</v>
      </c>
      <c r="E10" s="22"/>
      <c r="F10" s="23">
        <f>D10-E10+D5</f>
        <v>227755.2</v>
      </c>
    </row>
    <row r="11" ht="14.25" customHeight="1" spans="1:6" x14ac:dyDescent="0.25">
      <c r="A11" s="19">
        <v>45940</v>
      </c>
      <c r="B11" s="20" t="s">
        <v>183</v>
      </c>
      <c r="C11" s="21" t="s">
        <v>191</v>
      </c>
      <c r="D11" s="22">
        <v>340</v>
      </c>
      <c r="E11" s="22"/>
      <c r="F11" s="23">
        <f>D11-E11+F10</f>
        <v>228095.2</v>
      </c>
    </row>
    <row r="12" ht="14.25" customHeight="1" spans="1:6" x14ac:dyDescent="0.25">
      <c r="A12" s="19">
        <v>45943</v>
      </c>
      <c r="B12" s="20" t="s">
        <v>183</v>
      </c>
      <c r="C12" s="21" t="s">
        <v>191</v>
      </c>
      <c r="D12" s="22">
        <v>8845</v>
      </c>
      <c r="E12" s="22"/>
      <c r="F12" s="23">
        <f t="shared" ref="F12:F76" si="0">D12-E12+F11</f>
        <v>236940.2</v>
      </c>
    </row>
    <row r="13" ht="14.25" customHeight="1" spans="1:6" x14ac:dyDescent="0.25">
      <c r="A13" s="19">
        <v>45944</v>
      </c>
      <c r="B13" s="20" t="s">
        <v>181</v>
      </c>
      <c r="C13" s="21"/>
      <c r="D13" s="22"/>
      <c r="E13" s="22">
        <v>10</v>
      </c>
      <c r="F13" s="23">
        <f t="shared" si="0"/>
        <v>236930.2</v>
      </c>
    </row>
    <row r="14" ht="14.25" customHeight="1" spans="1:6" x14ac:dyDescent="0.25">
      <c r="A14" s="19">
        <v>45946</v>
      </c>
      <c r="B14" s="20" t="s">
        <v>183</v>
      </c>
      <c r="C14" s="21" t="s">
        <v>173</v>
      </c>
      <c r="D14" s="22"/>
      <c r="E14" s="22">
        <v>1050</v>
      </c>
      <c r="F14" s="23">
        <f t="shared" si="0"/>
        <v>235880.2</v>
      </c>
    </row>
    <row r="15" ht="14.25" customHeight="1" spans="1:6" x14ac:dyDescent="0.25">
      <c r="A15" s="19">
        <v>45946</v>
      </c>
      <c r="B15" s="20" t="s">
        <v>170</v>
      </c>
      <c r="C15" s="21"/>
      <c r="D15" s="22"/>
      <c r="E15" s="22">
        <v>11.75</v>
      </c>
      <c r="F15" s="23">
        <f t="shared" si="0"/>
        <v>235868.45</v>
      </c>
    </row>
    <row r="16" ht="14.25" customHeight="1" spans="1:6" x14ac:dyDescent="0.25">
      <c r="A16" s="19">
        <v>45946</v>
      </c>
      <c r="B16" s="20" t="s">
        <v>170</v>
      </c>
      <c r="C16" s="21"/>
      <c r="D16" s="22"/>
      <c r="E16" s="22">
        <v>54.28</v>
      </c>
      <c r="F16" s="23">
        <f t="shared" si="0"/>
        <v>235814.17</v>
      </c>
    </row>
    <row r="17" ht="14.25" customHeight="1" spans="1:6" x14ac:dyDescent="0.25">
      <c r="A17" s="19">
        <v>45946</v>
      </c>
      <c r="B17" s="20" t="s">
        <v>181</v>
      </c>
      <c r="C17" s="21"/>
      <c r="D17" s="22"/>
      <c r="E17" s="22">
        <v>30</v>
      </c>
      <c r="F17" s="23">
        <f t="shared" si="0"/>
        <v>235784.17</v>
      </c>
    </row>
    <row r="18" ht="14.25" customHeight="1" spans="1:6" x14ac:dyDescent="0.25">
      <c r="A18" s="19">
        <v>45947</v>
      </c>
      <c r="B18" s="20" t="s">
        <v>183</v>
      </c>
      <c r="C18" s="21" t="s">
        <v>167</v>
      </c>
      <c r="D18" s="22"/>
      <c r="E18" s="22">
        <v>130400</v>
      </c>
      <c r="F18" s="23">
        <f t="shared" si="0"/>
        <v>105384.17000000001</v>
      </c>
    </row>
    <row r="19" ht="14.25" customHeight="1" spans="1:6" x14ac:dyDescent="0.25">
      <c r="A19" s="19">
        <v>45947</v>
      </c>
      <c r="B19" s="20" t="s">
        <v>181</v>
      </c>
      <c r="C19" s="21"/>
      <c r="D19" s="22"/>
      <c r="E19" s="22">
        <v>10</v>
      </c>
      <c r="F19" s="23">
        <f t="shared" si="0"/>
        <v>105374.17000000001</v>
      </c>
    </row>
    <row r="20" ht="14.25" customHeight="1" spans="1:6" x14ac:dyDescent="0.25">
      <c r="A20" s="19">
        <v>45950</v>
      </c>
      <c r="B20" s="20" t="s">
        <v>183</v>
      </c>
      <c r="C20" s="21" t="s">
        <v>167</v>
      </c>
      <c r="D20" s="22">
        <v>16100</v>
      </c>
      <c r="E20" s="22"/>
      <c r="F20" s="23">
        <f>D20-E20+F19</f>
        <v>121474.17000000001</v>
      </c>
    </row>
    <row r="21" ht="14.25" customHeight="1" spans="1:6" x14ac:dyDescent="0.25">
      <c r="A21" s="19">
        <v>45950</v>
      </c>
      <c r="B21" s="20" t="s">
        <v>170</v>
      </c>
      <c r="C21" s="21"/>
      <c r="D21" s="22"/>
      <c r="E21" s="22">
        <v>100.5</v>
      </c>
      <c r="F21" s="23">
        <f t="shared" si="0"/>
        <v>121373.67000000001</v>
      </c>
    </row>
    <row r="22" ht="14.25" customHeight="1" spans="1:6" x14ac:dyDescent="0.25">
      <c r="A22" s="19">
        <v>45950</v>
      </c>
      <c r="B22" s="20" t="s">
        <v>181</v>
      </c>
      <c r="C22" s="21"/>
      <c r="D22" s="22"/>
      <c r="E22" s="22">
        <v>10</v>
      </c>
      <c r="F22" s="23">
        <f t="shared" si="0"/>
        <v>121363.67000000001</v>
      </c>
    </row>
    <row r="23" ht="14.25" customHeight="1" spans="1:6" x14ac:dyDescent="0.25">
      <c r="A23" s="19">
        <v>45953</v>
      </c>
      <c r="B23" s="20" t="s">
        <v>183</v>
      </c>
      <c r="C23" s="21" t="s">
        <v>173</v>
      </c>
      <c r="D23" s="22"/>
      <c r="E23" s="22">
        <v>50150</v>
      </c>
      <c r="F23" s="23">
        <f t="shared" si="0"/>
        <v>71213.67000000001</v>
      </c>
    </row>
    <row r="24" ht="14.25" customHeight="1" spans="1:6" x14ac:dyDescent="0.25">
      <c r="A24" s="19">
        <v>45953</v>
      </c>
      <c r="B24" s="20" t="s">
        <v>183</v>
      </c>
      <c r="C24" s="21" t="s">
        <v>191</v>
      </c>
      <c r="D24" s="22">
        <v>673.6</v>
      </c>
      <c r="E24" s="22"/>
      <c r="F24" s="23">
        <f t="shared" si="0"/>
        <v>71887.27000000002</v>
      </c>
    </row>
    <row r="25" ht="14.4" customHeight="1" spans="1:6" x14ac:dyDescent="0.25">
      <c r="A25" s="19">
        <v>45953</v>
      </c>
      <c r="B25" s="20" t="s">
        <v>19</v>
      </c>
      <c r="C25" s="21" t="s">
        <v>148</v>
      </c>
      <c r="D25" s="22">
        <v>5650</v>
      </c>
      <c r="E25" s="22"/>
      <c r="F25" s="23">
        <f t="shared" si="0"/>
        <v>77537.27000000002</v>
      </c>
    </row>
    <row r="26" ht="14.25" customHeight="1" spans="1:6" x14ac:dyDescent="0.25">
      <c r="A26" s="19">
        <v>45953</v>
      </c>
      <c r="B26" s="20" t="s">
        <v>170</v>
      </c>
      <c r="C26" s="21"/>
      <c r="D26" s="22"/>
      <c r="E26" s="22">
        <f>(0.5%*D25)+10</f>
        <v>38.25</v>
      </c>
      <c r="F26" s="23">
        <f t="shared" si="0"/>
        <v>77499.02000000002</v>
      </c>
    </row>
    <row r="27" ht="14.25" customHeight="1" spans="1:6" x14ac:dyDescent="0.25">
      <c r="A27" s="19">
        <v>45953</v>
      </c>
      <c r="B27" s="20" t="s">
        <v>181</v>
      </c>
      <c r="C27" s="21"/>
      <c r="D27" s="22"/>
      <c r="E27" s="22">
        <v>20</v>
      </c>
      <c r="F27" s="23">
        <f t="shared" si="0"/>
        <v>77479.02000000002</v>
      </c>
    </row>
    <row r="28" ht="14.25" customHeight="1" spans="1:6" x14ac:dyDescent="0.25">
      <c r="A28" s="19">
        <v>45957</v>
      </c>
      <c r="B28" s="20" t="s">
        <v>183</v>
      </c>
      <c r="C28" s="21" t="s">
        <v>173</v>
      </c>
      <c r="D28" s="22"/>
      <c r="E28" s="22">
        <v>72100</v>
      </c>
      <c r="F28" s="23">
        <f t="shared" si="0"/>
        <v>5379.020000000019</v>
      </c>
    </row>
    <row r="29" ht="14.25" customHeight="1" spans="1:6" x14ac:dyDescent="0.25">
      <c r="A29" s="19">
        <v>45957</v>
      </c>
      <c r="B29" s="20" t="s">
        <v>181</v>
      </c>
      <c r="C29" s="21"/>
      <c r="D29" s="22"/>
      <c r="E29" s="22">
        <v>10</v>
      </c>
      <c r="F29" s="23">
        <f t="shared" si="0"/>
        <v>5369.020000000019</v>
      </c>
    </row>
    <row r="30" ht="14.25" customHeight="1" spans="1:6" x14ac:dyDescent="0.25">
      <c r="A30" s="19">
        <v>45961</v>
      </c>
      <c r="B30" s="20" t="s">
        <v>183</v>
      </c>
      <c r="C30" s="21" t="s">
        <v>173</v>
      </c>
      <c r="D30" s="22"/>
      <c r="E30" s="22">
        <v>1250</v>
      </c>
      <c r="F30" s="23">
        <f t="shared" si="0"/>
        <v>4119.020000000019</v>
      </c>
    </row>
    <row r="31" ht="14.25" customHeight="1" spans="1:6" x14ac:dyDescent="0.25">
      <c r="A31" s="19">
        <v>45961</v>
      </c>
      <c r="B31" s="20" t="s">
        <v>183</v>
      </c>
      <c r="C31" s="21" t="s">
        <v>173</v>
      </c>
      <c r="D31" s="22"/>
      <c r="E31" s="22">
        <v>3000</v>
      </c>
      <c r="F31" s="23">
        <f t="shared" si="0"/>
        <v>1119.0200000000186</v>
      </c>
    </row>
    <row r="32" ht="14.25" customHeight="1" spans="1:6" x14ac:dyDescent="0.25">
      <c r="A32" s="19">
        <v>45961</v>
      </c>
      <c r="B32" s="20" t="s">
        <v>181</v>
      </c>
      <c r="C32" s="21"/>
      <c r="D32" s="22"/>
      <c r="E32" s="22">
        <v>20</v>
      </c>
      <c r="F32" s="23">
        <f t="shared" si="0"/>
        <v>1099.0200000000186</v>
      </c>
    </row>
    <row r="33" ht="14.25" customHeight="1" spans="1:6" x14ac:dyDescent="0.25">
      <c r="A33" s="19"/>
      <c r="B33" s="20"/>
      <c r="C33" s="21"/>
      <c r="D33" s="22"/>
      <c r="E33" s="22"/>
      <c r="F33" s="23">
        <f t="shared" si="0"/>
        <v>1099.0200000000186</v>
      </c>
    </row>
    <row r="34" ht="14.25" customHeight="1" spans="1:6" x14ac:dyDescent="0.25">
      <c r="A34" s="19"/>
      <c r="B34" s="20"/>
      <c r="C34" s="21"/>
      <c r="D34" s="22"/>
      <c r="E34" s="22"/>
      <c r="F34" s="23">
        <f t="shared" si="0"/>
        <v>1099.0200000000186</v>
      </c>
    </row>
    <row r="35" ht="14.25" customHeight="1" spans="1:6" x14ac:dyDescent="0.25">
      <c r="A35" s="19"/>
      <c r="B35" s="20"/>
      <c r="C35" s="21"/>
      <c r="D35" s="22"/>
      <c r="E35" s="29"/>
      <c r="F35" s="23">
        <f t="shared" si="0"/>
        <v>1099.0200000000186</v>
      </c>
    </row>
    <row r="36" ht="14.25" customHeight="1" spans="1:6" x14ac:dyDescent="0.25">
      <c r="A36" s="19"/>
      <c r="B36" s="20"/>
      <c r="C36" s="21"/>
      <c r="D36" s="22"/>
      <c r="E36" s="22"/>
      <c r="F36" s="23">
        <f t="shared" si="0"/>
        <v>1099.0200000000186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si="0"/>
        <v>1099.0200000000186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0"/>
        <v>1099.0200000000186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0"/>
        <v>1099.0200000000186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0"/>
        <v>1099.0200000000186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0"/>
        <v>1099.0200000000186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0"/>
        <v>1099.0200000000186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0"/>
        <v>1099.0200000000186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0"/>
        <v>1099.0200000000186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0"/>
        <v>1099.0200000000186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0"/>
        <v>1099.0200000000186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0"/>
        <v>1099.0200000000186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0"/>
        <v>1099.0200000000186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0"/>
        <v>1099.0200000000186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0"/>
        <v>1099.0200000000186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0"/>
        <v>1099.0200000000186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1099.0200000000186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0"/>
        <v>1099.0200000000186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1099.0200000000186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1099.0200000000186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1099.0200000000186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1099.0200000000186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1099.0200000000186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1099.0200000000186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1099.0200000000186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1099.0200000000186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1099.0200000000186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1099.0200000000186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1099.0200000000186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1099.0200000000186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1099.0200000000186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1099.0200000000186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1099.0200000000186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1099.0200000000186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0"/>
        <v>1099.0200000000186</v>
      </c>
    </row>
    <row r="71" ht="14.25" customHeight="1" spans="1:6" x14ac:dyDescent="0.25">
      <c r="A71" s="19"/>
      <c r="B71" s="20"/>
      <c r="D71" s="22"/>
      <c r="E71" s="22"/>
      <c r="F71" s="23">
        <f t="shared" si="0"/>
        <v>1099.0200000000186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1099.0200000000186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1099.0200000000186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1099.0200000000186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0"/>
        <v>1099.0200000000186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0"/>
        <v>1099.0200000000186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ref="F77:F140" si="1">D77-E77+F76</f>
        <v>1099.0200000000186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1099.0200000000186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1099.0200000000186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1099.0200000000186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1099.0200000000186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1099.0200000000186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1099.0200000000186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1099.0200000000186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1099.0200000000186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1099.0200000000186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1099.0200000000186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1099.0200000000186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1099.0200000000186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1099.0200000000186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1099.0200000000186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1099.0200000000186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1099.0200000000186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1099.0200000000186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1099.0200000000186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1099.0200000000186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1099.0200000000186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1099.0200000000186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1099.0200000000186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1099.0200000000186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1099.0200000000186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1099.0200000000186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1099.0200000000186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1099.0200000000186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1099.0200000000186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1099.0200000000186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1099.0200000000186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1099.0200000000186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1099.0200000000186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1099.0200000000186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1099.0200000000186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1099.0200000000186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1099.0200000000186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1099.0200000000186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1099.0200000000186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1099.0200000000186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1099.0200000000186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1099.0200000000186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1099.0200000000186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1099.0200000000186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1099.0200000000186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1099.0200000000186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1099.0200000000186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1099.0200000000186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1099.0200000000186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1099.0200000000186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1099.0200000000186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1099.0200000000186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1099.0200000000186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1099.0200000000186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1099.0200000000186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1099.0200000000186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1099.0200000000186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1099.0200000000186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1099.0200000000186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1099.0200000000186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1099.0200000000186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1099.0200000000186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1099.0200000000186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1099.0200000000186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ref="F141:F204" si="2">D141-E141+F140</f>
        <v>1099.0200000000186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1099.0200000000186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1099.0200000000186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1099.0200000000186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1099.0200000000186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1099.0200000000186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1099.0200000000186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1099.0200000000186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1099.0200000000186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1099.0200000000186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1099.0200000000186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1099.0200000000186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1099.0200000000186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1099.0200000000186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1099.0200000000186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1099.0200000000186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1099.0200000000186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1099.0200000000186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1099.0200000000186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1099.0200000000186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1099.0200000000186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1099.0200000000186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1099.0200000000186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1099.0200000000186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1099.0200000000186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1099.0200000000186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1099.0200000000186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1099.0200000000186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1099.0200000000186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1099.0200000000186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1099.0200000000186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1099.0200000000186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1099.0200000000186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1099.0200000000186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1099.0200000000186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1099.0200000000186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1099.0200000000186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1099.0200000000186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1099.0200000000186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1099.0200000000186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1099.0200000000186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1099.0200000000186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1099.0200000000186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1099.0200000000186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1099.0200000000186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1099.0200000000186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1099.0200000000186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1099.0200000000186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1099.0200000000186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1099.0200000000186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1099.0200000000186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1099.0200000000186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1099.0200000000186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1099.0200000000186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1099.0200000000186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1099.0200000000186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1099.0200000000186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1099.0200000000186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1099.0200000000186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1099.0200000000186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1099.0200000000186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1099.0200000000186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2"/>
        <v>1099.0200000000186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2"/>
        <v>1099.0200000000186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ref="F205:F268" si="3">D205-E205+F204</f>
        <v>1099.0200000000186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1099.0200000000186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1099.0200000000186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1099.0200000000186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1099.0200000000186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1099.0200000000186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1099.0200000000186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1099.0200000000186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1099.0200000000186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1099.0200000000186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1099.0200000000186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1099.0200000000186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1099.0200000000186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1099.0200000000186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1099.0200000000186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1099.0200000000186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1099.0200000000186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1099.0200000000186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1099.0200000000186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1099.0200000000186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1099.0200000000186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1099.0200000000186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1099.0200000000186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1099.0200000000186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1099.0200000000186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1099.0200000000186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1099.0200000000186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1099.0200000000186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1099.0200000000186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1099.0200000000186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1099.0200000000186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1099.0200000000186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1099.0200000000186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1099.0200000000186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1099.0200000000186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1099.0200000000186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1099.0200000000186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1099.0200000000186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1099.0200000000186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1099.0200000000186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1099.0200000000186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1099.0200000000186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1099.0200000000186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1099.0200000000186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1099.0200000000186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1099.0200000000186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1099.0200000000186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1099.0200000000186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1099.0200000000186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1099.0200000000186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1099.0200000000186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1099.0200000000186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1099.0200000000186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1099.0200000000186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1099.0200000000186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1099.0200000000186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1099.0200000000186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1099.0200000000186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1099.0200000000186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1099.0200000000186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1099.0200000000186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1099.0200000000186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3"/>
        <v>1099.0200000000186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3"/>
        <v>1099.0200000000186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ref="F269:F332" si="4">D269-E269+F268</f>
        <v>1099.0200000000186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1099.0200000000186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1099.0200000000186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1099.0200000000186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1099.0200000000186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1099.0200000000186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1099.0200000000186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1099.0200000000186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1099.0200000000186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1099.0200000000186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1099.0200000000186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1099.0200000000186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1099.0200000000186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1099.0200000000186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1099.0200000000186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1099.0200000000186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1099.0200000000186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1099.0200000000186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1099.0200000000186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1099.0200000000186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1099.0200000000186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1099.0200000000186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1099.0200000000186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1099.0200000000186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1099.0200000000186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1099.0200000000186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1099.0200000000186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1099.0200000000186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1099.0200000000186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1099.0200000000186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1099.0200000000186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1099.0200000000186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1099.0200000000186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1099.0200000000186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1099.0200000000186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1099.0200000000186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1099.0200000000186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1099.0200000000186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1099.0200000000186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1099.0200000000186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1099.0200000000186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1099.0200000000186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1099.0200000000186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1099.0200000000186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1099.0200000000186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1099.0200000000186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1099.0200000000186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1099.0200000000186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1099.0200000000186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1099.0200000000186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1099.0200000000186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1099.0200000000186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1099.0200000000186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1099.0200000000186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1099.0200000000186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1099.0200000000186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1099.0200000000186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1099.0200000000186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1099.0200000000186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1099.0200000000186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1099.0200000000186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1099.0200000000186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4"/>
        <v>1099.0200000000186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4"/>
        <v>1099.0200000000186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ref="F333:F396" si="5">D333-E333+F332</f>
        <v>1099.0200000000186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1099.0200000000186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1099.0200000000186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1099.0200000000186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1099.0200000000186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1099.0200000000186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1099.0200000000186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1099.0200000000186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1099.0200000000186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1099.0200000000186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1099.0200000000186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1099.0200000000186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1099.0200000000186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1099.0200000000186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1099.0200000000186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1099.0200000000186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1099.0200000000186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1099.0200000000186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1099.0200000000186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1099.0200000000186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1099.0200000000186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1099.0200000000186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1099.0200000000186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1099.0200000000186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1099.0200000000186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1099.0200000000186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1099.0200000000186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1099.0200000000186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1099.0200000000186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1099.0200000000186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1099.0200000000186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1099.0200000000186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1099.0200000000186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1099.0200000000186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1099.0200000000186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1099.0200000000186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1099.0200000000186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1099.0200000000186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1099.0200000000186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1099.0200000000186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1099.0200000000186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1099.0200000000186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1099.0200000000186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1099.0200000000186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1099.0200000000186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1099.0200000000186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1099.0200000000186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1099.0200000000186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1099.0200000000186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1099.0200000000186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1099.0200000000186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1099.0200000000186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1099.0200000000186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1099.0200000000186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1099.0200000000186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1099.0200000000186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1099.0200000000186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1099.0200000000186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1099.0200000000186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1099.0200000000186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5"/>
        <v>1099.0200000000186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5"/>
        <v>1099.0200000000186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5"/>
        <v>1099.0200000000186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5"/>
        <v>1099.0200000000186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ref="F397:F460" si="6">D397-E397+F396</f>
        <v>1099.0200000000186</v>
      </c>
    </row>
    <row r="398" ht="14.25" customHeight="1" spans="1:6" x14ac:dyDescent="0.25">
      <c r="A398" s="19"/>
      <c r="B398" s="20"/>
      <c r="C398" s="21"/>
      <c r="D398" s="22"/>
      <c r="E398" s="22"/>
      <c r="F398" s="23">
        <f t="shared" si="6"/>
        <v>1099.0200000000186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1099.0200000000186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1099.0200000000186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1099.0200000000186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1099.0200000000186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1099.0200000000186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1099.0200000000186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1099.0200000000186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1099.0200000000186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1099.0200000000186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1099.0200000000186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1099.0200000000186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1099.0200000000186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1099.0200000000186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1099.0200000000186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1099.0200000000186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1099.0200000000186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1099.0200000000186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1099.0200000000186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1099.0200000000186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1099.0200000000186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1099.0200000000186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1099.0200000000186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1099.0200000000186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1099.0200000000186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1099.0200000000186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1099.0200000000186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1099.0200000000186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1099.0200000000186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1099.0200000000186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1099.0200000000186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1099.0200000000186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1099.0200000000186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1099.0200000000186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1099.0200000000186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1099.0200000000186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1099.0200000000186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1099.0200000000186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1099.0200000000186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1099.0200000000186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1099.0200000000186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1099.0200000000186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1099.0200000000186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1099.0200000000186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1099.0200000000186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1099.0200000000186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1099.0200000000186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1099.0200000000186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1099.0200000000186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1099.0200000000186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1099.0200000000186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1099.0200000000186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1099.0200000000186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1099.0200000000186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1099.0200000000186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1099.0200000000186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1099.0200000000186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1099.0200000000186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1099.0200000000186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1099.0200000000186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1099.0200000000186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6"/>
        <v>1099.0200000000186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6"/>
        <v>1099.0200000000186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ref="F461:F524" si="7">D461-E461+F460</f>
        <v>1099.0200000000186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1099.0200000000186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1099.0200000000186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1099.0200000000186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1099.0200000000186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1099.0200000000186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1099.0200000000186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1099.0200000000186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1099.0200000000186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1099.0200000000186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1099.0200000000186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1099.0200000000186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1099.0200000000186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1099.0200000000186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1099.0200000000186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1099.0200000000186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1099.0200000000186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1099.0200000000186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1099.0200000000186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1099.0200000000186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1099.0200000000186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1099.0200000000186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1099.0200000000186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1099.0200000000186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1099.0200000000186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1099.0200000000186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1099.0200000000186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1099.0200000000186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1099.0200000000186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1099.0200000000186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1099.0200000000186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1099.0200000000186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1099.0200000000186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1099.0200000000186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1099.0200000000186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1099.0200000000186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1099.0200000000186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1099.0200000000186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1099.0200000000186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1099.0200000000186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1099.0200000000186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1099.0200000000186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1099.0200000000186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1099.0200000000186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1099.0200000000186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1099.0200000000186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1099.0200000000186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1099.0200000000186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1099.0200000000186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1099.0200000000186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1099.0200000000186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1099.0200000000186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1099.0200000000186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1099.0200000000186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1099.0200000000186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1099.0200000000186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1099.0200000000186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1099.0200000000186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1099.0200000000186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1099.0200000000186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1099.0200000000186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1099.0200000000186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7"/>
        <v>1099.0200000000186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7"/>
        <v>1099.0200000000186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ref="F525:F588" si="8">D525-E525+F524</f>
        <v>1099.0200000000186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1099.0200000000186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1099.0200000000186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1099.0200000000186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1099.0200000000186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1099.0200000000186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1099.0200000000186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1099.0200000000186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1099.0200000000186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1099.0200000000186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1099.0200000000186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1099.0200000000186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1099.0200000000186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1099.0200000000186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1099.0200000000186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1099.0200000000186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1099.0200000000186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1099.0200000000186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1099.0200000000186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1099.0200000000186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1099.0200000000186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1099.0200000000186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1099.0200000000186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1099.0200000000186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1099.0200000000186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1099.0200000000186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1099.0200000000186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1099.0200000000186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1099.0200000000186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1099.0200000000186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1099.0200000000186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1099.0200000000186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1099.0200000000186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1099.0200000000186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1099.0200000000186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1099.0200000000186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1099.0200000000186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1099.0200000000186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1099.0200000000186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1099.0200000000186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1099.0200000000186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1099.0200000000186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1099.0200000000186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1099.0200000000186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1099.0200000000186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1099.0200000000186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1099.0200000000186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1099.0200000000186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1099.0200000000186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1099.0200000000186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1099.0200000000186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1099.0200000000186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1099.0200000000186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1099.0200000000186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1099.0200000000186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1099.0200000000186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1099.0200000000186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1099.0200000000186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1099.0200000000186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1099.0200000000186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8"/>
        <v>1099.0200000000186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8"/>
        <v>1099.0200000000186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8"/>
        <v>1099.0200000000186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8"/>
        <v>1099.0200000000186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ref="F589:F612" si="9">D589-E589+F588</f>
        <v>1099.0200000000186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1099.0200000000186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1099.0200000000186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1099.0200000000186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1099.0200000000186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1099.0200000000186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1099.0200000000186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1099.0200000000186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1099.0200000000186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1099.0200000000186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1099.0200000000186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1099.0200000000186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1099.0200000000186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1099.0200000000186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1099.0200000000186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1099.0200000000186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1099.0200000000186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1099.0200000000186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1099.0200000000186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1099.0200000000186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1099.0200000000186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1099.0200000000186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9"/>
        <v>1099.0200000000186</v>
      </c>
    </row>
    <row r="612" ht="14.25" customHeight="1" spans="1:6" x14ac:dyDescent="0.25">
      <c r="A612" s="24"/>
      <c r="B612" s="20"/>
      <c r="C612" s="21"/>
      <c r="D612" s="22"/>
      <c r="E612" s="22"/>
      <c r="F612" s="23">
        <f t="shared" si="9"/>
        <v>1099.0200000000186</v>
      </c>
    </row>
  </sheetData>
  <autoFilter ref="A8:F612"/>
  <mergeCells count="2">
    <mergeCell ref="A2:F2"/>
    <mergeCell ref="D5:E5"/>
  </mergeCells>
  <conditionalFormatting sqref="F6 F9:F612">
    <cfRule type="cellIs" dxfId="129" priority="1" operator="lessThan">
      <formula>0</formula>
    </cfRule>
  </conditionalFormatting>
  <conditionalFormatting sqref="F9:F612">
    <cfRule type="cellIs" dxfId="130" priority="2" operator="greaterThan">
      <formula>0</formula>
    </cfRule>
  </conditionalFormatting>
  <conditionalFormatting sqref="F10:F612 F6">
    <cfRule type="cellIs" dxfId="131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2"/>
  <sheetViews>
    <sheetView workbookViewId="0" zoomScale="11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/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SUM(D9:D602)</f>
        <v>233029.15000000002</v>
      </c>
      <c r="E6" s="12">
        <f>SUM(E9:E602)</f>
        <v>232603.7385</v>
      </c>
      <c r="F6" s="13">
        <f>F602</f>
        <v>425.4115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25" customHeight="1" spans="1:6" x14ac:dyDescent="0.25">
      <c r="A10" s="19">
        <v>45965</v>
      </c>
      <c r="B10" s="20" t="s">
        <v>19</v>
      </c>
      <c r="C10" s="21" t="s">
        <v>208</v>
      </c>
      <c r="D10" s="22">
        <v>9350</v>
      </c>
      <c r="E10" s="22"/>
      <c r="F10" s="23">
        <f>D10-E10+D5</f>
        <v>9350</v>
      </c>
    </row>
    <row r="11" ht="14.25" customHeight="1" spans="1:6" x14ac:dyDescent="0.25">
      <c r="A11" s="19">
        <v>45965</v>
      </c>
      <c r="B11" s="20" t="s">
        <v>182</v>
      </c>
      <c r="C11" s="21"/>
      <c r="D11" s="22"/>
      <c r="E11" s="22"/>
      <c r="F11" s="23">
        <f>D11-E11+F10</f>
        <v>9350</v>
      </c>
    </row>
    <row r="12" ht="14.25" customHeight="1" spans="1:6" x14ac:dyDescent="0.25">
      <c r="A12" s="19">
        <v>45965</v>
      </c>
      <c r="B12" s="20" t="s">
        <v>181</v>
      </c>
      <c r="C12" s="21"/>
      <c r="D12" s="22"/>
      <c r="E12" s="22">
        <v>1500</v>
      </c>
      <c r="F12" s="23">
        <f>D12-E12+F11</f>
        <v>7850</v>
      </c>
    </row>
    <row r="13" ht="14.25" customHeight="1" spans="1:6" x14ac:dyDescent="0.25">
      <c r="A13" s="19">
        <v>45965</v>
      </c>
      <c r="B13" s="20" t="s">
        <v>183</v>
      </c>
      <c r="C13" s="21" t="s">
        <v>173</v>
      </c>
      <c r="D13" s="22"/>
      <c r="E13" s="22">
        <v>7850</v>
      </c>
      <c r="F13" s="23">
        <f t="shared" ref="F13:F72" si="0">D13-E13+F12</f>
        <v>0</v>
      </c>
    </row>
    <row r="14" ht="14.25" customHeight="1" spans="1:6" x14ac:dyDescent="0.25">
      <c r="A14" s="19">
        <v>45971</v>
      </c>
      <c r="B14" s="20" t="s">
        <v>19</v>
      </c>
      <c r="C14" s="21" t="s">
        <v>172</v>
      </c>
      <c r="D14" s="22">
        <v>197646.45</v>
      </c>
      <c r="E14" s="22"/>
      <c r="F14" s="23">
        <f t="shared" si="0"/>
        <v>197646.45</v>
      </c>
    </row>
    <row r="15" ht="14.25" customHeight="1" spans="1:6" x14ac:dyDescent="0.25">
      <c r="A15" s="19">
        <v>45971</v>
      </c>
      <c r="B15" s="20" t="s">
        <v>19</v>
      </c>
      <c r="C15" s="21" t="s">
        <v>209</v>
      </c>
      <c r="D15" s="22">
        <v>350</v>
      </c>
      <c r="E15" s="22"/>
      <c r="F15" s="23">
        <f t="shared" si="0"/>
        <v>197996.45</v>
      </c>
    </row>
    <row r="16" ht="14.25" customHeight="1" spans="1:6" x14ac:dyDescent="0.25">
      <c r="A16" s="19">
        <v>45971</v>
      </c>
      <c r="B16" s="20" t="s">
        <v>183</v>
      </c>
      <c r="C16" s="21" t="s">
        <v>173</v>
      </c>
      <c r="D16" s="22"/>
      <c r="E16" s="22">
        <v>197996.45</v>
      </c>
      <c r="F16" s="23">
        <f t="shared" si="0"/>
        <v>0</v>
      </c>
    </row>
    <row r="17" ht="14.25" customHeight="1" spans="1:6" x14ac:dyDescent="0.25">
      <c r="A17" s="19">
        <v>45971</v>
      </c>
      <c r="B17" s="20" t="s">
        <v>19</v>
      </c>
      <c r="C17" s="21" t="s">
        <v>160</v>
      </c>
      <c r="D17" s="22">
        <v>8855</v>
      </c>
      <c r="E17" s="22"/>
      <c r="F17" s="23">
        <f t="shared" si="0"/>
        <v>8855</v>
      </c>
    </row>
    <row r="18" ht="14.25" customHeight="1" spans="1:6" x14ac:dyDescent="0.25">
      <c r="A18" s="19">
        <v>45972</v>
      </c>
      <c r="B18" s="20" t="s">
        <v>183</v>
      </c>
      <c r="C18" s="21" t="s">
        <v>173</v>
      </c>
      <c r="D18" s="22"/>
      <c r="E18" s="22">
        <v>8855</v>
      </c>
      <c r="F18" s="23">
        <f t="shared" si="0"/>
        <v>0</v>
      </c>
    </row>
    <row r="19" ht="14.4" customHeight="1" spans="1:6" x14ac:dyDescent="0.25">
      <c r="A19" s="19">
        <v>45980</v>
      </c>
      <c r="B19" s="20" t="s">
        <v>19</v>
      </c>
      <c r="C19" s="21" t="s">
        <v>193</v>
      </c>
      <c r="D19" s="22">
        <v>2200</v>
      </c>
      <c r="E19" s="22"/>
      <c r="F19" s="23">
        <f t="shared" si="0"/>
        <v>2200</v>
      </c>
    </row>
    <row r="20" ht="14.25" customHeight="1" spans="1:6" x14ac:dyDescent="0.25">
      <c r="A20" s="19">
        <v>45980</v>
      </c>
      <c r="B20" s="20" t="s">
        <v>182</v>
      </c>
      <c r="C20" s="21"/>
      <c r="D20" s="22"/>
      <c r="E20" s="22">
        <f>(0.5%*D19)+10</f>
        <v>21</v>
      </c>
      <c r="F20" s="23">
        <f t="shared" si="0"/>
        <v>2179</v>
      </c>
    </row>
    <row r="21" ht="14.25" customHeight="1" spans="1:6" x14ac:dyDescent="0.25">
      <c r="A21" s="19">
        <v>45980</v>
      </c>
      <c r="B21" s="20" t="s">
        <v>19</v>
      </c>
      <c r="C21" s="21" t="s">
        <v>177</v>
      </c>
      <c r="D21" s="22">
        <v>270</v>
      </c>
      <c r="E21" s="22"/>
      <c r="F21" s="23">
        <f t="shared" si="0"/>
        <v>2449</v>
      </c>
    </row>
    <row r="22" ht="14.25" customHeight="1" spans="1:6" x14ac:dyDescent="0.25">
      <c r="A22" s="19">
        <v>45980</v>
      </c>
      <c r="B22" s="20" t="s">
        <v>182</v>
      </c>
      <c r="C22" s="21"/>
      <c r="D22" s="22"/>
      <c r="E22" s="22">
        <f>(0.5%*D21)+10</f>
        <v>11.35</v>
      </c>
      <c r="F22" s="23">
        <f t="shared" si="0"/>
        <v>2437.65</v>
      </c>
    </row>
    <row r="23" ht="14.25" customHeight="1" spans="1:6" x14ac:dyDescent="0.25">
      <c r="A23" s="19">
        <v>45980</v>
      </c>
      <c r="B23" s="20" t="s">
        <v>181</v>
      </c>
      <c r="C23" s="21"/>
      <c r="D23" s="22"/>
      <c r="E23" s="22">
        <v>10</v>
      </c>
      <c r="F23" s="23">
        <f t="shared" si="0"/>
        <v>2427.65</v>
      </c>
    </row>
    <row r="24" ht="14.25" customHeight="1" spans="1:6" x14ac:dyDescent="0.25">
      <c r="A24" s="19">
        <v>45981</v>
      </c>
      <c r="B24" s="20" t="s">
        <v>19</v>
      </c>
      <c r="C24" s="21" t="s">
        <v>201</v>
      </c>
      <c r="D24" s="22">
        <v>13900</v>
      </c>
      <c r="E24" s="22"/>
      <c r="F24" s="23">
        <f t="shared" si="0"/>
        <v>16327.65</v>
      </c>
    </row>
    <row r="25" ht="14.25" customHeight="1" spans="1:6" x14ac:dyDescent="0.25">
      <c r="A25" s="19">
        <v>45982</v>
      </c>
      <c r="B25" s="20" t="s">
        <v>183</v>
      </c>
      <c r="C25" s="21" t="s">
        <v>173</v>
      </c>
      <c r="D25" s="22"/>
      <c r="E25" s="22">
        <v>16327.65</v>
      </c>
      <c r="F25" s="23">
        <f t="shared" si="0"/>
        <v>0</v>
      </c>
    </row>
    <row r="26" ht="14.25" customHeight="1" spans="1:6" x14ac:dyDescent="0.25">
      <c r="A26" s="19">
        <v>45984</v>
      </c>
      <c r="B26" s="20" t="s">
        <v>19</v>
      </c>
      <c r="C26" s="21" t="s">
        <v>210</v>
      </c>
      <c r="D26" s="22">
        <v>270</v>
      </c>
      <c r="E26" s="22"/>
      <c r="F26" s="23">
        <f t="shared" si="0"/>
        <v>270</v>
      </c>
    </row>
    <row r="27" ht="14.25" customHeight="1" spans="1:6" x14ac:dyDescent="0.25">
      <c r="A27" s="19">
        <v>45984</v>
      </c>
      <c r="B27" s="20" t="s">
        <v>182</v>
      </c>
      <c r="C27" s="21"/>
      <c r="D27" s="22"/>
      <c r="E27" s="22">
        <f>(0.5%*D26)+10</f>
        <v>11.35</v>
      </c>
      <c r="F27" s="23">
        <f t="shared" si="0"/>
        <v>258.65</v>
      </c>
    </row>
    <row r="28" ht="14.25" customHeight="1" spans="1:6" x14ac:dyDescent="0.25">
      <c r="A28" s="19">
        <v>45985</v>
      </c>
      <c r="B28" s="20" t="s">
        <v>19</v>
      </c>
      <c r="C28" s="21" t="s">
        <v>117</v>
      </c>
      <c r="D28" s="22">
        <v>187.7</v>
      </c>
      <c r="E28" s="22"/>
      <c r="F28" s="23">
        <f t="shared" si="0"/>
        <v>446.34999999999997</v>
      </c>
    </row>
    <row r="29" ht="14.25" customHeight="1" spans="1:6" x14ac:dyDescent="0.25">
      <c r="A29" s="19">
        <v>45985</v>
      </c>
      <c r="B29" s="20" t="s">
        <v>182</v>
      </c>
      <c r="C29" s="21"/>
      <c r="D29" s="22"/>
      <c r="E29" s="22">
        <f>(0.5%*D28)+10</f>
        <v>10.9385</v>
      </c>
      <c r="F29" s="23">
        <f t="shared" si="0"/>
        <v>435.4115</v>
      </c>
    </row>
    <row r="30" ht="14.25" customHeight="1" spans="1:6" x14ac:dyDescent="0.25">
      <c r="A30" s="19">
        <v>45985</v>
      </c>
      <c r="B30" s="20" t="s">
        <v>181</v>
      </c>
      <c r="C30" s="21"/>
      <c r="D30" s="22"/>
      <c r="E30" s="22">
        <v>10</v>
      </c>
      <c r="F30" s="23">
        <f t="shared" si="0"/>
        <v>425.4115</v>
      </c>
    </row>
    <row r="31" ht="14.25" customHeight="1" spans="1:6" x14ac:dyDescent="0.25">
      <c r="A31" s="19"/>
      <c r="B31" s="20"/>
      <c r="C31" s="21"/>
      <c r="D31" s="22"/>
      <c r="E31" s="22"/>
      <c r="F31" s="23">
        <f t="shared" si="0"/>
        <v>425.4115</v>
      </c>
    </row>
    <row r="32" ht="14.25" customHeight="1" spans="1:6" x14ac:dyDescent="0.25">
      <c r="A32" s="19"/>
      <c r="B32" s="20"/>
      <c r="C32" s="21"/>
      <c r="D32" s="22"/>
      <c r="E32" s="22"/>
      <c r="F32" s="23">
        <f t="shared" si="0"/>
        <v>425.4115</v>
      </c>
    </row>
    <row r="33" ht="14.25" customHeight="1" spans="1:6" x14ac:dyDescent="0.25">
      <c r="A33" s="19"/>
      <c r="B33" s="20"/>
      <c r="C33" s="21"/>
      <c r="D33" s="22"/>
      <c r="E33" s="22"/>
      <c r="F33" s="23">
        <f t="shared" si="0"/>
        <v>425.4115</v>
      </c>
    </row>
    <row r="34" ht="14.25" customHeight="1" spans="1:6" x14ac:dyDescent="0.25">
      <c r="A34" s="19"/>
      <c r="B34" s="20"/>
      <c r="C34" s="21"/>
      <c r="D34" s="22"/>
      <c r="E34" s="22"/>
      <c r="F34" s="23">
        <f t="shared" si="0"/>
        <v>425.4115</v>
      </c>
    </row>
    <row r="35" ht="14.25" customHeight="1" spans="1:6" x14ac:dyDescent="0.25">
      <c r="A35" s="19"/>
      <c r="B35" s="20"/>
      <c r="C35" s="21"/>
      <c r="D35" s="22"/>
      <c r="E35" s="22"/>
      <c r="F35" s="23">
        <f t="shared" si="0"/>
        <v>425.4115</v>
      </c>
    </row>
    <row r="36" ht="14.25" customHeight="1" spans="1:6" x14ac:dyDescent="0.25">
      <c r="A36" s="19"/>
      <c r="B36" s="20"/>
      <c r="C36" s="21"/>
      <c r="D36" s="22"/>
      <c r="E36" s="22"/>
      <c r="F36" s="23">
        <f t="shared" si="0"/>
        <v>425.4115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si="0"/>
        <v>425.4115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0"/>
        <v>425.4115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0"/>
        <v>425.4115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0"/>
        <v>425.4115</v>
      </c>
    </row>
    <row r="41" ht="14.25" customHeight="1" spans="1:6" x14ac:dyDescent="0.25">
      <c r="A41" s="19"/>
      <c r="B41" s="20"/>
      <c r="C41" s="21"/>
      <c r="D41" s="22"/>
      <c r="E41" s="22"/>
      <c r="F41" s="23">
        <f>D41-E41+F40</f>
        <v>425.4115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ref="F42:F43" si="1">D42-E42+F41</f>
        <v>425.4115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1"/>
        <v>425.4115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0"/>
        <v>425.4115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0"/>
        <v>425.4115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0"/>
        <v>425.4115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0"/>
        <v>425.4115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0"/>
        <v>425.4115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0"/>
        <v>425.4115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0"/>
        <v>425.4115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0"/>
        <v>425.4115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425.4115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0"/>
        <v>425.4115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425.4115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425.4115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425.4115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425.4115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425.4115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425.4115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425.4115</v>
      </c>
    </row>
    <row r="61" ht="14.25" customHeight="1" spans="1:6" x14ac:dyDescent="0.25">
      <c r="A61" s="19"/>
      <c r="B61" s="20"/>
      <c r="D61" s="22"/>
      <c r="E61" s="22"/>
      <c r="F61" s="23">
        <f t="shared" si="0"/>
        <v>425.4115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425.4115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425.4115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425.4115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425.4115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425.4115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425.4115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425.4115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425.4115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0"/>
        <v>425.4115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425.4115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425.4115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ref="F73:F136" si="2">D73-E73+F72</f>
        <v>425.4115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2"/>
        <v>425.4115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2"/>
        <v>425.4115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2"/>
        <v>425.4115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2"/>
        <v>425.4115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2"/>
        <v>425.4115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2"/>
        <v>425.4115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2"/>
        <v>425.4115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2"/>
        <v>425.4115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2"/>
        <v>425.4115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2"/>
        <v>425.4115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2"/>
        <v>425.4115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2"/>
        <v>425.4115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2"/>
        <v>425.4115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2"/>
        <v>425.4115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2"/>
        <v>425.4115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2"/>
        <v>425.4115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2"/>
        <v>425.4115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2"/>
        <v>425.4115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2"/>
        <v>425.4115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2"/>
        <v>425.4115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2"/>
        <v>425.4115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2"/>
        <v>425.4115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2"/>
        <v>425.4115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2"/>
        <v>425.4115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2"/>
        <v>425.4115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2"/>
        <v>425.4115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2"/>
        <v>425.4115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2"/>
        <v>425.4115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2"/>
        <v>425.4115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2"/>
        <v>425.4115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2"/>
        <v>425.4115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2"/>
        <v>425.4115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2"/>
        <v>425.4115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2"/>
        <v>425.4115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2"/>
        <v>425.4115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2"/>
        <v>425.4115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2"/>
        <v>425.4115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2"/>
        <v>425.4115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2"/>
        <v>425.4115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2"/>
        <v>425.4115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2"/>
        <v>425.4115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2"/>
        <v>425.4115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2"/>
        <v>425.4115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2"/>
        <v>425.4115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2"/>
        <v>425.4115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2"/>
        <v>425.4115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2"/>
        <v>425.4115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2"/>
        <v>425.4115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2"/>
        <v>425.4115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2"/>
        <v>425.4115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2"/>
        <v>425.4115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2"/>
        <v>425.4115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2"/>
        <v>425.4115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2"/>
        <v>425.4115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2"/>
        <v>425.4115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2"/>
        <v>425.4115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2"/>
        <v>425.4115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2"/>
        <v>425.4115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2"/>
        <v>425.4115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2"/>
        <v>425.4115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2"/>
        <v>425.4115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2"/>
        <v>425.4115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2"/>
        <v>425.4115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ref="F137:F200" si="3">D137-E137+F136</f>
        <v>425.4115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3"/>
        <v>425.4115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3"/>
        <v>425.4115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3"/>
        <v>425.4115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3"/>
        <v>425.4115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3"/>
        <v>425.4115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3"/>
        <v>425.4115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3"/>
        <v>425.4115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3"/>
        <v>425.4115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3"/>
        <v>425.4115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3"/>
        <v>425.4115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3"/>
        <v>425.4115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3"/>
        <v>425.4115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3"/>
        <v>425.4115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3"/>
        <v>425.4115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3"/>
        <v>425.4115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3"/>
        <v>425.4115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3"/>
        <v>425.4115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3"/>
        <v>425.4115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3"/>
        <v>425.4115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3"/>
        <v>425.4115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3"/>
        <v>425.4115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3"/>
        <v>425.4115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3"/>
        <v>425.4115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3"/>
        <v>425.4115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3"/>
        <v>425.4115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3"/>
        <v>425.4115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3"/>
        <v>425.4115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3"/>
        <v>425.4115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3"/>
        <v>425.4115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3"/>
        <v>425.4115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3"/>
        <v>425.4115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3"/>
        <v>425.4115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3"/>
        <v>425.4115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3"/>
        <v>425.4115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3"/>
        <v>425.4115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3"/>
        <v>425.4115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3"/>
        <v>425.4115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3"/>
        <v>425.4115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3"/>
        <v>425.4115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3"/>
        <v>425.4115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3"/>
        <v>425.4115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3"/>
        <v>425.4115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3"/>
        <v>425.4115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3"/>
        <v>425.4115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3"/>
        <v>425.4115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3"/>
        <v>425.4115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3"/>
        <v>425.4115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3"/>
        <v>425.4115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3"/>
        <v>425.4115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3"/>
        <v>425.4115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3"/>
        <v>425.4115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3"/>
        <v>425.4115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3"/>
        <v>425.4115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3"/>
        <v>425.4115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3"/>
        <v>425.4115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3"/>
        <v>425.4115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3"/>
        <v>425.4115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3"/>
        <v>425.4115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3"/>
        <v>425.4115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3"/>
        <v>425.4115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3"/>
        <v>425.4115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3"/>
        <v>425.4115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3"/>
        <v>425.4115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ref="F201:F264" si="4">D201-E201+F200</f>
        <v>425.4115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4"/>
        <v>425.4115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4"/>
        <v>425.4115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4"/>
        <v>425.4115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4"/>
        <v>425.4115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4"/>
        <v>425.4115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4"/>
        <v>425.4115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4"/>
        <v>425.4115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4"/>
        <v>425.4115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4"/>
        <v>425.4115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4"/>
        <v>425.4115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4"/>
        <v>425.4115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4"/>
        <v>425.4115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4"/>
        <v>425.4115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4"/>
        <v>425.4115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4"/>
        <v>425.4115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4"/>
        <v>425.4115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4"/>
        <v>425.4115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4"/>
        <v>425.4115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4"/>
        <v>425.4115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4"/>
        <v>425.4115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4"/>
        <v>425.4115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4"/>
        <v>425.4115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4"/>
        <v>425.4115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4"/>
        <v>425.4115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4"/>
        <v>425.4115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4"/>
        <v>425.4115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4"/>
        <v>425.4115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4"/>
        <v>425.4115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4"/>
        <v>425.4115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4"/>
        <v>425.4115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4"/>
        <v>425.4115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4"/>
        <v>425.4115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4"/>
        <v>425.4115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4"/>
        <v>425.4115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4"/>
        <v>425.4115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4"/>
        <v>425.4115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4"/>
        <v>425.4115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4"/>
        <v>425.4115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4"/>
        <v>425.4115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4"/>
        <v>425.4115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4"/>
        <v>425.4115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4"/>
        <v>425.4115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4"/>
        <v>425.4115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4"/>
        <v>425.4115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4"/>
        <v>425.4115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4"/>
        <v>425.4115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4"/>
        <v>425.4115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4"/>
        <v>425.4115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4"/>
        <v>425.4115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4"/>
        <v>425.4115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4"/>
        <v>425.4115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4"/>
        <v>425.4115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4"/>
        <v>425.4115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4"/>
        <v>425.4115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4"/>
        <v>425.4115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4"/>
        <v>425.4115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4"/>
        <v>425.4115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4"/>
        <v>425.4115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4"/>
        <v>425.4115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4"/>
        <v>425.4115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4"/>
        <v>425.4115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4"/>
        <v>425.4115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4"/>
        <v>425.4115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ref="F265:F328" si="5">D265-E265+F264</f>
        <v>425.4115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5"/>
        <v>425.4115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5"/>
        <v>425.4115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5"/>
        <v>425.4115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5"/>
        <v>425.4115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5"/>
        <v>425.4115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5"/>
        <v>425.4115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5"/>
        <v>425.4115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5"/>
        <v>425.4115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5"/>
        <v>425.4115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5"/>
        <v>425.4115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5"/>
        <v>425.4115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5"/>
        <v>425.4115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5"/>
        <v>425.4115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5"/>
        <v>425.4115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5"/>
        <v>425.4115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5"/>
        <v>425.4115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5"/>
        <v>425.4115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5"/>
        <v>425.4115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5"/>
        <v>425.4115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5"/>
        <v>425.4115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5"/>
        <v>425.4115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5"/>
        <v>425.4115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5"/>
        <v>425.4115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5"/>
        <v>425.4115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5"/>
        <v>425.4115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5"/>
        <v>425.4115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5"/>
        <v>425.4115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5"/>
        <v>425.4115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5"/>
        <v>425.4115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5"/>
        <v>425.4115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5"/>
        <v>425.4115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5"/>
        <v>425.4115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5"/>
        <v>425.4115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5"/>
        <v>425.4115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5"/>
        <v>425.4115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5"/>
        <v>425.4115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5"/>
        <v>425.4115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5"/>
        <v>425.4115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5"/>
        <v>425.4115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5"/>
        <v>425.4115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5"/>
        <v>425.4115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5"/>
        <v>425.4115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5"/>
        <v>425.4115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5"/>
        <v>425.4115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5"/>
        <v>425.4115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5"/>
        <v>425.4115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5"/>
        <v>425.4115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5"/>
        <v>425.4115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5"/>
        <v>425.4115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5"/>
        <v>425.4115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5"/>
        <v>425.4115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5"/>
        <v>425.4115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5"/>
        <v>425.4115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5"/>
        <v>425.4115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5"/>
        <v>425.4115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5"/>
        <v>425.4115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5"/>
        <v>425.4115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5"/>
        <v>425.4115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5"/>
        <v>425.4115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5"/>
        <v>425.4115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5"/>
        <v>425.4115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5"/>
        <v>425.4115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5"/>
        <v>425.4115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ref="F329:F392" si="6">D329-E329+F328</f>
        <v>425.4115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6"/>
        <v>425.4115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6"/>
        <v>425.4115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6"/>
        <v>425.4115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6"/>
        <v>425.4115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6"/>
        <v>425.4115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6"/>
        <v>425.4115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6"/>
        <v>425.4115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6"/>
        <v>425.4115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6"/>
        <v>425.4115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6"/>
        <v>425.4115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6"/>
        <v>425.4115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6"/>
        <v>425.4115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6"/>
        <v>425.4115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6"/>
        <v>425.4115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6"/>
        <v>425.4115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6"/>
        <v>425.4115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6"/>
        <v>425.4115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6"/>
        <v>425.4115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6"/>
        <v>425.4115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6"/>
        <v>425.4115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6"/>
        <v>425.4115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6"/>
        <v>425.4115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6"/>
        <v>425.4115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6"/>
        <v>425.4115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6"/>
        <v>425.4115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6"/>
        <v>425.4115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6"/>
        <v>425.4115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6"/>
        <v>425.4115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6"/>
        <v>425.4115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6"/>
        <v>425.4115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6"/>
        <v>425.4115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6"/>
        <v>425.4115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6"/>
        <v>425.4115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6"/>
        <v>425.4115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6"/>
        <v>425.4115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6"/>
        <v>425.4115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6"/>
        <v>425.4115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6"/>
        <v>425.4115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6"/>
        <v>425.4115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6"/>
        <v>425.4115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6"/>
        <v>425.4115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6"/>
        <v>425.4115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6"/>
        <v>425.4115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6"/>
        <v>425.4115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6"/>
        <v>425.4115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6"/>
        <v>425.4115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6"/>
        <v>425.4115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6"/>
        <v>425.4115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6"/>
        <v>425.4115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6"/>
        <v>425.4115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6"/>
        <v>425.4115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6"/>
        <v>425.4115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6"/>
        <v>425.4115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6"/>
        <v>425.4115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6"/>
        <v>425.4115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6"/>
        <v>425.4115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6"/>
        <v>425.4115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6"/>
        <v>425.4115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6"/>
        <v>425.4115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6"/>
        <v>425.4115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6"/>
        <v>425.4115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si="6"/>
        <v>425.4115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si="6"/>
        <v>425.4115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ref="F393:F456" si="7">D393-E393+F392</f>
        <v>425.4115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7"/>
        <v>425.4115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7"/>
        <v>425.4115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7"/>
        <v>425.4115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7"/>
        <v>425.4115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7"/>
        <v>425.4115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7"/>
        <v>425.4115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7"/>
        <v>425.4115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7"/>
        <v>425.4115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7"/>
        <v>425.4115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7"/>
        <v>425.4115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7"/>
        <v>425.4115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7"/>
        <v>425.4115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7"/>
        <v>425.4115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7"/>
        <v>425.4115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7"/>
        <v>425.4115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7"/>
        <v>425.4115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7"/>
        <v>425.4115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7"/>
        <v>425.4115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7"/>
        <v>425.4115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7"/>
        <v>425.4115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7"/>
        <v>425.4115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7"/>
        <v>425.4115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7"/>
        <v>425.4115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7"/>
        <v>425.4115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7"/>
        <v>425.4115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7"/>
        <v>425.4115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7"/>
        <v>425.4115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7"/>
        <v>425.4115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7"/>
        <v>425.4115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7"/>
        <v>425.4115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7"/>
        <v>425.4115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7"/>
        <v>425.4115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7"/>
        <v>425.4115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7"/>
        <v>425.4115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7"/>
        <v>425.4115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7"/>
        <v>425.4115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7"/>
        <v>425.4115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7"/>
        <v>425.4115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7"/>
        <v>425.4115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7"/>
        <v>425.4115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7"/>
        <v>425.4115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7"/>
        <v>425.4115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7"/>
        <v>425.4115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7"/>
        <v>425.4115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7"/>
        <v>425.4115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7"/>
        <v>425.4115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7"/>
        <v>425.4115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7"/>
        <v>425.4115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7"/>
        <v>425.4115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7"/>
        <v>425.4115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7"/>
        <v>425.4115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7"/>
        <v>425.4115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7"/>
        <v>425.4115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7"/>
        <v>425.4115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7"/>
        <v>425.4115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7"/>
        <v>425.4115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7"/>
        <v>425.4115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7"/>
        <v>425.4115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7"/>
        <v>425.4115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7"/>
        <v>425.4115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7"/>
        <v>425.4115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7"/>
        <v>425.4115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7"/>
        <v>425.4115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ref="F457:F520" si="8">D457-E457+F456</f>
        <v>425.4115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8"/>
        <v>425.4115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8"/>
        <v>425.4115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8"/>
        <v>425.4115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8"/>
        <v>425.4115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8"/>
        <v>425.4115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8"/>
        <v>425.4115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8"/>
        <v>425.4115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8"/>
        <v>425.4115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8"/>
        <v>425.4115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8"/>
        <v>425.4115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8"/>
        <v>425.4115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8"/>
        <v>425.4115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8"/>
        <v>425.4115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8"/>
        <v>425.4115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8"/>
        <v>425.4115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8"/>
        <v>425.4115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8"/>
        <v>425.4115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8"/>
        <v>425.4115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8"/>
        <v>425.4115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8"/>
        <v>425.4115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8"/>
        <v>425.4115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8"/>
        <v>425.4115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8"/>
        <v>425.4115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8"/>
        <v>425.4115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8"/>
        <v>425.4115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8"/>
        <v>425.4115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8"/>
        <v>425.4115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8"/>
        <v>425.4115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8"/>
        <v>425.4115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8"/>
        <v>425.4115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8"/>
        <v>425.4115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8"/>
        <v>425.4115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8"/>
        <v>425.4115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8"/>
        <v>425.4115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8"/>
        <v>425.4115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8"/>
        <v>425.4115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8"/>
        <v>425.4115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8"/>
        <v>425.4115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8"/>
        <v>425.4115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8"/>
        <v>425.4115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8"/>
        <v>425.4115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8"/>
        <v>425.4115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8"/>
        <v>425.4115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8"/>
        <v>425.4115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8"/>
        <v>425.4115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8"/>
        <v>425.4115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8"/>
        <v>425.4115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8"/>
        <v>425.4115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8"/>
        <v>425.4115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8"/>
        <v>425.4115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8"/>
        <v>425.4115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8"/>
        <v>425.4115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8"/>
        <v>425.4115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8"/>
        <v>425.4115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8"/>
        <v>425.4115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8"/>
        <v>425.4115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8"/>
        <v>425.4115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8"/>
        <v>425.4115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8"/>
        <v>425.4115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8"/>
        <v>425.4115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8"/>
        <v>425.4115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8"/>
        <v>425.4115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8"/>
        <v>425.4115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ref="F521:F584" si="9">D521-E521+F520</f>
        <v>425.4115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9"/>
        <v>425.4115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9"/>
        <v>425.4115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9"/>
        <v>425.4115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9"/>
        <v>425.4115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9"/>
        <v>425.4115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9"/>
        <v>425.4115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9"/>
        <v>425.4115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9"/>
        <v>425.4115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9"/>
        <v>425.4115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9"/>
        <v>425.4115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9"/>
        <v>425.4115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9"/>
        <v>425.4115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9"/>
        <v>425.4115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9"/>
        <v>425.4115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9"/>
        <v>425.4115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9"/>
        <v>425.4115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9"/>
        <v>425.4115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9"/>
        <v>425.4115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9"/>
        <v>425.4115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9"/>
        <v>425.4115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9"/>
        <v>425.4115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9"/>
        <v>425.4115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9"/>
        <v>425.4115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9"/>
        <v>425.4115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9"/>
        <v>425.4115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9"/>
        <v>425.4115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9"/>
        <v>425.4115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9"/>
        <v>425.4115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9"/>
        <v>425.4115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9"/>
        <v>425.4115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9"/>
        <v>425.4115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9"/>
        <v>425.4115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9"/>
        <v>425.4115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9"/>
        <v>425.4115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9"/>
        <v>425.4115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9"/>
        <v>425.4115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9"/>
        <v>425.4115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9"/>
        <v>425.4115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9"/>
        <v>425.4115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9"/>
        <v>425.4115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9"/>
        <v>425.4115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9"/>
        <v>425.4115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9"/>
        <v>425.4115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9"/>
        <v>425.4115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9"/>
        <v>425.4115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9"/>
        <v>425.4115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9"/>
        <v>425.4115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9"/>
        <v>425.4115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9"/>
        <v>425.4115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9"/>
        <v>425.4115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9"/>
        <v>425.4115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9"/>
        <v>425.4115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9"/>
        <v>425.4115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9"/>
        <v>425.4115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9"/>
        <v>425.4115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9"/>
        <v>425.4115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9"/>
        <v>425.4115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9"/>
        <v>425.4115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9"/>
        <v>425.4115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9"/>
        <v>425.4115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9"/>
        <v>425.4115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9"/>
        <v>425.4115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9"/>
        <v>425.4115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ref="F585:F602" si="10">D585-E585+F584</f>
        <v>425.4115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10"/>
        <v>425.4115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10"/>
        <v>425.4115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10"/>
        <v>425.4115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10"/>
        <v>425.4115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10"/>
        <v>425.4115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0"/>
        <v>425.4115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0"/>
        <v>425.4115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0"/>
        <v>425.4115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0"/>
        <v>425.4115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0"/>
        <v>425.4115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10"/>
        <v>425.4115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10"/>
        <v>425.4115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10"/>
        <v>425.4115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10"/>
        <v>425.4115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10"/>
        <v>425.4115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10"/>
        <v>425.4115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10"/>
        <v>425.4115</v>
      </c>
    </row>
  </sheetData>
  <autoFilter ref="A8:F602"/>
  <mergeCells count="2">
    <mergeCell ref="A2:F2"/>
    <mergeCell ref="D5:E5"/>
  </mergeCells>
  <conditionalFormatting sqref="F6 F9:F602">
    <cfRule type="cellIs" dxfId="132" priority="1" operator="lessThan">
      <formula>0</formula>
    </cfRule>
  </conditionalFormatting>
  <conditionalFormatting sqref="F9:F602">
    <cfRule type="cellIs" dxfId="133" priority="2" operator="greaterThan">
      <formula>0</formula>
    </cfRule>
  </conditionalFormatting>
  <conditionalFormatting sqref="F10:F602 F6">
    <cfRule type="cellIs" dxfId="134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2"/>
  <sheetViews>
    <sheetView workbookViewId="0" zoomScale="70" zoomScaleNormal="100" view="pageBreakPreview">
      <selection activeCell="A58" sqref="A5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190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'Outubro2025- Vortx'!F32</f>
        <v>1099.0200000000186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SUM(D9:D612)</f>
        <v>243979.1</v>
      </c>
      <c r="E6" s="12">
        <f>SUM(E9:E612)</f>
        <v>238725.26</v>
      </c>
      <c r="F6" s="13">
        <f>F612</f>
        <v>6352.860000000021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25" customHeight="1" spans="1:6" x14ac:dyDescent="0.25">
      <c r="A10" s="19">
        <v>45965</v>
      </c>
      <c r="B10" s="20" t="s">
        <v>22</v>
      </c>
      <c r="C10" s="21" t="s">
        <v>173</v>
      </c>
      <c r="D10" s="22">
        <v>7850</v>
      </c>
      <c r="E10" s="22"/>
      <c r="F10" s="23">
        <f>D10-E10+D5</f>
        <v>8949.020000000019</v>
      </c>
    </row>
    <row r="11" ht="14.25" customHeight="1" spans="1:6" x14ac:dyDescent="0.25">
      <c r="A11" s="19">
        <v>45965</v>
      </c>
      <c r="B11" s="20" t="s">
        <v>19</v>
      </c>
      <c r="C11" s="21" t="s">
        <v>173</v>
      </c>
      <c r="D11" s="22">
        <v>12950</v>
      </c>
      <c r="E11" s="22"/>
      <c r="F11" s="23">
        <f>D11-E11+F10</f>
        <v>21899.02000000002</v>
      </c>
    </row>
    <row r="12" ht="14.25" customHeight="1" spans="1:6" x14ac:dyDescent="0.25">
      <c r="A12" s="19">
        <v>45965</v>
      </c>
      <c r="B12" s="20" t="s">
        <v>170</v>
      </c>
      <c r="C12" s="21"/>
      <c r="D12" s="22"/>
      <c r="E12" s="22">
        <f>(0.5%*D11)+10</f>
        <v>74.75</v>
      </c>
      <c r="F12" s="23">
        <f t="shared" ref="F12:F75" si="0">D12-E12+F11</f>
        <v>21824.27000000002</v>
      </c>
    </row>
    <row r="13" ht="14.25" customHeight="1" spans="1:6" x14ac:dyDescent="0.25">
      <c r="A13" s="19">
        <v>45965</v>
      </c>
      <c r="B13" s="20" t="s">
        <v>170</v>
      </c>
      <c r="C13" s="21"/>
      <c r="D13" s="22"/>
      <c r="E13" s="22">
        <v>56.75</v>
      </c>
      <c r="F13" s="23">
        <f t="shared" si="0"/>
        <v>21767.52000000002</v>
      </c>
    </row>
    <row r="14" ht="14.25" customHeight="1" spans="1:6" x14ac:dyDescent="0.25">
      <c r="A14" s="19">
        <v>45965</v>
      </c>
      <c r="B14" s="20" t="s">
        <v>184</v>
      </c>
      <c r="C14" s="21"/>
      <c r="D14" s="22"/>
      <c r="E14" s="22">
        <v>20</v>
      </c>
      <c r="F14" s="23">
        <f t="shared" si="0"/>
        <v>21747.52000000002</v>
      </c>
    </row>
    <row r="15" ht="14.25" customHeight="1" spans="1:6" x14ac:dyDescent="0.25">
      <c r="A15" s="19">
        <v>45967</v>
      </c>
      <c r="B15" s="20" t="s">
        <v>22</v>
      </c>
      <c r="C15" s="21" t="s">
        <v>173</v>
      </c>
      <c r="D15" s="22"/>
      <c r="E15" s="22">
        <v>13000</v>
      </c>
      <c r="F15" s="23">
        <f t="shared" si="0"/>
        <v>8747.520000000019</v>
      </c>
    </row>
    <row r="16" ht="14.25" customHeight="1" spans="1:6" x14ac:dyDescent="0.25">
      <c r="A16" s="19">
        <v>45967</v>
      </c>
      <c r="B16" s="20" t="s">
        <v>22</v>
      </c>
      <c r="C16" s="21" t="s">
        <v>173</v>
      </c>
      <c r="D16" s="22"/>
      <c r="E16" s="22">
        <v>80</v>
      </c>
      <c r="F16" s="23">
        <f t="shared" si="0"/>
        <v>8667.520000000019</v>
      </c>
    </row>
    <row r="17" ht="14.25" customHeight="1" spans="1:6" x14ac:dyDescent="0.25">
      <c r="A17" s="19">
        <v>45967</v>
      </c>
      <c r="B17" s="20" t="s">
        <v>184</v>
      </c>
      <c r="C17" s="21"/>
      <c r="D17" s="22"/>
      <c r="E17" s="22">
        <v>20</v>
      </c>
      <c r="F17" s="23">
        <f t="shared" si="0"/>
        <v>8647.520000000019</v>
      </c>
    </row>
    <row r="18" ht="14.25" customHeight="1" spans="1:6" x14ac:dyDescent="0.25">
      <c r="A18" s="19">
        <v>45971</v>
      </c>
      <c r="B18" s="20" t="s">
        <v>22</v>
      </c>
      <c r="C18" s="21" t="s">
        <v>167</v>
      </c>
      <c r="D18" s="22">
        <v>197996.45</v>
      </c>
      <c r="E18" s="22"/>
      <c r="F18" s="23">
        <f t="shared" si="0"/>
        <v>206643.97000000003</v>
      </c>
    </row>
    <row r="19" ht="14.25" customHeight="1" spans="1:6" x14ac:dyDescent="0.25">
      <c r="A19" s="19">
        <v>45971</v>
      </c>
      <c r="B19" s="20" t="s">
        <v>22</v>
      </c>
      <c r="C19" s="21" t="s">
        <v>167</v>
      </c>
      <c r="D19" s="22"/>
      <c r="E19" s="22">
        <v>147300</v>
      </c>
      <c r="F19" s="23">
        <f t="shared" si="0"/>
        <v>59343.97000000003</v>
      </c>
    </row>
    <row r="20" ht="14.25" customHeight="1" spans="1:6" x14ac:dyDescent="0.25">
      <c r="A20" s="19">
        <v>45971</v>
      </c>
      <c r="B20" s="20" t="s">
        <v>170</v>
      </c>
      <c r="C20" s="21"/>
      <c r="D20" s="22"/>
      <c r="E20" s="22">
        <v>1009.98</v>
      </c>
      <c r="F20" s="23">
        <f>D20-E20+F19</f>
        <v>58333.99000000003</v>
      </c>
    </row>
    <row r="21" ht="14.25" customHeight="1" spans="1:6" x14ac:dyDescent="0.25">
      <c r="A21" s="19">
        <v>45971</v>
      </c>
      <c r="B21" s="20" t="s">
        <v>184</v>
      </c>
      <c r="C21" s="21"/>
      <c r="D21" s="22"/>
      <c r="E21" s="22">
        <v>20</v>
      </c>
      <c r="F21" s="23">
        <f>D21-E21+F20</f>
        <v>58313.99000000003</v>
      </c>
    </row>
    <row r="22" ht="14.25" customHeight="1" spans="1:6" x14ac:dyDescent="0.25">
      <c r="A22" s="19">
        <v>45972</v>
      </c>
      <c r="B22" s="20" t="s">
        <v>22</v>
      </c>
      <c r="C22" s="21" t="s">
        <v>173</v>
      </c>
      <c r="D22" s="22">
        <v>8855</v>
      </c>
      <c r="E22" s="22"/>
      <c r="F22" s="23">
        <f t="shared" si="0"/>
        <v>67168.99000000002</v>
      </c>
    </row>
    <row r="23" ht="14.25" customHeight="1" spans="1:6" x14ac:dyDescent="0.25">
      <c r="A23" s="19">
        <v>45973</v>
      </c>
      <c r="B23" s="20" t="s">
        <v>22</v>
      </c>
      <c r="C23" s="21" t="s">
        <v>173</v>
      </c>
      <c r="D23" s="22"/>
      <c r="E23" s="22">
        <v>25800</v>
      </c>
      <c r="F23" s="23">
        <f t="shared" si="0"/>
        <v>41368.99000000002</v>
      </c>
    </row>
    <row r="24" ht="14.25" customHeight="1" spans="1:6" x14ac:dyDescent="0.25">
      <c r="A24" s="19">
        <v>45973</v>
      </c>
      <c r="B24" s="20" t="s">
        <v>170</v>
      </c>
      <c r="C24" s="21"/>
      <c r="D24" s="22"/>
      <c r="E24" s="22">
        <v>54.28</v>
      </c>
      <c r="F24" s="23">
        <f t="shared" si="0"/>
        <v>41314.71000000002</v>
      </c>
    </row>
    <row r="25" ht="14.4" customHeight="1" spans="1:6" x14ac:dyDescent="0.25">
      <c r="A25" s="19">
        <v>45973</v>
      </c>
      <c r="B25" s="20" t="s">
        <v>184</v>
      </c>
      <c r="C25" s="21"/>
      <c r="D25" s="22"/>
      <c r="E25" s="22">
        <v>20</v>
      </c>
      <c r="F25" s="23">
        <f t="shared" si="0"/>
        <v>41294.71000000002</v>
      </c>
    </row>
    <row r="26" ht="14.25" customHeight="1" spans="1:6" x14ac:dyDescent="0.25">
      <c r="A26" s="19">
        <v>45975</v>
      </c>
      <c r="B26" s="20" t="s">
        <v>22</v>
      </c>
      <c r="C26" s="21" t="s">
        <v>173</v>
      </c>
      <c r="D26" s="22"/>
      <c r="E26" s="22">
        <v>860</v>
      </c>
      <c r="F26" s="23">
        <f t="shared" si="0"/>
        <v>40434.71000000002</v>
      </c>
    </row>
    <row r="27" ht="14.25" customHeight="1" spans="1:6" x14ac:dyDescent="0.25">
      <c r="A27" s="19">
        <v>45975</v>
      </c>
      <c r="B27" s="20" t="s">
        <v>22</v>
      </c>
      <c r="C27" s="21" t="s">
        <v>167</v>
      </c>
      <c r="D27" s="22"/>
      <c r="E27" s="22">
        <v>470</v>
      </c>
      <c r="F27" s="23">
        <f t="shared" si="0"/>
        <v>39964.71000000002</v>
      </c>
    </row>
    <row r="28" ht="14.25" customHeight="1" spans="1:6" x14ac:dyDescent="0.25">
      <c r="A28" s="19">
        <v>45975</v>
      </c>
      <c r="B28" s="20" t="s">
        <v>184</v>
      </c>
      <c r="C28" s="21"/>
      <c r="D28" s="22"/>
      <c r="E28" s="22">
        <v>20</v>
      </c>
      <c r="F28" s="23">
        <f t="shared" si="0"/>
        <v>39944.71000000002</v>
      </c>
    </row>
    <row r="29" ht="14.25" customHeight="1" spans="1:6" x14ac:dyDescent="0.25">
      <c r="A29" s="19">
        <v>45979</v>
      </c>
      <c r="B29" s="20" t="s">
        <v>22</v>
      </c>
      <c r="C29" s="21" t="s">
        <v>173</v>
      </c>
      <c r="D29" s="22"/>
      <c r="E29" s="22">
        <v>39900</v>
      </c>
      <c r="F29" s="23">
        <f t="shared" si="0"/>
        <v>44.710000000020955</v>
      </c>
    </row>
    <row r="30" ht="14.25" customHeight="1" spans="1:6" x14ac:dyDescent="0.25">
      <c r="A30" s="19">
        <v>45979</v>
      </c>
      <c r="B30" s="20" t="s">
        <v>184</v>
      </c>
      <c r="C30" s="21"/>
      <c r="D30" s="22"/>
      <c r="E30" s="22">
        <v>10</v>
      </c>
      <c r="F30" s="23">
        <f t="shared" si="0"/>
        <v>34.710000000020955</v>
      </c>
    </row>
    <row r="31" ht="14.25" customHeight="1" spans="1:6" x14ac:dyDescent="0.25">
      <c r="A31" s="19">
        <v>45982</v>
      </c>
      <c r="B31" s="20" t="s">
        <v>22</v>
      </c>
      <c r="C31" s="21" t="s">
        <v>173</v>
      </c>
      <c r="D31" s="22">
        <v>16327.65</v>
      </c>
      <c r="E31" s="22"/>
      <c r="F31" s="23">
        <f t="shared" si="0"/>
        <v>16362.36000000002</v>
      </c>
    </row>
    <row r="32" ht="14.25" customHeight="1" spans="1:6" x14ac:dyDescent="0.25">
      <c r="A32" s="19">
        <v>45982</v>
      </c>
      <c r="B32" s="20" t="s">
        <v>170</v>
      </c>
      <c r="C32" s="21"/>
      <c r="D32" s="22"/>
      <c r="E32" s="22">
        <v>79.5</v>
      </c>
      <c r="F32" s="23">
        <f t="shared" si="0"/>
        <v>16282.86000000002</v>
      </c>
    </row>
    <row r="33" ht="14.25" customHeight="1" spans="1:6" x14ac:dyDescent="0.25">
      <c r="A33" s="19">
        <v>45982</v>
      </c>
      <c r="B33" s="20" t="s">
        <v>184</v>
      </c>
      <c r="C33" s="21"/>
      <c r="D33" s="22"/>
      <c r="E33" s="22">
        <v>10</v>
      </c>
      <c r="F33" s="23">
        <f t="shared" si="0"/>
        <v>16272.86000000002</v>
      </c>
    </row>
    <row r="34" ht="14.25" customHeight="1" spans="1:6" x14ac:dyDescent="0.25">
      <c r="A34" s="19">
        <v>45988</v>
      </c>
      <c r="B34" s="20" t="s">
        <v>184</v>
      </c>
      <c r="C34" s="21" t="s">
        <v>173</v>
      </c>
      <c r="D34" s="22"/>
      <c r="E34" s="22">
        <v>8400</v>
      </c>
      <c r="F34" s="23">
        <f t="shared" si="0"/>
        <v>7872.860000000021</v>
      </c>
    </row>
    <row r="35" ht="14.25" customHeight="1" spans="1:6" x14ac:dyDescent="0.25">
      <c r="A35" s="19">
        <v>45988</v>
      </c>
      <c r="B35" s="20" t="s">
        <v>22</v>
      </c>
      <c r="C35" s="21"/>
      <c r="D35" s="22"/>
      <c r="E35" s="29">
        <v>10</v>
      </c>
      <c r="F35" s="23">
        <f t="shared" si="0"/>
        <v>7862.860000000021</v>
      </c>
    </row>
    <row r="36" ht="14.25" customHeight="1" spans="1:6" x14ac:dyDescent="0.25">
      <c r="A36" s="19">
        <v>45989</v>
      </c>
      <c r="B36" s="20" t="s">
        <v>22</v>
      </c>
      <c r="C36" s="21" t="s">
        <v>173</v>
      </c>
      <c r="D36" s="22"/>
      <c r="E36" s="22">
        <v>1500</v>
      </c>
      <c r="F36" s="23">
        <f t="shared" si="0"/>
        <v>6362.860000000021</v>
      </c>
    </row>
    <row r="37" ht="14.25" customHeight="1" spans="1:6" x14ac:dyDescent="0.25">
      <c r="A37" s="19">
        <v>45989</v>
      </c>
      <c r="B37" s="20" t="s">
        <v>184</v>
      </c>
      <c r="C37" s="21"/>
      <c r="D37" s="22"/>
      <c r="E37" s="22">
        <v>10</v>
      </c>
      <c r="F37" s="23">
        <f t="shared" si="0"/>
        <v>6352.860000000021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0"/>
        <v>6352.860000000021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0"/>
        <v>6352.860000000021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0"/>
        <v>6352.860000000021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0"/>
        <v>6352.860000000021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0"/>
        <v>6352.860000000021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0"/>
        <v>6352.860000000021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0"/>
        <v>6352.860000000021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0"/>
        <v>6352.860000000021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0"/>
        <v>6352.860000000021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0"/>
        <v>6352.860000000021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0"/>
        <v>6352.860000000021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0"/>
        <v>6352.860000000021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0"/>
        <v>6352.860000000021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0"/>
        <v>6352.860000000021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6352.860000000021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0"/>
        <v>6352.860000000021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6352.860000000021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6352.860000000021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6352.860000000021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6352.860000000021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6352.860000000021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6352.860000000021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6352.860000000021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6352.860000000021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6352.860000000021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6352.860000000021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6352.860000000021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6352.860000000021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6352.860000000021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6352.860000000021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6352.860000000021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6352.860000000021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0"/>
        <v>6352.860000000021</v>
      </c>
    </row>
    <row r="71" ht="14.25" customHeight="1" spans="1:6" x14ac:dyDescent="0.25">
      <c r="A71" s="19"/>
      <c r="B71" s="20"/>
      <c r="D71" s="22"/>
      <c r="E71" s="22"/>
      <c r="F71" s="23">
        <f t="shared" si="0"/>
        <v>6352.860000000021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6352.860000000021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6352.860000000021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6352.860000000021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0"/>
        <v>6352.860000000021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ref="F76:F139" si="1">D76-E76+F75</f>
        <v>6352.860000000021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6352.860000000021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6352.860000000021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6352.860000000021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6352.860000000021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6352.860000000021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6352.860000000021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6352.860000000021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6352.860000000021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6352.860000000021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6352.860000000021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6352.860000000021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6352.860000000021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6352.860000000021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6352.860000000021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6352.860000000021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6352.860000000021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6352.860000000021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6352.860000000021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6352.860000000021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6352.860000000021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6352.860000000021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6352.860000000021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6352.860000000021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6352.860000000021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6352.860000000021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6352.860000000021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6352.860000000021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6352.860000000021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6352.860000000021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6352.860000000021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6352.860000000021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6352.860000000021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6352.860000000021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6352.860000000021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6352.860000000021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6352.860000000021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6352.860000000021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6352.860000000021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6352.860000000021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6352.860000000021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6352.860000000021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6352.860000000021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6352.860000000021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6352.860000000021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6352.860000000021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6352.860000000021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6352.860000000021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6352.860000000021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6352.860000000021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6352.860000000021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6352.860000000021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6352.860000000021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6352.860000000021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6352.860000000021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6352.860000000021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6352.860000000021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6352.860000000021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6352.860000000021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6352.860000000021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6352.860000000021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6352.860000000021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6352.860000000021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6352.860000000021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ref="F140:F203" si="2">D140-E140+F139</f>
        <v>6352.860000000021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6352.860000000021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6352.860000000021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6352.860000000021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6352.860000000021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6352.860000000021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6352.860000000021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6352.860000000021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6352.860000000021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6352.860000000021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6352.860000000021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6352.860000000021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6352.860000000021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6352.860000000021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6352.860000000021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6352.860000000021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6352.860000000021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6352.860000000021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6352.860000000021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6352.860000000021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6352.860000000021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6352.860000000021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6352.860000000021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6352.860000000021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6352.860000000021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6352.860000000021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6352.860000000021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6352.860000000021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6352.860000000021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6352.860000000021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6352.860000000021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6352.860000000021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6352.860000000021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6352.860000000021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6352.860000000021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6352.860000000021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6352.860000000021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6352.860000000021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6352.860000000021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6352.860000000021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6352.860000000021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6352.860000000021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6352.860000000021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6352.860000000021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6352.860000000021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6352.860000000021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6352.860000000021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6352.860000000021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6352.860000000021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6352.860000000021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6352.860000000021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6352.860000000021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6352.860000000021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6352.860000000021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6352.860000000021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6352.860000000021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6352.860000000021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6352.860000000021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6352.860000000021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6352.860000000021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6352.860000000021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6352.860000000021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6352.860000000021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2"/>
        <v>6352.860000000021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ref="F204:F267" si="3">D204-E204+F203</f>
        <v>6352.860000000021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6352.860000000021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6352.860000000021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6352.860000000021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6352.860000000021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6352.860000000021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6352.860000000021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6352.860000000021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6352.860000000021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6352.860000000021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6352.860000000021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6352.860000000021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6352.860000000021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6352.860000000021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6352.860000000021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6352.860000000021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6352.860000000021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6352.860000000021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6352.860000000021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6352.860000000021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6352.860000000021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6352.860000000021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6352.860000000021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6352.860000000021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6352.860000000021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6352.860000000021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6352.860000000021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6352.860000000021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6352.860000000021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6352.860000000021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6352.860000000021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6352.860000000021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6352.860000000021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6352.860000000021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6352.860000000021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6352.860000000021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6352.860000000021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6352.860000000021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6352.860000000021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6352.860000000021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6352.860000000021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6352.860000000021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6352.860000000021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6352.860000000021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6352.860000000021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6352.860000000021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6352.860000000021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6352.860000000021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6352.860000000021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6352.860000000021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6352.860000000021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6352.860000000021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6352.860000000021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6352.860000000021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6352.860000000021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6352.860000000021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6352.860000000021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6352.860000000021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6352.860000000021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6352.860000000021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6352.860000000021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6352.860000000021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6352.860000000021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3"/>
        <v>6352.860000000021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ref="F268:F331" si="4">D268-E268+F267</f>
        <v>6352.860000000021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6352.860000000021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6352.860000000021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6352.860000000021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6352.860000000021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6352.860000000021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6352.860000000021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6352.860000000021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6352.860000000021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6352.860000000021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6352.860000000021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6352.860000000021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6352.860000000021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6352.860000000021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6352.860000000021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6352.860000000021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6352.860000000021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6352.860000000021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6352.860000000021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6352.860000000021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6352.860000000021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6352.860000000021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6352.860000000021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6352.860000000021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6352.860000000021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6352.860000000021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6352.860000000021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6352.860000000021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6352.860000000021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6352.860000000021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6352.860000000021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6352.860000000021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6352.860000000021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6352.860000000021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6352.860000000021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6352.860000000021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6352.860000000021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6352.860000000021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6352.860000000021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6352.860000000021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6352.860000000021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6352.860000000021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6352.860000000021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6352.860000000021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6352.860000000021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6352.860000000021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6352.860000000021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6352.860000000021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6352.860000000021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6352.860000000021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6352.860000000021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6352.860000000021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6352.860000000021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6352.860000000021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6352.860000000021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6352.860000000021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6352.860000000021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6352.860000000021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6352.860000000021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6352.860000000021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6352.860000000021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6352.860000000021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6352.860000000021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4"/>
        <v>6352.860000000021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ref="F332:F395" si="5">D332-E332+F331</f>
        <v>6352.860000000021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6352.860000000021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6352.860000000021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6352.860000000021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6352.860000000021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6352.860000000021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6352.860000000021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6352.860000000021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6352.860000000021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6352.860000000021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6352.860000000021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6352.860000000021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6352.860000000021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6352.860000000021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6352.860000000021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6352.860000000021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6352.860000000021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6352.860000000021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6352.860000000021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6352.860000000021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6352.860000000021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6352.860000000021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6352.860000000021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6352.860000000021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6352.860000000021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6352.860000000021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6352.860000000021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6352.860000000021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6352.860000000021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6352.860000000021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6352.860000000021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6352.860000000021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6352.860000000021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6352.860000000021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6352.860000000021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6352.860000000021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6352.860000000021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6352.860000000021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6352.860000000021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6352.860000000021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6352.860000000021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6352.860000000021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6352.860000000021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6352.860000000021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6352.860000000021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6352.860000000021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6352.860000000021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6352.860000000021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6352.860000000021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6352.860000000021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6352.860000000021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6352.860000000021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6352.860000000021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6352.860000000021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6352.860000000021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6352.860000000021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6352.860000000021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6352.860000000021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6352.860000000021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6352.860000000021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6352.860000000021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5"/>
        <v>6352.860000000021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5"/>
        <v>6352.860000000021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5"/>
        <v>6352.860000000021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ref="F396:F459" si="6">D396-E396+F395</f>
        <v>6352.860000000021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6"/>
        <v>6352.860000000021</v>
      </c>
    </row>
    <row r="398" ht="14.25" customHeight="1" spans="1:6" x14ac:dyDescent="0.25">
      <c r="A398" s="19"/>
      <c r="B398" s="20"/>
      <c r="C398" s="21"/>
      <c r="D398" s="22"/>
      <c r="E398" s="22"/>
      <c r="F398" s="23">
        <f t="shared" si="6"/>
        <v>6352.860000000021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6352.860000000021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6352.860000000021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6352.860000000021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6352.860000000021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6352.860000000021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6352.860000000021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6352.860000000021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6352.860000000021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6352.860000000021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6352.860000000021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6352.860000000021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6352.860000000021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6352.860000000021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6352.860000000021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6352.860000000021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6352.860000000021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6352.860000000021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6352.860000000021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6352.860000000021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6352.860000000021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6352.860000000021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6352.860000000021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6352.860000000021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6352.860000000021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6352.860000000021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6352.860000000021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6352.860000000021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6352.860000000021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6352.860000000021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6352.860000000021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6352.860000000021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6352.860000000021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6352.860000000021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6352.860000000021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6352.860000000021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6352.860000000021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6352.860000000021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6352.860000000021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6352.860000000021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6352.860000000021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6352.860000000021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6352.860000000021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6352.860000000021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6352.860000000021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6352.860000000021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6352.860000000021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6352.860000000021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6352.860000000021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6352.860000000021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6352.860000000021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6352.860000000021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6352.860000000021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6352.860000000021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6352.860000000021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6352.860000000021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6352.860000000021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6352.860000000021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6352.860000000021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6352.860000000021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6352.860000000021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6"/>
        <v>6352.860000000021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ref="F460:F523" si="7">D460-E460+F459</f>
        <v>6352.860000000021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6352.860000000021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6352.860000000021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6352.860000000021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6352.860000000021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6352.860000000021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6352.860000000021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6352.860000000021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6352.860000000021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6352.860000000021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6352.860000000021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6352.860000000021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6352.860000000021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6352.860000000021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6352.860000000021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6352.860000000021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6352.860000000021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6352.860000000021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6352.860000000021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6352.860000000021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6352.860000000021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6352.860000000021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6352.860000000021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6352.860000000021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6352.860000000021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6352.860000000021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6352.860000000021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6352.860000000021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6352.860000000021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6352.860000000021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6352.860000000021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6352.860000000021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6352.860000000021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6352.860000000021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6352.860000000021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6352.860000000021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6352.860000000021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6352.860000000021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6352.860000000021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6352.860000000021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6352.860000000021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6352.860000000021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6352.860000000021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6352.860000000021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6352.860000000021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6352.860000000021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6352.860000000021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6352.860000000021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6352.860000000021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6352.860000000021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6352.860000000021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6352.860000000021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6352.860000000021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6352.860000000021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6352.860000000021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6352.860000000021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6352.860000000021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6352.860000000021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6352.860000000021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6352.860000000021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6352.860000000021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6352.860000000021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6352.860000000021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7"/>
        <v>6352.860000000021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ref="F524:F587" si="8">D524-E524+F523</f>
        <v>6352.860000000021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6352.860000000021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6352.860000000021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6352.860000000021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6352.860000000021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6352.860000000021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6352.860000000021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6352.860000000021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6352.860000000021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6352.860000000021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6352.860000000021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6352.860000000021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6352.860000000021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6352.860000000021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6352.860000000021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6352.860000000021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6352.860000000021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6352.860000000021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6352.860000000021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6352.860000000021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6352.860000000021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6352.860000000021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6352.860000000021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6352.860000000021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6352.860000000021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6352.860000000021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6352.860000000021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6352.860000000021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6352.860000000021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6352.860000000021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6352.860000000021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6352.860000000021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6352.860000000021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6352.860000000021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6352.860000000021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6352.860000000021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6352.860000000021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6352.860000000021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6352.860000000021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6352.860000000021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6352.860000000021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6352.860000000021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6352.860000000021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6352.860000000021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6352.860000000021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6352.860000000021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6352.860000000021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6352.860000000021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6352.860000000021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6352.860000000021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6352.860000000021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6352.860000000021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6352.860000000021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6352.860000000021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6352.860000000021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6352.860000000021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6352.860000000021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6352.860000000021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6352.860000000021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6352.860000000021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6352.860000000021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8"/>
        <v>6352.860000000021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8"/>
        <v>6352.860000000021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8"/>
        <v>6352.860000000021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ref="F588:F612" si="9">D588-E588+F587</f>
        <v>6352.860000000021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9"/>
        <v>6352.860000000021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6352.860000000021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6352.860000000021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6352.860000000021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6352.860000000021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6352.860000000021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6352.860000000021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6352.860000000021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6352.860000000021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6352.860000000021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6352.860000000021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6352.860000000021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6352.860000000021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6352.860000000021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6352.860000000021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6352.860000000021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6352.860000000021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6352.860000000021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6352.860000000021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6352.860000000021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6352.860000000021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6352.860000000021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9"/>
        <v>6352.860000000021</v>
      </c>
    </row>
    <row r="612" ht="14.25" customHeight="1" spans="1:6" x14ac:dyDescent="0.25">
      <c r="A612" s="24"/>
      <c r="B612" s="20"/>
      <c r="C612" s="21"/>
      <c r="D612" s="22"/>
      <c r="E612" s="22"/>
      <c r="F612" s="23">
        <f t="shared" si="9"/>
        <v>6352.860000000021</v>
      </c>
    </row>
  </sheetData>
  <autoFilter ref="A8:F612"/>
  <mergeCells count="2">
    <mergeCell ref="A2:F2"/>
    <mergeCell ref="D5:E5"/>
  </mergeCells>
  <conditionalFormatting sqref="F6 F9:F612">
    <cfRule type="cellIs" dxfId="135" priority="1" operator="lessThan">
      <formula>0</formula>
    </cfRule>
  </conditionalFormatting>
  <conditionalFormatting sqref="F9:F612">
    <cfRule type="cellIs" dxfId="136" priority="2" operator="greaterThan">
      <formula>0</formula>
    </cfRule>
  </conditionalFormatting>
  <conditionalFormatting sqref="F10:F612 F6">
    <cfRule type="cellIs" dxfId="137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7"/>
  <sheetViews>
    <sheetView workbookViewId="0" zoomScale="60" zoomScaleNormal="100" view="pageBreakPreview">
      <selection activeCell="E27" sqref="E27"/>
    </sheetView>
  </sheetViews>
  <sheetFormatPr defaultRowHeight="15" outlineLevelRow="0" outlineLevelCol="0" x14ac:dyDescent="0.3" defaultColWidth="14.44140625"/>
  <cols>
    <col min="1" max="1" width="12" customWidth="1"/>
    <col min="2" max="2" width="29.88671875" customWidth="1"/>
    <col min="3" max="3" width="66.4414062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Novembro2025!F30</f>
        <v>425.4115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SUM(D9:D597)</f>
        <v>245360.02000000002</v>
      </c>
      <c r="E6" s="12">
        <f>SUM(E9:E597)</f>
        <v>245785.43000000002</v>
      </c>
      <c r="F6" s="13">
        <f>F597</f>
        <v>0.001500000013038516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45992</v>
      </c>
      <c r="B9" s="20" t="s">
        <v>181</v>
      </c>
      <c r="C9" s="21"/>
      <c r="D9" s="22"/>
      <c r="E9" s="22">
        <v>425.41</v>
      </c>
      <c r="F9" s="23">
        <f>D9-E9+D5</f>
        <v>0.0014999999999645297</v>
      </c>
    </row>
    <row r="10" ht="14.25" customHeight="1" spans="1:6" x14ac:dyDescent="0.25">
      <c r="A10" s="19">
        <v>45992</v>
      </c>
      <c r="B10" s="20" t="s">
        <v>211</v>
      </c>
      <c r="C10" s="21" t="s">
        <v>212</v>
      </c>
      <c r="D10" s="22">
        <v>3750</v>
      </c>
      <c r="E10" s="22"/>
      <c r="F10" s="23">
        <f>D10-E10+F9</f>
        <v>3750.0015</v>
      </c>
    </row>
    <row r="11" ht="14.25" customHeight="1" spans="1:6" x14ac:dyDescent="0.25">
      <c r="A11" s="19">
        <v>45992</v>
      </c>
      <c r="B11" s="20" t="s">
        <v>181</v>
      </c>
      <c r="C11" s="21"/>
      <c r="D11" s="22"/>
      <c r="E11" s="22">
        <v>1074.59</v>
      </c>
      <c r="F11" s="23">
        <f t="shared" ref="F11:F25" si="0">D11-E11+F10</f>
        <v>2675.4115</v>
      </c>
    </row>
    <row r="12" ht="14.25" customHeight="1" spans="1:6" x14ac:dyDescent="0.25">
      <c r="A12" s="19">
        <v>45992</v>
      </c>
      <c r="B12" s="20" t="s">
        <v>211</v>
      </c>
      <c r="C12" s="21" t="s">
        <v>208</v>
      </c>
      <c r="D12" s="22">
        <v>9350</v>
      </c>
      <c r="E12" s="22"/>
      <c r="F12" s="23">
        <f t="shared" si="0"/>
        <v>12025.4115</v>
      </c>
    </row>
    <row r="13" ht="14.25" customHeight="1" spans="1:6" x14ac:dyDescent="0.25">
      <c r="A13" s="19">
        <v>45992</v>
      </c>
      <c r="B13" s="20" t="s">
        <v>183</v>
      </c>
      <c r="C13" s="21" t="s">
        <v>173</v>
      </c>
      <c r="D13" s="22"/>
      <c r="E13" s="22">
        <v>12025.41</v>
      </c>
      <c r="F13" s="23">
        <f t="shared" si="0"/>
        <v>0.0015000000003055902</v>
      </c>
    </row>
    <row r="14" ht="14.25" customHeight="1" spans="1:6" x14ac:dyDescent="0.25">
      <c r="A14" s="19">
        <v>45999</v>
      </c>
      <c r="B14" s="20" t="s">
        <v>211</v>
      </c>
      <c r="C14" s="21" t="s">
        <v>192</v>
      </c>
      <c r="D14" s="22">
        <v>206094.14</v>
      </c>
      <c r="E14" s="22"/>
      <c r="F14" s="23">
        <f t="shared" si="0"/>
        <v>206094.14150000003</v>
      </c>
    </row>
    <row r="15" ht="14.25" customHeight="1" spans="1:6" x14ac:dyDescent="0.25">
      <c r="A15" s="19">
        <v>45999</v>
      </c>
      <c r="B15" s="20" t="s">
        <v>183</v>
      </c>
      <c r="C15" s="21" t="s">
        <v>173</v>
      </c>
      <c r="D15" s="22"/>
      <c r="E15" s="22">
        <v>206094.14</v>
      </c>
      <c r="F15" s="23">
        <f t="shared" si="0"/>
        <v>0.001500000013038516</v>
      </c>
    </row>
    <row r="16" ht="14.4" customHeight="1" spans="1:6" x14ac:dyDescent="0.25">
      <c r="A16" s="19">
        <v>46001</v>
      </c>
      <c r="B16" s="20" t="s">
        <v>211</v>
      </c>
      <c r="C16" s="21" t="s">
        <v>149</v>
      </c>
      <c r="D16" s="22">
        <v>350</v>
      </c>
      <c r="E16" s="22"/>
      <c r="F16" s="23">
        <f>D16-E16+F15</f>
        <v>350.00150000001304</v>
      </c>
    </row>
    <row r="17" ht="14.25" customHeight="1" spans="1:6" x14ac:dyDescent="0.25">
      <c r="A17" s="19">
        <v>46001</v>
      </c>
      <c r="B17" s="20" t="s">
        <v>211</v>
      </c>
      <c r="C17" s="21" t="s">
        <v>160</v>
      </c>
      <c r="D17" s="22">
        <v>8855</v>
      </c>
      <c r="E17" s="22"/>
      <c r="F17" s="23">
        <f t="shared" si="0"/>
        <v>9205.001500000013</v>
      </c>
    </row>
    <row r="18" ht="14.25" customHeight="1" spans="1:6" x14ac:dyDescent="0.25">
      <c r="A18" s="19">
        <v>46002</v>
      </c>
      <c r="B18" s="20" t="s">
        <v>183</v>
      </c>
      <c r="C18" s="21" t="s">
        <v>173</v>
      </c>
      <c r="D18" s="22"/>
      <c r="E18" s="22">
        <v>9205</v>
      </c>
      <c r="F18" s="23">
        <f t="shared" si="0"/>
        <v>0.001500000013038516</v>
      </c>
    </row>
    <row r="19" ht="14.25" customHeight="1" spans="1:6" x14ac:dyDescent="0.25">
      <c r="A19" s="19">
        <v>46007</v>
      </c>
      <c r="B19" s="20" t="s">
        <v>211</v>
      </c>
      <c r="C19" s="21" t="s">
        <v>193</v>
      </c>
      <c r="D19" s="22">
        <v>2200</v>
      </c>
      <c r="E19" s="22"/>
      <c r="F19" s="23">
        <f t="shared" si="0"/>
        <v>2200.001500000013</v>
      </c>
    </row>
    <row r="20" ht="14.25" customHeight="1" spans="1:6" x14ac:dyDescent="0.25">
      <c r="A20" s="19">
        <v>46008</v>
      </c>
      <c r="B20" s="20" t="s">
        <v>211</v>
      </c>
      <c r="C20" s="21" t="s">
        <v>103</v>
      </c>
      <c r="D20" s="22">
        <v>186.43</v>
      </c>
      <c r="E20" s="22"/>
      <c r="F20" s="23">
        <f t="shared" si="0"/>
        <v>2386.431500000013</v>
      </c>
    </row>
    <row r="21" ht="14.25" customHeight="1" spans="1:6" x14ac:dyDescent="0.25">
      <c r="A21" s="19">
        <v>46010</v>
      </c>
      <c r="B21" s="20" t="s">
        <v>211</v>
      </c>
      <c r="C21" s="21" t="s">
        <v>162</v>
      </c>
      <c r="D21" s="22">
        <v>270</v>
      </c>
      <c r="E21" s="22"/>
      <c r="F21" s="23">
        <f t="shared" si="0"/>
        <v>2656.431500000013</v>
      </c>
    </row>
    <row r="22" ht="14.25" customHeight="1" spans="1:6" x14ac:dyDescent="0.25">
      <c r="A22" s="19">
        <v>46011</v>
      </c>
      <c r="B22" s="20" t="s">
        <v>211</v>
      </c>
      <c r="C22" s="21" t="s">
        <v>201</v>
      </c>
      <c r="D22" s="22">
        <v>13900</v>
      </c>
      <c r="E22" s="22"/>
      <c r="F22" s="23">
        <f t="shared" si="0"/>
        <v>16556.431500000013</v>
      </c>
    </row>
    <row r="23" ht="14.25" customHeight="1" spans="1:6" x14ac:dyDescent="0.25">
      <c r="A23" s="19">
        <v>46013</v>
      </c>
      <c r="B23" s="20" t="s">
        <v>183</v>
      </c>
      <c r="C23" s="21" t="s">
        <v>173</v>
      </c>
      <c r="D23" s="22"/>
      <c r="E23" s="22">
        <v>16556.43</v>
      </c>
      <c r="F23" s="23">
        <f t="shared" si="0"/>
        <v>0.001500000013038516</v>
      </c>
    </row>
    <row r="24" ht="14.25" customHeight="1" spans="1:6" x14ac:dyDescent="0.25">
      <c r="A24" s="19">
        <v>46021</v>
      </c>
      <c r="B24" s="20" t="s">
        <v>211</v>
      </c>
      <c r="C24" s="21" t="s">
        <v>213</v>
      </c>
      <c r="D24" s="22">
        <v>270</v>
      </c>
      <c r="E24" s="22"/>
      <c r="F24" s="23">
        <f t="shared" si="0"/>
        <v>270.00150000001304</v>
      </c>
    </row>
    <row r="25" ht="14.25" customHeight="1" spans="1:6" x14ac:dyDescent="0.25">
      <c r="A25" s="19">
        <v>46021</v>
      </c>
      <c r="B25" s="20" t="s">
        <v>211</v>
      </c>
      <c r="C25" s="21" t="s">
        <v>173</v>
      </c>
      <c r="D25" s="22">
        <v>134.45</v>
      </c>
      <c r="E25" s="30"/>
      <c r="F25" s="23">
        <f t="shared" si="0"/>
        <v>404.451500000013</v>
      </c>
    </row>
    <row r="26" ht="14.25" customHeight="1" spans="1:6" x14ac:dyDescent="0.25">
      <c r="A26" s="19">
        <v>46021</v>
      </c>
      <c r="B26" s="20" t="s">
        <v>170</v>
      </c>
      <c r="C26" s="21" t="s">
        <v>197</v>
      </c>
      <c r="D26" s="22"/>
      <c r="E26" s="22">
        <v>10.67</v>
      </c>
      <c r="F26" s="23">
        <f t="shared" ref="F26:F71" si="1">D26-E26+F25</f>
        <v>393.781500000013</v>
      </c>
    </row>
    <row r="27" ht="14.25" customHeight="1" spans="1:6" x14ac:dyDescent="0.25">
      <c r="A27" s="19">
        <v>46021</v>
      </c>
      <c r="B27" s="20" t="s">
        <v>181</v>
      </c>
      <c r="C27" s="21"/>
      <c r="D27" s="22"/>
      <c r="E27" s="22">
        <v>393.78</v>
      </c>
      <c r="F27" s="23">
        <f t="shared" si="1"/>
        <v>0.001500000013038516</v>
      </c>
    </row>
    <row r="28" ht="14.25" customHeight="1" spans="1:6" x14ac:dyDescent="0.25">
      <c r="A28" s="19"/>
      <c r="B28" s="20"/>
      <c r="C28" s="21"/>
      <c r="D28" s="22"/>
      <c r="E28" s="22"/>
      <c r="F28" s="23">
        <f t="shared" si="1"/>
        <v>0.001500000013038516</v>
      </c>
    </row>
    <row r="29" ht="14.25" customHeight="1" spans="1:6" x14ac:dyDescent="0.25">
      <c r="A29" s="19"/>
      <c r="B29" s="20"/>
      <c r="C29" s="21"/>
      <c r="D29" s="22"/>
      <c r="E29" s="22"/>
      <c r="F29" s="23">
        <f t="shared" si="1"/>
        <v>0.001500000013038516</v>
      </c>
    </row>
    <row r="30" ht="14.25" customHeight="1" spans="1:6" x14ac:dyDescent="0.25">
      <c r="A30" s="19"/>
      <c r="B30" s="20"/>
      <c r="C30" s="21"/>
      <c r="D30" s="22"/>
      <c r="E30" s="22"/>
      <c r="F30" s="23">
        <f t="shared" si="1"/>
        <v>0.001500000013038516</v>
      </c>
    </row>
    <row r="31" ht="14.25" customHeight="1" spans="1:6" x14ac:dyDescent="0.25">
      <c r="A31" s="19"/>
      <c r="B31" s="20"/>
      <c r="C31" s="21"/>
      <c r="D31" s="22"/>
      <c r="E31" s="22"/>
      <c r="F31" s="23">
        <f t="shared" si="1"/>
        <v>0.001500000013038516</v>
      </c>
    </row>
    <row r="32" ht="14.25" customHeight="1" spans="1:6" x14ac:dyDescent="0.25">
      <c r="A32" s="19"/>
      <c r="B32" s="20"/>
      <c r="C32" s="21"/>
      <c r="D32" s="22"/>
      <c r="E32" s="22"/>
      <c r="F32" s="23">
        <f t="shared" si="1"/>
        <v>0.001500000013038516</v>
      </c>
    </row>
    <row r="33" ht="14.25" customHeight="1" spans="1:6" x14ac:dyDescent="0.25">
      <c r="A33" s="19"/>
      <c r="B33" s="20"/>
      <c r="C33" s="21"/>
      <c r="D33" s="22"/>
      <c r="E33" s="22"/>
      <c r="F33" s="23">
        <f t="shared" si="1"/>
        <v>0.001500000013038516</v>
      </c>
    </row>
    <row r="34" ht="14.25" customHeight="1" spans="1:6" x14ac:dyDescent="0.25">
      <c r="A34" s="19"/>
      <c r="B34" s="20"/>
      <c r="C34" s="21"/>
      <c r="D34" s="22"/>
      <c r="E34" s="22"/>
      <c r="F34" s="23">
        <f t="shared" si="1"/>
        <v>0.001500000013038516</v>
      </c>
    </row>
    <row r="35" ht="14.25" customHeight="1" spans="1:6" x14ac:dyDescent="0.25">
      <c r="A35" s="19"/>
      <c r="B35" s="20"/>
      <c r="C35" s="21"/>
      <c r="D35" s="22"/>
      <c r="E35" s="22"/>
      <c r="F35" s="23">
        <f t="shared" si="1"/>
        <v>0.001500000013038516</v>
      </c>
    </row>
    <row r="36" ht="14.25" customHeight="1" spans="1:6" x14ac:dyDescent="0.25">
      <c r="A36" s="19"/>
      <c r="B36" s="20"/>
      <c r="C36" s="21"/>
      <c r="D36" s="22"/>
      <c r="E36" s="22"/>
      <c r="F36" s="23">
        <f>D36-E36+F35</f>
        <v>0.001500000013038516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ref="F37:F38" si="2">D37-E37+F36</f>
        <v>0.001500000013038516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2"/>
        <v>0.001500000013038516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1"/>
        <v>0.001500000013038516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1"/>
        <v>0.001500000013038516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1"/>
        <v>0.001500000013038516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1"/>
        <v>0.001500000013038516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1"/>
        <v>0.001500000013038516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1"/>
        <v>0.001500000013038516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1"/>
        <v>0.001500000013038516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1"/>
        <v>0.001500000013038516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1"/>
        <v>0.001500000013038516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1"/>
        <v>0.001500000013038516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1"/>
        <v>0.001500000013038516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1"/>
        <v>0.001500000013038516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1"/>
        <v>0.001500000013038516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1"/>
        <v>0.001500000013038516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1"/>
        <v>0.001500000013038516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1"/>
        <v>0.001500000013038516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1"/>
        <v>0.001500000013038516</v>
      </c>
    </row>
    <row r="56" ht="14.25" customHeight="1" spans="1:6" x14ac:dyDescent="0.25">
      <c r="A56" s="19"/>
      <c r="B56" s="20"/>
      <c r="D56" s="22"/>
      <c r="E56" s="22"/>
      <c r="F56" s="23">
        <f t="shared" si="1"/>
        <v>0.001500000013038516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1"/>
        <v>0.001500000013038516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1"/>
        <v>0.001500000013038516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1"/>
        <v>0.001500000013038516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1"/>
        <v>0.001500000013038516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1"/>
        <v>0.001500000013038516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1"/>
        <v>0.001500000013038516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1"/>
        <v>0.001500000013038516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1"/>
        <v>0.001500000013038516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0.001500000013038516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1"/>
        <v>0.001500000013038516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0.001500000013038516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0.001500000013038516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0.001500000013038516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0.001500000013038516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0.001500000013038516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ref="F72:F135" si="3">D72-E72+F71</f>
        <v>0.001500000013038516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3"/>
        <v>0.001500000013038516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3"/>
        <v>0.001500000013038516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3"/>
        <v>0.001500000013038516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3"/>
        <v>0.001500000013038516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3"/>
        <v>0.001500000013038516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3"/>
        <v>0.001500000013038516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3"/>
        <v>0.001500000013038516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3"/>
        <v>0.001500000013038516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3"/>
        <v>0.001500000013038516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3"/>
        <v>0.001500000013038516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3"/>
        <v>0.001500000013038516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3"/>
        <v>0.001500000013038516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3"/>
        <v>0.001500000013038516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3"/>
        <v>0.001500000013038516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3"/>
        <v>0.001500000013038516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3"/>
        <v>0.001500000013038516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3"/>
        <v>0.001500000013038516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3"/>
        <v>0.001500000013038516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3"/>
        <v>0.001500000013038516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3"/>
        <v>0.001500000013038516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3"/>
        <v>0.001500000013038516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3"/>
        <v>0.001500000013038516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3"/>
        <v>0.001500000013038516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3"/>
        <v>0.001500000013038516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3"/>
        <v>0.001500000013038516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3"/>
        <v>0.001500000013038516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3"/>
        <v>0.001500000013038516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3"/>
        <v>0.001500000013038516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3"/>
        <v>0.001500000013038516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3"/>
        <v>0.001500000013038516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3"/>
        <v>0.001500000013038516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3"/>
        <v>0.001500000013038516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3"/>
        <v>0.001500000013038516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3"/>
        <v>0.001500000013038516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3"/>
        <v>0.001500000013038516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3"/>
        <v>0.001500000013038516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3"/>
        <v>0.001500000013038516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3"/>
        <v>0.001500000013038516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3"/>
        <v>0.001500000013038516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3"/>
        <v>0.001500000013038516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3"/>
        <v>0.001500000013038516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3"/>
        <v>0.001500000013038516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3"/>
        <v>0.001500000013038516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3"/>
        <v>0.001500000013038516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3"/>
        <v>0.001500000013038516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3"/>
        <v>0.001500000013038516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3"/>
        <v>0.001500000013038516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3"/>
        <v>0.001500000013038516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3"/>
        <v>0.001500000013038516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3"/>
        <v>0.001500000013038516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3"/>
        <v>0.001500000013038516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3"/>
        <v>0.001500000013038516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3"/>
        <v>0.001500000013038516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3"/>
        <v>0.001500000013038516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3"/>
        <v>0.001500000013038516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3"/>
        <v>0.001500000013038516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3"/>
        <v>0.001500000013038516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3"/>
        <v>0.001500000013038516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3"/>
        <v>0.001500000013038516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3"/>
        <v>0.001500000013038516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3"/>
        <v>0.001500000013038516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3"/>
        <v>0.001500000013038516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3"/>
        <v>0.001500000013038516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ref="F136:F199" si="4">D136-E136+F135</f>
        <v>0.001500000013038516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4"/>
        <v>0.001500000013038516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4"/>
        <v>0.001500000013038516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4"/>
        <v>0.001500000013038516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4"/>
        <v>0.001500000013038516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4"/>
        <v>0.001500000013038516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4"/>
        <v>0.001500000013038516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4"/>
        <v>0.001500000013038516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4"/>
        <v>0.001500000013038516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4"/>
        <v>0.001500000013038516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4"/>
        <v>0.001500000013038516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4"/>
        <v>0.001500000013038516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4"/>
        <v>0.001500000013038516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4"/>
        <v>0.001500000013038516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4"/>
        <v>0.001500000013038516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4"/>
        <v>0.001500000013038516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4"/>
        <v>0.001500000013038516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4"/>
        <v>0.001500000013038516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4"/>
        <v>0.001500000013038516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4"/>
        <v>0.001500000013038516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4"/>
        <v>0.001500000013038516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4"/>
        <v>0.001500000013038516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4"/>
        <v>0.001500000013038516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4"/>
        <v>0.001500000013038516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4"/>
        <v>0.001500000013038516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4"/>
        <v>0.001500000013038516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4"/>
        <v>0.001500000013038516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4"/>
        <v>0.001500000013038516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4"/>
        <v>0.001500000013038516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4"/>
        <v>0.001500000013038516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4"/>
        <v>0.001500000013038516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4"/>
        <v>0.001500000013038516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4"/>
        <v>0.001500000013038516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4"/>
        <v>0.001500000013038516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4"/>
        <v>0.001500000013038516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4"/>
        <v>0.001500000013038516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4"/>
        <v>0.001500000013038516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4"/>
        <v>0.001500000013038516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4"/>
        <v>0.001500000013038516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4"/>
        <v>0.001500000013038516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4"/>
        <v>0.001500000013038516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4"/>
        <v>0.001500000013038516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4"/>
        <v>0.001500000013038516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4"/>
        <v>0.001500000013038516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4"/>
        <v>0.001500000013038516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4"/>
        <v>0.001500000013038516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4"/>
        <v>0.001500000013038516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4"/>
        <v>0.001500000013038516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4"/>
        <v>0.001500000013038516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4"/>
        <v>0.001500000013038516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4"/>
        <v>0.001500000013038516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4"/>
        <v>0.001500000013038516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4"/>
        <v>0.001500000013038516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4"/>
        <v>0.001500000013038516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4"/>
        <v>0.001500000013038516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4"/>
        <v>0.001500000013038516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4"/>
        <v>0.001500000013038516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4"/>
        <v>0.001500000013038516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4"/>
        <v>0.001500000013038516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4"/>
        <v>0.001500000013038516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4"/>
        <v>0.001500000013038516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4"/>
        <v>0.001500000013038516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4"/>
        <v>0.001500000013038516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4"/>
        <v>0.001500000013038516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ref="F200:F263" si="5">D200-E200+F199</f>
        <v>0.001500000013038516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5"/>
        <v>0.001500000013038516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5"/>
        <v>0.001500000013038516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5"/>
        <v>0.001500000013038516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5"/>
        <v>0.001500000013038516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5"/>
        <v>0.001500000013038516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5"/>
        <v>0.001500000013038516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5"/>
        <v>0.001500000013038516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5"/>
        <v>0.001500000013038516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5"/>
        <v>0.001500000013038516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5"/>
        <v>0.001500000013038516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5"/>
        <v>0.001500000013038516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5"/>
        <v>0.001500000013038516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5"/>
        <v>0.001500000013038516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5"/>
        <v>0.001500000013038516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5"/>
        <v>0.001500000013038516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5"/>
        <v>0.001500000013038516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5"/>
        <v>0.001500000013038516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5"/>
        <v>0.001500000013038516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5"/>
        <v>0.001500000013038516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5"/>
        <v>0.001500000013038516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5"/>
        <v>0.001500000013038516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5"/>
        <v>0.001500000013038516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5"/>
        <v>0.001500000013038516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5"/>
        <v>0.001500000013038516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5"/>
        <v>0.001500000013038516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5"/>
        <v>0.001500000013038516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5"/>
        <v>0.001500000013038516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5"/>
        <v>0.001500000013038516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5"/>
        <v>0.001500000013038516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5"/>
        <v>0.001500000013038516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5"/>
        <v>0.001500000013038516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5"/>
        <v>0.001500000013038516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5"/>
        <v>0.001500000013038516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5"/>
        <v>0.001500000013038516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5"/>
        <v>0.001500000013038516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5"/>
        <v>0.001500000013038516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5"/>
        <v>0.001500000013038516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5"/>
        <v>0.001500000013038516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5"/>
        <v>0.001500000013038516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5"/>
        <v>0.001500000013038516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5"/>
        <v>0.001500000013038516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5"/>
        <v>0.001500000013038516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5"/>
        <v>0.001500000013038516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5"/>
        <v>0.001500000013038516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5"/>
        <v>0.001500000013038516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5"/>
        <v>0.001500000013038516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5"/>
        <v>0.001500000013038516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5"/>
        <v>0.001500000013038516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5"/>
        <v>0.001500000013038516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5"/>
        <v>0.001500000013038516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5"/>
        <v>0.001500000013038516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5"/>
        <v>0.001500000013038516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5"/>
        <v>0.001500000013038516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5"/>
        <v>0.001500000013038516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5"/>
        <v>0.001500000013038516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5"/>
        <v>0.001500000013038516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5"/>
        <v>0.001500000013038516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5"/>
        <v>0.001500000013038516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5"/>
        <v>0.001500000013038516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5"/>
        <v>0.001500000013038516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5"/>
        <v>0.001500000013038516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5"/>
        <v>0.001500000013038516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5"/>
        <v>0.001500000013038516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ref="F264:F327" si="6">D264-E264+F263</f>
        <v>0.001500000013038516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6"/>
        <v>0.001500000013038516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6"/>
        <v>0.001500000013038516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6"/>
        <v>0.001500000013038516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6"/>
        <v>0.001500000013038516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6"/>
        <v>0.001500000013038516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6"/>
        <v>0.001500000013038516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6"/>
        <v>0.001500000013038516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6"/>
        <v>0.001500000013038516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6"/>
        <v>0.001500000013038516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6"/>
        <v>0.001500000013038516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6"/>
        <v>0.001500000013038516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6"/>
        <v>0.001500000013038516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6"/>
        <v>0.001500000013038516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6"/>
        <v>0.001500000013038516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6"/>
        <v>0.001500000013038516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6"/>
        <v>0.001500000013038516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6"/>
        <v>0.001500000013038516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6"/>
        <v>0.001500000013038516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6"/>
        <v>0.001500000013038516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6"/>
        <v>0.001500000013038516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6"/>
        <v>0.001500000013038516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6"/>
        <v>0.001500000013038516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6"/>
        <v>0.001500000013038516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6"/>
        <v>0.001500000013038516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6"/>
        <v>0.001500000013038516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6"/>
        <v>0.001500000013038516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6"/>
        <v>0.001500000013038516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6"/>
        <v>0.001500000013038516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6"/>
        <v>0.001500000013038516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6"/>
        <v>0.001500000013038516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6"/>
        <v>0.001500000013038516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6"/>
        <v>0.001500000013038516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6"/>
        <v>0.001500000013038516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6"/>
        <v>0.001500000013038516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6"/>
        <v>0.001500000013038516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6"/>
        <v>0.001500000013038516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6"/>
        <v>0.001500000013038516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6"/>
        <v>0.001500000013038516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6"/>
        <v>0.001500000013038516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6"/>
        <v>0.001500000013038516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6"/>
        <v>0.001500000013038516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6"/>
        <v>0.001500000013038516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6"/>
        <v>0.001500000013038516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6"/>
        <v>0.001500000013038516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6"/>
        <v>0.001500000013038516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6"/>
        <v>0.001500000013038516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6"/>
        <v>0.001500000013038516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6"/>
        <v>0.001500000013038516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6"/>
        <v>0.001500000013038516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6"/>
        <v>0.001500000013038516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6"/>
        <v>0.001500000013038516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6"/>
        <v>0.001500000013038516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6"/>
        <v>0.001500000013038516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6"/>
        <v>0.001500000013038516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6"/>
        <v>0.001500000013038516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6"/>
        <v>0.001500000013038516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6"/>
        <v>0.001500000013038516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6"/>
        <v>0.001500000013038516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6"/>
        <v>0.001500000013038516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6"/>
        <v>0.001500000013038516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6"/>
        <v>0.001500000013038516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6"/>
        <v>0.001500000013038516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6"/>
        <v>0.001500000013038516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ref="F328:F391" si="7">D328-E328+F327</f>
        <v>0.001500000013038516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7"/>
        <v>0.001500000013038516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7"/>
        <v>0.001500000013038516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7"/>
        <v>0.001500000013038516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7"/>
        <v>0.001500000013038516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7"/>
        <v>0.001500000013038516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7"/>
        <v>0.001500000013038516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7"/>
        <v>0.001500000013038516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7"/>
        <v>0.001500000013038516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7"/>
        <v>0.001500000013038516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7"/>
        <v>0.001500000013038516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7"/>
        <v>0.001500000013038516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7"/>
        <v>0.001500000013038516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7"/>
        <v>0.001500000013038516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7"/>
        <v>0.001500000013038516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7"/>
        <v>0.001500000013038516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7"/>
        <v>0.001500000013038516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7"/>
        <v>0.001500000013038516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7"/>
        <v>0.001500000013038516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7"/>
        <v>0.001500000013038516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7"/>
        <v>0.001500000013038516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7"/>
        <v>0.001500000013038516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7"/>
        <v>0.001500000013038516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7"/>
        <v>0.001500000013038516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7"/>
        <v>0.001500000013038516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7"/>
        <v>0.001500000013038516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7"/>
        <v>0.001500000013038516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7"/>
        <v>0.001500000013038516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7"/>
        <v>0.001500000013038516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7"/>
        <v>0.001500000013038516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7"/>
        <v>0.001500000013038516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7"/>
        <v>0.001500000013038516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7"/>
        <v>0.001500000013038516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7"/>
        <v>0.001500000013038516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7"/>
        <v>0.001500000013038516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7"/>
        <v>0.001500000013038516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7"/>
        <v>0.001500000013038516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7"/>
        <v>0.001500000013038516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7"/>
        <v>0.001500000013038516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7"/>
        <v>0.001500000013038516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7"/>
        <v>0.001500000013038516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7"/>
        <v>0.001500000013038516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7"/>
        <v>0.001500000013038516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7"/>
        <v>0.001500000013038516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7"/>
        <v>0.001500000013038516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7"/>
        <v>0.001500000013038516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7"/>
        <v>0.001500000013038516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7"/>
        <v>0.001500000013038516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7"/>
        <v>0.001500000013038516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7"/>
        <v>0.001500000013038516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7"/>
        <v>0.001500000013038516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7"/>
        <v>0.001500000013038516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7"/>
        <v>0.001500000013038516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7"/>
        <v>0.001500000013038516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7"/>
        <v>0.001500000013038516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7"/>
        <v>0.001500000013038516</v>
      </c>
    </row>
    <row r="384" ht="14.25" customHeight="1" spans="1:6" x14ac:dyDescent="0.25">
      <c r="A384" s="24"/>
      <c r="B384" s="20"/>
      <c r="C384" s="21"/>
      <c r="D384" s="22"/>
      <c r="E384" s="22"/>
      <c r="F384" s="23">
        <f t="shared" si="7"/>
        <v>0.001500000013038516</v>
      </c>
    </row>
    <row r="385" ht="14.25" customHeight="1" spans="1:6" x14ac:dyDescent="0.25">
      <c r="A385" s="24"/>
      <c r="B385" s="20"/>
      <c r="C385" s="21"/>
      <c r="D385" s="22"/>
      <c r="E385" s="22"/>
      <c r="F385" s="23">
        <f t="shared" si="7"/>
        <v>0.001500000013038516</v>
      </c>
    </row>
    <row r="386" ht="14.25" customHeight="1" spans="1:6" x14ac:dyDescent="0.25">
      <c r="A386" s="24"/>
      <c r="B386" s="20"/>
      <c r="C386" s="21"/>
      <c r="D386" s="22"/>
      <c r="E386" s="22"/>
      <c r="F386" s="23">
        <f t="shared" si="7"/>
        <v>0.001500000013038516</v>
      </c>
    </row>
    <row r="387" ht="14.25" customHeight="1" spans="1:6" x14ac:dyDescent="0.25">
      <c r="A387" s="24"/>
      <c r="B387" s="20"/>
      <c r="C387" s="21"/>
      <c r="D387" s="22"/>
      <c r="E387" s="22"/>
      <c r="F387" s="23">
        <f t="shared" si="7"/>
        <v>0.001500000013038516</v>
      </c>
    </row>
    <row r="388" ht="14.25" customHeight="1" spans="1:6" x14ac:dyDescent="0.25">
      <c r="A388" s="24"/>
      <c r="B388" s="20"/>
      <c r="C388" s="21"/>
      <c r="D388" s="22"/>
      <c r="E388" s="22"/>
      <c r="F388" s="23">
        <f t="shared" si="7"/>
        <v>0.001500000013038516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7"/>
        <v>0.001500000013038516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7"/>
        <v>0.001500000013038516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si="7"/>
        <v>0.001500000013038516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ref="F392:F455" si="8">D392-E392+F391</f>
        <v>0.001500000013038516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si="8"/>
        <v>0.001500000013038516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8"/>
        <v>0.001500000013038516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8"/>
        <v>0.001500000013038516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8"/>
        <v>0.001500000013038516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8"/>
        <v>0.001500000013038516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8"/>
        <v>0.001500000013038516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8"/>
        <v>0.001500000013038516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8"/>
        <v>0.001500000013038516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8"/>
        <v>0.001500000013038516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8"/>
        <v>0.001500000013038516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8"/>
        <v>0.001500000013038516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8"/>
        <v>0.001500000013038516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8"/>
        <v>0.001500000013038516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8"/>
        <v>0.001500000013038516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8"/>
        <v>0.001500000013038516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8"/>
        <v>0.001500000013038516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8"/>
        <v>0.001500000013038516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8"/>
        <v>0.001500000013038516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8"/>
        <v>0.001500000013038516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8"/>
        <v>0.001500000013038516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8"/>
        <v>0.001500000013038516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8"/>
        <v>0.001500000013038516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8"/>
        <v>0.001500000013038516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8"/>
        <v>0.001500000013038516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8"/>
        <v>0.001500000013038516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8"/>
        <v>0.001500000013038516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8"/>
        <v>0.001500000013038516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8"/>
        <v>0.001500000013038516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8"/>
        <v>0.001500000013038516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8"/>
        <v>0.001500000013038516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8"/>
        <v>0.001500000013038516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8"/>
        <v>0.001500000013038516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8"/>
        <v>0.001500000013038516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8"/>
        <v>0.001500000013038516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8"/>
        <v>0.001500000013038516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8"/>
        <v>0.001500000013038516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8"/>
        <v>0.001500000013038516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8"/>
        <v>0.001500000013038516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8"/>
        <v>0.001500000013038516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8"/>
        <v>0.001500000013038516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8"/>
        <v>0.001500000013038516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8"/>
        <v>0.001500000013038516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8"/>
        <v>0.001500000013038516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8"/>
        <v>0.001500000013038516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8"/>
        <v>0.001500000013038516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8"/>
        <v>0.001500000013038516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8"/>
        <v>0.001500000013038516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8"/>
        <v>0.001500000013038516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8"/>
        <v>0.001500000013038516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8"/>
        <v>0.001500000013038516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8"/>
        <v>0.001500000013038516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8"/>
        <v>0.001500000013038516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8"/>
        <v>0.001500000013038516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8"/>
        <v>0.001500000013038516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8"/>
        <v>0.001500000013038516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8"/>
        <v>0.001500000013038516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8"/>
        <v>0.001500000013038516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8"/>
        <v>0.001500000013038516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8"/>
        <v>0.001500000013038516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8"/>
        <v>0.001500000013038516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8"/>
        <v>0.001500000013038516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8"/>
        <v>0.001500000013038516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8"/>
        <v>0.001500000013038516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ref="F456:F519" si="9">D456-E456+F455</f>
        <v>0.001500000013038516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9"/>
        <v>0.001500000013038516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9"/>
        <v>0.001500000013038516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9"/>
        <v>0.001500000013038516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9"/>
        <v>0.001500000013038516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9"/>
        <v>0.001500000013038516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9"/>
        <v>0.001500000013038516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9"/>
        <v>0.001500000013038516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9"/>
        <v>0.001500000013038516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9"/>
        <v>0.001500000013038516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9"/>
        <v>0.001500000013038516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9"/>
        <v>0.001500000013038516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9"/>
        <v>0.001500000013038516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9"/>
        <v>0.001500000013038516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9"/>
        <v>0.001500000013038516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9"/>
        <v>0.001500000013038516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9"/>
        <v>0.001500000013038516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9"/>
        <v>0.001500000013038516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9"/>
        <v>0.001500000013038516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9"/>
        <v>0.001500000013038516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9"/>
        <v>0.001500000013038516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9"/>
        <v>0.001500000013038516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9"/>
        <v>0.001500000013038516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9"/>
        <v>0.001500000013038516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9"/>
        <v>0.001500000013038516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9"/>
        <v>0.001500000013038516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9"/>
        <v>0.001500000013038516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9"/>
        <v>0.001500000013038516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9"/>
        <v>0.001500000013038516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9"/>
        <v>0.001500000013038516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9"/>
        <v>0.001500000013038516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9"/>
        <v>0.001500000013038516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9"/>
        <v>0.001500000013038516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9"/>
        <v>0.001500000013038516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9"/>
        <v>0.001500000013038516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9"/>
        <v>0.001500000013038516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9"/>
        <v>0.001500000013038516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9"/>
        <v>0.001500000013038516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9"/>
        <v>0.001500000013038516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9"/>
        <v>0.001500000013038516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9"/>
        <v>0.001500000013038516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9"/>
        <v>0.001500000013038516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9"/>
        <v>0.001500000013038516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9"/>
        <v>0.001500000013038516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9"/>
        <v>0.001500000013038516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9"/>
        <v>0.001500000013038516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9"/>
        <v>0.001500000013038516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9"/>
        <v>0.001500000013038516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9"/>
        <v>0.001500000013038516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9"/>
        <v>0.001500000013038516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9"/>
        <v>0.001500000013038516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9"/>
        <v>0.001500000013038516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9"/>
        <v>0.001500000013038516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9"/>
        <v>0.001500000013038516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9"/>
        <v>0.001500000013038516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9"/>
        <v>0.001500000013038516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9"/>
        <v>0.001500000013038516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9"/>
        <v>0.001500000013038516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9"/>
        <v>0.001500000013038516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9"/>
        <v>0.001500000013038516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9"/>
        <v>0.001500000013038516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9"/>
        <v>0.001500000013038516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9"/>
        <v>0.001500000013038516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9"/>
        <v>0.001500000013038516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583" si="10">D520-E520+F519</f>
        <v>0.001500000013038516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10"/>
        <v>0.001500000013038516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10"/>
        <v>0.001500000013038516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10"/>
        <v>0.001500000013038516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10"/>
        <v>0.001500000013038516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10"/>
        <v>0.001500000013038516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10"/>
        <v>0.001500000013038516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10"/>
        <v>0.001500000013038516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10"/>
        <v>0.001500000013038516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10"/>
        <v>0.001500000013038516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10"/>
        <v>0.001500000013038516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10"/>
        <v>0.001500000013038516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10"/>
        <v>0.001500000013038516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10"/>
        <v>0.001500000013038516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10"/>
        <v>0.001500000013038516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10"/>
        <v>0.001500000013038516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10"/>
        <v>0.001500000013038516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10"/>
        <v>0.001500000013038516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10"/>
        <v>0.001500000013038516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10"/>
        <v>0.001500000013038516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10"/>
        <v>0.001500000013038516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10"/>
        <v>0.001500000013038516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10"/>
        <v>0.001500000013038516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10"/>
        <v>0.001500000013038516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10"/>
        <v>0.001500000013038516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10"/>
        <v>0.001500000013038516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10"/>
        <v>0.001500000013038516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10"/>
        <v>0.001500000013038516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10"/>
        <v>0.001500000013038516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10"/>
        <v>0.001500000013038516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10"/>
        <v>0.001500000013038516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10"/>
        <v>0.001500000013038516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10"/>
        <v>0.001500000013038516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10"/>
        <v>0.001500000013038516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10"/>
        <v>0.001500000013038516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10"/>
        <v>0.001500000013038516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10"/>
        <v>0.001500000013038516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10"/>
        <v>0.001500000013038516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10"/>
        <v>0.001500000013038516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10"/>
        <v>0.001500000013038516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10"/>
        <v>0.001500000013038516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10"/>
        <v>0.001500000013038516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10"/>
        <v>0.001500000013038516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10"/>
        <v>0.001500000013038516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10"/>
        <v>0.001500000013038516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10"/>
        <v>0.001500000013038516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10"/>
        <v>0.001500000013038516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10"/>
        <v>0.001500000013038516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10"/>
        <v>0.001500000013038516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10"/>
        <v>0.001500000013038516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10"/>
        <v>0.001500000013038516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10"/>
        <v>0.001500000013038516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10"/>
        <v>0.001500000013038516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10"/>
        <v>0.001500000013038516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10"/>
        <v>0.001500000013038516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10"/>
        <v>0.001500000013038516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10"/>
        <v>0.001500000013038516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10"/>
        <v>0.001500000013038516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10"/>
        <v>0.001500000013038516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10"/>
        <v>0.001500000013038516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10"/>
        <v>0.001500000013038516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10"/>
        <v>0.001500000013038516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10"/>
        <v>0.001500000013038516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10"/>
        <v>0.001500000013038516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ref="F584:F597" si="11">D584-E584+F583</f>
        <v>0.001500000013038516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11"/>
        <v>0.001500000013038516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11"/>
        <v>0.001500000013038516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11"/>
        <v>0.001500000013038516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11"/>
        <v>0.001500000013038516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11"/>
        <v>0.001500000013038516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11"/>
        <v>0.001500000013038516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1"/>
        <v>0.001500000013038516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1"/>
        <v>0.001500000013038516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1"/>
        <v>0.001500000013038516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1"/>
        <v>0.001500000013038516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1"/>
        <v>0.001500000013038516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11"/>
        <v>0.001500000013038516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11"/>
        <v>0.001500000013038516</v>
      </c>
    </row>
  </sheetData>
  <autoFilter ref="A8:F597"/>
  <mergeCells count="2">
    <mergeCell ref="A2:F2"/>
    <mergeCell ref="D5:E5"/>
  </mergeCells>
  <conditionalFormatting sqref="F6 F9:F597">
    <cfRule type="cellIs" dxfId="138" priority="1" operator="lessThan">
      <formula>0</formula>
    </cfRule>
  </conditionalFormatting>
  <conditionalFormatting sqref="F9:F597 F6">
    <cfRule type="cellIs" dxfId="139" priority="3" operator="greaterThan">
      <formula>0</formula>
    </cfRule>
  </conditionalFormatting>
  <conditionalFormatting sqref="F9:F597">
    <cfRule type="cellIs" dxfId="140" priority="2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46" fitToWidth="1" fitToHeight="1" firstPageNumber="1" useFirstPageNumber="1" copies="1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0"/>
  <sheetViews>
    <sheetView workbookViewId="0" zoomScale="110" zoomScaleNormal="100" view="pageBreakPreview">
      <selection activeCell="H57" sqref="H57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64.664062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customWidth="1"/>
    <col min="14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190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'Novembro2025- Vortx'!F37</f>
        <v>6352.860000000021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SUM(D9:D610)</f>
        <v>256730.98</v>
      </c>
      <c r="E6" s="12">
        <f>SUM(E9:E610)</f>
        <v>258404.48</v>
      </c>
      <c r="F6" s="13">
        <f>F610</f>
        <v>4679.360000000021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4.2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45992</v>
      </c>
      <c r="B9" s="20" t="s">
        <v>214</v>
      </c>
      <c r="C9" s="21" t="s">
        <v>167</v>
      </c>
      <c r="D9" s="22">
        <v>12025.41</v>
      </c>
      <c r="E9" s="22"/>
      <c r="F9" s="23">
        <f>D9-E9+D5</f>
        <v>18378.27000000002</v>
      </c>
    </row>
    <row r="10" ht="14.25" customHeight="1" spans="1:6" x14ac:dyDescent="0.25">
      <c r="A10" s="19">
        <v>45992</v>
      </c>
      <c r="B10" s="20" t="s">
        <v>170</v>
      </c>
      <c r="C10" s="21" t="s">
        <v>197</v>
      </c>
      <c r="D10" s="22"/>
      <c r="E10" s="22">
        <v>85.5</v>
      </c>
      <c r="F10" s="23">
        <f>D10-E10+F9</f>
        <v>18292.77000000002</v>
      </c>
    </row>
    <row r="11" ht="14.25" customHeight="1" spans="1:6" x14ac:dyDescent="0.25">
      <c r="A11" s="19">
        <v>45964</v>
      </c>
      <c r="B11" s="20" t="s">
        <v>181</v>
      </c>
      <c r="C11" s="21"/>
      <c r="D11" s="22"/>
      <c r="E11" s="22">
        <v>10</v>
      </c>
      <c r="F11" s="23">
        <f t="shared" ref="F11:F73" si="0">D11-E11+F10</f>
        <v>18282.77000000002</v>
      </c>
    </row>
    <row r="12" ht="14.25" customHeight="1" spans="1:6" x14ac:dyDescent="0.25">
      <c r="A12" s="19">
        <v>45964</v>
      </c>
      <c r="B12" s="20" t="s">
        <v>181</v>
      </c>
      <c r="C12" s="21" t="s">
        <v>167</v>
      </c>
      <c r="D12" s="22"/>
      <c r="E12" s="22">
        <v>10</v>
      </c>
      <c r="F12" s="23">
        <f t="shared" si="0"/>
        <v>18272.77000000002</v>
      </c>
    </row>
    <row r="13" ht="14.25" customHeight="1" spans="1:6" x14ac:dyDescent="0.25">
      <c r="A13" s="19">
        <v>45964</v>
      </c>
      <c r="B13" s="20" t="s">
        <v>214</v>
      </c>
      <c r="C13" s="21" t="s">
        <v>167</v>
      </c>
      <c r="D13" s="22"/>
      <c r="E13" s="22">
        <v>16900</v>
      </c>
      <c r="F13" s="23">
        <f t="shared" si="0"/>
        <v>1372.7700000000186</v>
      </c>
    </row>
    <row r="14" ht="14.25" customHeight="1" spans="1:6" x14ac:dyDescent="0.25">
      <c r="A14" s="19">
        <v>45965</v>
      </c>
      <c r="B14" s="20" t="s">
        <v>181</v>
      </c>
      <c r="C14" s="21"/>
      <c r="D14" s="22"/>
      <c r="E14" s="22">
        <v>20</v>
      </c>
      <c r="F14" s="23">
        <f t="shared" si="0"/>
        <v>1352.7700000000186</v>
      </c>
    </row>
    <row r="15" ht="14.25" customHeight="1" spans="1:6" x14ac:dyDescent="0.25">
      <c r="A15" s="19">
        <v>45995</v>
      </c>
      <c r="B15" s="20" t="s">
        <v>19</v>
      </c>
      <c r="C15" s="21" t="s">
        <v>167</v>
      </c>
      <c r="D15" s="22">
        <v>9290</v>
      </c>
      <c r="E15" s="22"/>
      <c r="F15" s="23">
        <f t="shared" si="0"/>
        <v>10642.770000000019</v>
      </c>
    </row>
    <row r="16" ht="14.25" customHeight="1" spans="1:6" x14ac:dyDescent="0.25">
      <c r="A16" s="19">
        <v>45995</v>
      </c>
      <c r="B16" s="20" t="s">
        <v>170</v>
      </c>
      <c r="C16" s="21" t="s">
        <v>197</v>
      </c>
      <c r="D16" s="22"/>
      <c r="E16" s="22">
        <v>56.45</v>
      </c>
      <c r="F16" s="23">
        <f t="shared" si="0"/>
        <v>10586.320000000018</v>
      </c>
    </row>
    <row r="17" ht="14.25" customHeight="1" spans="1:6" x14ac:dyDescent="0.25">
      <c r="A17" s="19">
        <v>45995</v>
      </c>
      <c r="B17" s="20" t="s">
        <v>181</v>
      </c>
      <c r="C17" s="21"/>
      <c r="D17" s="22"/>
      <c r="E17" s="22">
        <v>10</v>
      </c>
      <c r="F17" s="23">
        <f t="shared" si="0"/>
        <v>10576.320000000018</v>
      </c>
    </row>
    <row r="18" ht="14.25" customHeight="1" spans="1:6" x14ac:dyDescent="0.25">
      <c r="A18" s="19">
        <v>45996</v>
      </c>
      <c r="B18" s="20" t="s">
        <v>19</v>
      </c>
      <c r="C18" s="21" t="s">
        <v>167</v>
      </c>
      <c r="D18" s="22">
        <v>10</v>
      </c>
      <c r="E18" s="22"/>
      <c r="F18" s="23">
        <f t="shared" si="0"/>
        <v>10586.320000000018</v>
      </c>
    </row>
    <row r="19" ht="14.25" customHeight="1" spans="1:6" x14ac:dyDescent="0.25">
      <c r="A19" s="19">
        <v>45996</v>
      </c>
      <c r="B19" s="20" t="s">
        <v>214</v>
      </c>
      <c r="C19" s="21" t="s">
        <v>167</v>
      </c>
      <c r="D19" s="22"/>
      <c r="E19" s="22">
        <v>10</v>
      </c>
      <c r="F19" s="23">
        <f>D19-E19+F18</f>
        <v>10576.320000000018</v>
      </c>
    </row>
    <row r="20" ht="14.25" customHeight="1" spans="1:6" x14ac:dyDescent="0.25">
      <c r="A20" s="19">
        <v>45996</v>
      </c>
      <c r="B20" s="20" t="s">
        <v>214</v>
      </c>
      <c r="C20" s="21" t="s">
        <v>167</v>
      </c>
      <c r="D20" s="22"/>
      <c r="E20" s="22">
        <v>2010</v>
      </c>
      <c r="F20" s="23">
        <f>D20-E20+F19</f>
        <v>8566.320000000018</v>
      </c>
    </row>
    <row r="21" ht="14.25" customHeight="1" spans="1:6" x14ac:dyDescent="0.25">
      <c r="A21" s="19">
        <v>45996</v>
      </c>
      <c r="B21" s="20" t="s">
        <v>214</v>
      </c>
      <c r="C21" s="21" t="s">
        <v>167</v>
      </c>
      <c r="D21" s="22"/>
      <c r="E21" s="22">
        <v>10</v>
      </c>
      <c r="F21" s="23">
        <f t="shared" si="0"/>
        <v>8556.320000000018</v>
      </c>
    </row>
    <row r="22" ht="14.25" customHeight="1" spans="1:6" x14ac:dyDescent="0.25">
      <c r="A22" s="19">
        <v>45996</v>
      </c>
      <c r="B22" s="20" t="s">
        <v>181</v>
      </c>
      <c r="C22" s="21"/>
      <c r="D22" s="22"/>
      <c r="E22" s="22">
        <v>30</v>
      </c>
      <c r="F22" s="23">
        <f t="shared" si="0"/>
        <v>8526.320000000018</v>
      </c>
    </row>
    <row r="23" ht="14.25" customHeight="1" spans="1:6" x14ac:dyDescent="0.25">
      <c r="A23" s="19">
        <v>45999</v>
      </c>
      <c r="B23" s="20" t="s">
        <v>19</v>
      </c>
      <c r="C23" s="21" t="s">
        <v>167</v>
      </c>
      <c r="D23" s="22">
        <v>206094.14</v>
      </c>
      <c r="E23" s="22"/>
      <c r="F23" s="23">
        <f t="shared" si="0"/>
        <v>214620.46000000002</v>
      </c>
    </row>
    <row r="24" ht="14.4" customHeight="1" spans="1:6" x14ac:dyDescent="0.25">
      <c r="A24" s="19">
        <v>45999</v>
      </c>
      <c r="B24" s="20" t="s">
        <v>170</v>
      </c>
      <c r="C24" s="21" t="s">
        <v>197</v>
      </c>
      <c r="D24" s="22"/>
      <c r="E24" s="22">
        <v>1040.47</v>
      </c>
      <c r="F24" s="23">
        <f t="shared" si="0"/>
        <v>213579.99000000002</v>
      </c>
    </row>
    <row r="25" ht="14.25" customHeight="1" spans="1:6" x14ac:dyDescent="0.25">
      <c r="A25" s="19">
        <v>45999</v>
      </c>
      <c r="B25" s="20" t="s">
        <v>181</v>
      </c>
      <c r="C25" s="21"/>
      <c r="D25" s="22"/>
      <c r="E25" s="22">
        <v>10</v>
      </c>
      <c r="F25" s="23">
        <f t="shared" si="0"/>
        <v>213569.99000000002</v>
      </c>
    </row>
    <row r="26" ht="14.25" customHeight="1" spans="1:6" x14ac:dyDescent="0.25">
      <c r="A26" s="19">
        <v>46000</v>
      </c>
      <c r="B26" s="20" t="s">
        <v>214</v>
      </c>
      <c r="C26" s="21" t="s">
        <v>167</v>
      </c>
      <c r="D26" s="22"/>
      <c r="E26" s="22">
        <v>10</v>
      </c>
      <c r="F26" s="23">
        <f t="shared" si="0"/>
        <v>213559.99000000002</v>
      </c>
    </row>
    <row r="27" ht="14.25" customHeight="1" spans="1:6" x14ac:dyDescent="0.25">
      <c r="A27" s="19">
        <v>46000</v>
      </c>
      <c r="B27" s="20" t="s">
        <v>214</v>
      </c>
      <c r="C27" s="21" t="s">
        <v>167</v>
      </c>
      <c r="D27" s="22"/>
      <c r="E27" s="22">
        <v>132360</v>
      </c>
      <c r="F27" s="23">
        <f t="shared" si="0"/>
        <v>81199.99000000002</v>
      </c>
    </row>
    <row r="28" ht="14.25" customHeight="1" spans="1:6" x14ac:dyDescent="0.25">
      <c r="A28" s="19">
        <v>46000</v>
      </c>
      <c r="B28" s="20" t="s">
        <v>181</v>
      </c>
      <c r="C28" s="21"/>
      <c r="D28" s="22"/>
      <c r="E28" s="22">
        <v>20</v>
      </c>
      <c r="F28" s="23">
        <f t="shared" si="0"/>
        <v>81179.99000000002</v>
      </c>
    </row>
    <row r="29" ht="14.25" customHeight="1" spans="1:6" x14ac:dyDescent="0.25">
      <c r="A29" s="19">
        <v>46001</v>
      </c>
      <c r="B29" s="20" t="s">
        <v>170</v>
      </c>
      <c r="C29" s="21" t="s">
        <v>197</v>
      </c>
      <c r="D29" s="22"/>
      <c r="E29" s="22">
        <v>11.75</v>
      </c>
      <c r="F29" s="23">
        <f t="shared" si="0"/>
        <v>81168.24000000002</v>
      </c>
    </row>
    <row r="30" ht="14.25" customHeight="1" spans="1:6" x14ac:dyDescent="0.25">
      <c r="A30" s="19">
        <v>46001</v>
      </c>
      <c r="B30" s="20" t="s">
        <v>181</v>
      </c>
      <c r="C30" s="21"/>
      <c r="D30" s="22"/>
      <c r="E30" s="22">
        <v>10</v>
      </c>
      <c r="F30" s="23">
        <f t="shared" si="0"/>
        <v>81158.24000000002</v>
      </c>
    </row>
    <row r="31" ht="14.25" customHeight="1" spans="1:6" x14ac:dyDescent="0.25">
      <c r="A31" s="19">
        <v>46002</v>
      </c>
      <c r="B31" s="20" t="s">
        <v>19</v>
      </c>
      <c r="C31" s="21" t="s">
        <v>167</v>
      </c>
      <c r="D31" s="22">
        <v>9205</v>
      </c>
      <c r="E31" s="22"/>
      <c r="F31" s="23">
        <f t="shared" si="0"/>
        <v>90363.24000000002</v>
      </c>
    </row>
    <row r="32" ht="14.25" customHeight="1" spans="1:6" x14ac:dyDescent="0.25">
      <c r="A32" s="19">
        <v>46002</v>
      </c>
      <c r="B32" s="20" t="s">
        <v>214</v>
      </c>
      <c r="C32" s="21" t="s">
        <v>167</v>
      </c>
      <c r="D32" s="22"/>
      <c r="E32" s="22">
        <v>20</v>
      </c>
      <c r="F32" s="23">
        <f t="shared" si="0"/>
        <v>90343.24000000002</v>
      </c>
    </row>
    <row r="33" ht="14.25" customHeight="1" spans="1:6" x14ac:dyDescent="0.25">
      <c r="A33" s="19">
        <v>46002</v>
      </c>
      <c r="B33" s="20" t="s">
        <v>214</v>
      </c>
      <c r="C33" s="21" t="s">
        <v>167</v>
      </c>
      <c r="D33" s="22"/>
      <c r="E33" s="22">
        <v>25100</v>
      </c>
      <c r="F33" s="23">
        <f t="shared" si="0"/>
        <v>65243.24000000002</v>
      </c>
    </row>
    <row r="34" ht="14.25" customHeight="1" spans="1:6" x14ac:dyDescent="0.25">
      <c r="A34" s="19">
        <v>46002</v>
      </c>
      <c r="B34" s="20" t="s">
        <v>170</v>
      </c>
      <c r="C34" s="21" t="s">
        <v>197</v>
      </c>
      <c r="D34" s="22"/>
      <c r="E34" s="29">
        <v>54.28</v>
      </c>
      <c r="F34" s="23">
        <f t="shared" si="0"/>
        <v>65188.96000000002</v>
      </c>
    </row>
    <row r="35" ht="14.25" customHeight="1" spans="1:13" x14ac:dyDescent="0.25">
      <c r="A35" s="19">
        <v>46002</v>
      </c>
      <c r="B35" s="20" t="s">
        <v>181</v>
      </c>
      <c r="C35" s="21"/>
      <c r="D35" s="22"/>
      <c r="E35" s="22">
        <v>30</v>
      </c>
      <c r="F35" s="23">
        <f t="shared" si="0"/>
        <v>65158.96000000002</v>
      </c>
      <c r="M35" s="31"/>
    </row>
    <row r="36" ht="14.25" customHeight="1" spans="1:6" x14ac:dyDescent="0.25">
      <c r="A36" s="19">
        <v>46006</v>
      </c>
      <c r="B36" s="20" t="s">
        <v>214</v>
      </c>
      <c r="C36" s="21" t="s">
        <v>167</v>
      </c>
      <c r="D36" s="22"/>
      <c r="E36" s="22">
        <v>870</v>
      </c>
      <c r="F36" s="23">
        <f t="shared" si="0"/>
        <v>64288.96000000002</v>
      </c>
    </row>
    <row r="37" ht="14.25" customHeight="1" spans="1:6" x14ac:dyDescent="0.25">
      <c r="A37" s="19">
        <v>46006</v>
      </c>
      <c r="B37" s="20" t="s">
        <v>214</v>
      </c>
      <c r="C37" s="21" t="s">
        <v>167</v>
      </c>
      <c r="D37" s="22"/>
      <c r="E37" s="22">
        <v>9100</v>
      </c>
      <c r="F37" s="23">
        <f t="shared" si="0"/>
        <v>55188.96000000002</v>
      </c>
    </row>
    <row r="38" ht="14.25" customHeight="1" spans="1:6" x14ac:dyDescent="0.25">
      <c r="A38" s="19">
        <v>46006</v>
      </c>
      <c r="B38" s="20" t="s">
        <v>181</v>
      </c>
      <c r="C38" s="21"/>
      <c r="D38" s="22"/>
      <c r="E38" s="22">
        <v>20</v>
      </c>
      <c r="F38" s="23">
        <f t="shared" si="0"/>
        <v>55168.96000000002</v>
      </c>
    </row>
    <row r="39" ht="14.25" customHeight="1" spans="1:6" x14ac:dyDescent="0.25">
      <c r="A39" s="19">
        <v>46007</v>
      </c>
      <c r="B39" s="20" t="s">
        <v>170</v>
      </c>
      <c r="C39" s="21" t="s">
        <v>197</v>
      </c>
      <c r="D39" s="22"/>
      <c r="E39" s="22">
        <v>21</v>
      </c>
      <c r="F39" s="23">
        <f t="shared" si="0"/>
        <v>55147.96000000002</v>
      </c>
    </row>
    <row r="40" ht="14.25" customHeight="1" spans="1:6" x14ac:dyDescent="0.25">
      <c r="A40" s="19">
        <v>46008</v>
      </c>
      <c r="B40" s="20" t="s">
        <v>214</v>
      </c>
      <c r="C40" s="21" t="s">
        <v>167</v>
      </c>
      <c r="D40" s="22"/>
      <c r="E40" s="22">
        <v>50</v>
      </c>
      <c r="F40" s="23">
        <f t="shared" si="0"/>
        <v>55097.96000000002</v>
      </c>
    </row>
    <row r="41" ht="14.25" customHeight="1" spans="1:6" x14ac:dyDescent="0.25">
      <c r="A41" s="19">
        <v>46008</v>
      </c>
      <c r="B41" s="20" t="s">
        <v>214</v>
      </c>
      <c r="C41" s="21" t="s">
        <v>167</v>
      </c>
      <c r="D41" s="22"/>
      <c r="E41" s="22">
        <v>26400</v>
      </c>
      <c r="F41" s="23">
        <f t="shared" si="0"/>
        <v>28697.96000000002</v>
      </c>
    </row>
    <row r="42" ht="14.25" customHeight="1" spans="1:6" x14ac:dyDescent="0.25">
      <c r="A42" s="19">
        <v>46008</v>
      </c>
      <c r="B42" s="20" t="s">
        <v>214</v>
      </c>
      <c r="C42" s="21" t="s">
        <v>167</v>
      </c>
      <c r="D42" s="22"/>
      <c r="E42" s="22">
        <v>215</v>
      </c>
      <c r="F42" s="23">
        <f t="shared" si="0"/>
        <v>28482.96000000002</v>
      </c>
    </row>
    <row r="43" ht="14.25" customHeight="1" spans="1:6" x14ac:dyDescent="0.25">
      <c r="A43" s="19">
        <v>46008</v>
      </c>
      <c r="B43" s="20" t="s">
        <v>170</v>
      </c>
      <c r="C43" s="21" t="s">
        <v>197</v>
      </c>
      <c r="D43" s="22"/>
      <c r="E43" s="22">
        <v>10.93</v>
      </c>
      <c r="F43" s="23">
        <f t="shared" si="0"/>
        <v>28472.03000000002</v>
      </c>
    </row>
    <row r="44" ht="14.25" customHeight="1" spans="1:6" x14ac:dyDescent="0.25">
      <c r="A44" s="19">
        <v>46008</v>
      </c>
      <c r="B44" s="20" t="s">
        <v>181</v>
      </c>
      <c r="C44" s="21"/>
      <c r="D44" s="22"/>
      <c r="E44" s="22">
        <v>10</v>
      </c>
      <c r="F44" s="23">
        <f t="shared" si="0"/>
        <v>28462.03000000002</v>
      </c>
    </row>
    <row r="45" ht="14.25" customHeight="1" spans="1:6" x14ac:dyDescent="0.25">
      <c r="A45" s="19">
        <v>46008</v>
      </c>
      <c r="B45" s="20" t="s">
        <v>181</v>
      </c>
      <c r="C45" s="21"/>
      <c r="D45" s="22"/>
      <c r="E45" s="22">
        <v>40</v>
      </c>
      <c r="F45" s="23">
        <f t="shared" si="0"/>
        <v>28422.03000000002</v>
      </c>
    </row>
    <row r="46" ht="14.25" customHeight="1" spans="1:6" x14ac:dyDescent="0.25">
      <c r="A46" s="19">
        <v>46013</v>
      </c>
      <c r="B46" s="20" t="s">
        <v>19</v>
      </c>
      <c r="C46" s="21" t="s">
        <v>167</v>
      </c>
      <c r="D46" s="22">
        <v>16556.43</v>
      </c>
      <c r="E46" s="22"/>
      <c r="F46" s="23">
        <f t="shared" si="0"/>
        <v>44978.46000000002</v>
      </c>
    </row>
    <row r="47" ht="14.25" customHeight="1" spans="1:6" x14ac:dyDescent="0.25">
      <c r="A47" s="19">
        <v>46014</v>
      </c>
      <c r="B47" s="20" t="s">
        <v>214</v>
      </c>
      <c r="C47" s="21" t="s">
        <v>167</v>
      </c>
      <c r="D47" s="22"/>
      <c r="E47" s="22">
        <v>200</v>
      </c>
      <c r="F47" s="23">
        <f t="shared" si="0"/>
        <v>44778.46000000002</v>
      </c>
    </row>
    <row r="48" ht="14.25" customHeight="1" spans="1:6" x14ac:dyDescent="0.25">
      <c r="A48" s="19">
        <v>46014</v>
      </c>
      <c r="B48" s="20" t="s">
        <v>214</v>
      </c>
      <c r="C48" s="21" t="s">
        <v>167</v>
      </c>
      <c r="D48" s="22"/>
      <c r="E48" s="22">
        <v>42050</v>
      </c>
      <c r="F48" s="23">
        <f t="shared" si="0"/>
        <v>2728.460000000021</v>
      </c>
    </row>
    <row r="49" ht="14.25" customHeight="1" spans="1:6" x14ac:dyDescent="0.25">
      <c r="A49" s="19">
        <v>46017</v>
      </c>
      <c r="B49" s="20" t="s">
        <v>181</v>
      </c>
      <c r="C49" s="21"/>
      <c r="D49" s="22"/>
      <c r="E49" s="22">
        <v>20</v>
      </c>
      <c r="F49" s="23">
        <f t="shared" si="0"/>
        <v>2708.460000000021</v>
      </c>
    </row>
    <row r="50" ht="14.25" customHeight="1" spans="1:6" x14ac:dyDescent="0.25">
      <c r="A50" s="19">
        <v>46017</v>
      </c>
      <c r="B50" s="20" t="s">
        <v>170</v>
      </c>
      <c r="C50" s="21" t="s">
        <v>197</v>
      </c>
      <c r="D50" s="22"/>
      <c r="E50" s="22">
        <v>11.35</v>
      </c>
      <c r="F50" s="23">
        <f t="shared" si="0"/>
        <v>2697.110000000021</v>
      </c>
    </row>
    <row r="51" ht="14.25" customHeight="1" spans="1:6" x14ac:dyDescent="0.25">
      <c r="A51" s="19">
        <v>46020</v>
      </c>
      <c r="B51" s="20" t="s">
        <v>181</v>
      </c>
      <c r="C51" s="21"/>
      <c r="D51" s="22"/>
      <c r="E51" s="22">
        <v>10</v>
      </c>
      <c r="F51" s="23">
        <f t="shared" si="0"/>
        <v>2687.110000000021</v>
      </c>
    </row>
    <row r="52" ht="14.25" customHeight="1" spans="1:6" x14ac:dyDescent="0.25">
      <c r="A52" s="19">
        <v>46020</v>
      </c>
      <c r="B52" s="20" t="s">
        <v>19</v>
      </c>
      <c r="C52" s="21" t="s">
        <v>167</v>
      </c>
      <c r="D52" s="22">
        <v>3550</v>
      </c>
      <c r="E52" s="22"/>
      <c r="F52" s="23">
        <f t="shared" si="0"/>
        <v>6237.110000000021</v>
      </c>
    </row>
    <row r="53" ht="14.25" customHeight="1" spans="1:6" x14ac:dyDescent="0.25">
      <c r="A53" s="19">
        <v>46020</v>
      </c>
      <c r="B53" s="20" t="s">
        <v>214</v>
      </c>
      <c r="C53" s="21" t="s">
        <v>167</v>
      </c>
      <c r="D53" s="22"/>
      <c r="E53" s="22">
        <v>1500</v>
      </c>
      <c r="F53" s="23">
        <f t="shared" si="0"/>
        <v>4737.110000000021</v>
      </c>
    </row>
    <row r="54" ht="14.25" customHeight="1" spans="1:6" x14ac:dyDescent="0.25">
      <c r="A54" s="19">
        <v>46021</v>
      </c>
      <c r="B54" s="20" t="s">
        <v>170</v>
      </c>
      <c r="C54" s="21" t="s">
        <v>197</v>
      </c>
      <c r="D54" s="22"/>
      <c r="E54" s="22">
        <v>27.75</v>
      </c>
      <c r="F54" s="23">
        <f t="shared" si="0"/>
        <v>4709.360000000021</v>
      </c>
    </row>
    <row r="55" ht="14.25" customHeight="1" spans="1:6" x14ac:dyDescent="0.25">
      <c r="A55" s="19">
        <v>46021</v>
      </c>
      <c r="B55" s="20" t="s">
        <v>181</v>
      </c>
      <c r="C55" s="21"/>
      <c r="D55" s="22"/>
      <c r="E55" s="22">
        <v>30</v>
      </c>
      <c r="F55" s="23">
        <f t="shared" si="0"/>
        <v>4679.360000000021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4679.360000000021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4679.360000000021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4679.360000000021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4679.360000000021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4679.360000000021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4679.360000000021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4679.360000000021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4679.360000000021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4679.360000000021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4679.360000000021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4679.360000000021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4679.360000000021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4679.360000000021</v>
      </c>
    </row>
    <row r="69" ht="14.25" customHeight="1" spans="1:6" x14ac:dyDescent="0.25">
      <c r="A69" s="19"/>
      <c r="B69" s="20"/>
      <c r="D69" s="22"/>
      <c r="E69" s="22"/>
      <c r="F69" s="23">
        <f t="shared" si="0"/>
        <v>4679.360000000021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0"/>
        <v>4679.360000000021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4679.360000000021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4679.360000000021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4679.360000000021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ref="F74:F137" si="1">D74-E74+F73</f>
        <v>4679.360000000021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4679.360000000021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4679.360000000021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4679.360000000021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4679.360000000021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4679.360000000021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4679.360000000021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4679.360000000021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4679.360000000021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4679.360000000021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4679.360000000021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4679.360000000021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4679.360000000021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4679.360000000021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4679.360000000021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4679.360000000021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4679.360000000021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4679.360000000021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4679.360000000021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4679.360000000021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4679.360000000021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4679.360000000021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4679.360000000021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4679.360000000021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4679.360000000021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4679.360000000021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4679.360000000021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4679.360000000021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4679.360000000021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4679.360000000021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4679.360000000021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4679.360000000021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4679.360000000021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4679.360000000021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4679.360000000021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4679.360000000021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4679.360000000021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4679.360000000021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4679.360000000021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4679.360000000021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4679.360000000021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4679.360000000021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4679.360000000021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4679.360000000021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4679.360000000021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4679.360000000021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4679.360000000021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4679.360000000021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4679.360000000021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4679.360000000021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4679.360000000021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4679.360000000021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4679.360000000021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4679.360000000021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4679.360000000021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4679.360000000021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4679.360000000021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4679.360000000021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4679.360000000021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4679.360000000021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4679.360000000021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4679.360000000021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4679.360000000021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4679.360000000021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ref="F138:F201" si="2">D138-E138+F137</f>
        <v>4679.360000000021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2"/>
        <v>4679.360000000021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2"/>
        <v>4679.360000000021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4679.360000000021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4679.360000000021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4679.360000000021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4679.360000000021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4679.360000000021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4679.360000000021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4679.360000000021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4679.360000000021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4679.360000000021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4679.360000000021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4679.360000000021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4679.360000000021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4679.360000000021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4679.360000000021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4679.360000000021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4679.360000000021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4679.360000000021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4679.360000000021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4679.360000000021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4679.360000000021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4679.360000000021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4679.360000000021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4679.360000000021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4679.360000000021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4679.360000000021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4679.360000000021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4679.360000000021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4679.360000000021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4679.360000000021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4679.360000000021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4679.360000000021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4679.360000000021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4679.360000000021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4679.360000000021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4679.360000000021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4679.360000000021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4679.360000000021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4679.360000000021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4679.360000000021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4679.360000000021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4679.360000000021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4679.360000000021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4679.360000000021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4679.360000000021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4679.360000000021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4679.360000000021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4679.360000000021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4679.360000000021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4679.360000000021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4679.360000000021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4679.360000000021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4679.360000000021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4679.360000000021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4679.360000000021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4679.360000000021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4679.360000000021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4679.360000000021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4679.360000000021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4679.360000000021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4679.360000000021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4679.360000000021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ref="F202:F265" si="3">D202-E202+F201</f>
        <v>4679.360000000021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3"/>
        <v>4679.360000000021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3"/>
        <v>4679.360000000021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4679.360000000021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4679.360000000021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4679.360000000021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4679.360000000021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4679.360000000021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4679.360000000021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4679.360000000021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4679.360000000021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4679.360000000021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4679.360000000021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4679.360000000021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4679.360000000021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4679.360000000021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4679.360000000021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4679.360000000021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4679.360000000021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4679.360000000021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4679.360000000021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4679.360000000021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4679.360000000021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4679.360000000021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4679.360000000021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4679.360000000021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4679.360000000021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4679.360000000021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4679.360000000021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4679.360000000021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4679.360000000021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4679.360000000021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4679.360000000021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4679.360000000021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4679.360000000021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4679.360000000021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4679.360000000021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4679.360000000021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4679.360000000021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4679.360000000021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4679.360000000021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4679.360000000021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4679.360000000021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4679.360000000021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4679.360000000021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4679.360000000021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4679.360000000021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4679.360000000021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4679.360000000021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4679.360000000021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4679.360000000021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4679.360000000021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4679.360000000021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4679.360000000021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4679.360000000021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4679.360000000021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4679.360000000021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4679.360000000021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4679.360000000021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4679.360000000021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4679.360000000021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4679.360000000021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4679.360000000021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4679.360000000021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ref="F266:F329" si="4">D266-E266+F265</f>
        <v>4679.360000000021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4"/>
        <v>4679.360000000021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4"/>
        <v>4679.360000000021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4679.360000000021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4679.360000000021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4679.360000000021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4679.360000000021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4679.360000000021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4679.360000000021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4679.360000000021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4679.360000000021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4679.360000000021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4679.360000000021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4679.360000000021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4679.360000000021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4679.360000000021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4679.360000000021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4679.360000000021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4679.360000000021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4679.360000000021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4679.360000000021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4679.360000000021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4679.360000000021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4679.360000000021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4679.360000000021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4679.360000000021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4679.360000000021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4679.360000000021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4679.360000000021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4679.360000000021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4679.360000000021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4679.360000000021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4679.360000000021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4679.360000000021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4679.360000000021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4679.360000000021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4679.360000000021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4679.360000000021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4679.360000000021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4679.360000000021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4679.360000000021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4679.360000000021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4679.360000000021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4679.360000000021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4679.360000000021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4679.360000000021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4679.360000000021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4679.360000000021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4679.360000000021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4679.360000000021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4679.360000000021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4679.360000000021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4679.360000000021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4679.360000000021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4679.360000000021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4679.360000000021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4679.360000000021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4679.360000000021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4679.360000000021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4679.360000000021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4679.360000000021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4679.360000000021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4679.360000000021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4679.360000000021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ref="F330:F393" si="5">D330-E330+F329</f>
        <v>4679.360000000021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5"/>
        <v>4679.360000000021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5"/>
        <v>4679.360000000021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4679.360000000021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4679.360000000021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4679.360000000021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4679.360000000021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4679.360000000021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4679.360000000021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4679.360000000021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4679.360000000021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4679.360000000021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4679.360000000021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4679.360000000021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4679.360000000021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4679.360000000021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4679.360000000021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4679.360000000021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4679.360000000021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4679.360000000021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4679.360000000021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4679.360000000021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4679.360000000021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4679.360000000021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4679.360000000021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4679.360000000021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4679.360000000021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4679.360000000021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4679.360000000021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4679.360000000021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4679.360000000021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4679.360000000021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4679.360000000021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4679.360000000021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4679.360000000021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4679.360000000021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4679.360000000021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4679.360000000021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4679.360000000021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4679.360000000021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4679.360000000021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4679.360000000021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4679.360000000021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4679.360000000021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4679.360000000021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4679.360000000021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4679.360000000021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4679.360000000021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4679.360000000021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4679.360000000021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4679.360000000021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4679.360000000021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4679.360000000021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4679.360000000021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4679.360000000021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4679.360000000021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4679.360000000021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4679.360000000021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4679.360000000021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4679.360000000021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4679.360000000021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4679.360000000021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4679.360000000021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5"/>
        <v>4679.360000000021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ref="F394:F457" si="6">D394-E394+F393</f>
        <v>4679.360000000021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6"/>
        <v>4679.360000000021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6"/>
        <v>4679.360000000021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6"/>
        <v>4679.360000000021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4679.360000000021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4679.360000000021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4679.360000000021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4679.360000000021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4679.360000000021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4679.360000000021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4679.360000000021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4679.360000000021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4679.360000000021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4679.360000000021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4679.360000000021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4679.360000000021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4679.360000000021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4679.360000000021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4679.360000000021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4679.360000000021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4679.360000000021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4679.360000000021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4679.360000000021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4679.360000000021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4679.360000000021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4679.360000000021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4679.360000000021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4679.360000000021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4679.360000000021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4679.360000000021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4679.360000000021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4679.360000000021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4679.360000000021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4679.360000000021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4679.360000000021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4679.360000000021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4679.360000000021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4679.360000000021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4679.360000000021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4679.360000000021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4679.360000000021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4679.360000000021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4679.360000000021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4679.360000000021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4679.360000000021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4679.360000000021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4679.360000000021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4679.360000000021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4679.360000000021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4679.360000000021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4679.360000000021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4679.360000000021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4679.360000000021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4679.360000000021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4679.360000000021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4679.360000000021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4679.360000000021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4679.360000000021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4679.360000000021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4679.360000000021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4679.360000000021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4679.360000000021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4679.360000000021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4679.360000000021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ref="F458:F521" si="7">D458-E458+F457</f>
        <v>4679.360000000021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7"/>
        <v>4679.360000000021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7"/>
        <v>4679.360000000021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4679.360000000021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4679.360000000021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4679.360000000021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4679.360000000021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4679.360000000021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4679.360000000021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4679.360000000021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4679.360000000021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4679.360000000021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4679.360000000021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4679.360000000021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4679.360000000021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4679.360000000021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4679.360000000021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4679.360000000021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4679.360000000021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4679.360000000021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4679.360000000021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4679.360000000021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4679.360000000021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4679.360000000021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4679.360000000021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4679.360000000021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4679.360000000021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4679.360000000021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4679.360000000021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4679.360000000021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4679.360000000021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4679.360000000021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4679.360000000021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4679.360000000021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4679.360000000021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4679.360000000021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4679.360000000021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4679.360000000021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4679.360000000021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4679.360000000021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4679.360000000021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4679.360000000021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4679.360000000021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4679.360000000021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4679.360000000021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4679.360000000021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4679.360000000021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4679.360000000021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4679.360000000021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4679.360000000021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4679.360000000021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4679.360000000021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4679.360000000021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4679.360000000021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4679.360000000021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4679.360000000021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4679.360000000021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4679.360000000021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4679.360000000021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4679.360000000021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4679.360000000021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4679.360000000021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4679.360000000021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4679.360000000021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ref="F522:F585" si="8">D522-E522+F521</f>
        <v>4679.360000000021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8"/>
        <v>4679.360000000021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8"/>
        <v>4679.360000000021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4679.360000000021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4679.360000000021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4679.360000000021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4679.360000000021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4679.360000000021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4679.360000000021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4679.360000000021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4679.360000000021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4679.360000000021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4679.360000000021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4679.360000000021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4679.360000000021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4679.360000000021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4679.360000000021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4679.360000000021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4679.360000000021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4679.360000000021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4679.360000000021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4679.360000000021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4679.360000000021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4679.360000000021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4679.360000000021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4679.360000000021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4679.360000000021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4679.360000000021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4679.360000000021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4679.360000000021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4679.360000000021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4679.360000000021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4679.360000000021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4679.360000000021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4679.360000000021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4679.360000000021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4679.360000000021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4679.360000000021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4679.360000000021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4679.360000000021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4679.360000000021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4679.360000000021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4679.360000000021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4679.360000000021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4679.360000000021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4679.360000000021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4679.360000000021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4679.360000000021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4679.360000000021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4679.360000000021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4679.360000000021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4679.360000000021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4679.360000000021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4679.360000000021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4679.360000000021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4679.360000000021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4679.360000000021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4679.360000000021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4679.360000000021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4679.360000000021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4679.360000000021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4679.360000000021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4679.360000000021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8"/>
        <v>4679.360000000021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ref="F586:F610" si="9">D586-E586+F585</f>
        <v>4679.360000000021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9"/>
        <v>4679.360000000021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9"/>
        <v>4679.360000000021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9"/>
        <v>4679.360000000021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4679.360000000021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4679.360000000021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4679.360000000021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4679.360000000021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4679.360000000021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4679.360000000021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4679.360000000021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4679.360000000021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4679.360000000021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4679.360000000021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4679.360000000021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4679.360000000021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4679.360000000021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4679.360000000021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4679.360000000021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4679.360000000021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4679.360000000021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4679.360000000021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4679.360000000021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4679.360000000021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4679.360000000021</v>
      </c>
    </row>
  </sheetData>
  <autoFilter ref="A8:F610"/>
  <mergeCells count="2">
    <mergeCell ref="A2:F2"/>
    <mergeCell ref="D5:E5"/>
  </mergeCells>
  <conditionalFormatting sqref="F6 F9:F610">
    <cfRule type="cellIs" dxfId="141" priority="1" operator="lessThan">
      <formula>0</formula>
    </cfRule>
  </conditionalFormatting>
  <conditionalFormatting sqref="F9:F610 F6">
    <cfRule type="cellIs" dxfId="142" priority="3" operator="greaterThan">
      <formula>0</formula>
    </cfRule>
  </conditionalFormatting>
  <conditionalFormatting sqref="F9:F610">
    <cfRule type="cellIs" dxfId="143" priority="2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2" fitToWidth="1" fitToHeight="1" firstPageNumber="1" useFirstPageNumber="1" copies="1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5"/>
  <sheetViews>
    <sheetView workbookViewId="0" zoomScale="100" zoomScaleNormal="100" view="pageBreakPreview">
      <selection activeCell="I15" sqref="I15"/>
    </sheetView>
  </sheetViews>
  <sheetFormatPr defaultRowHeight="15" outlineLevelRow="0" outlineLevelCol="0" x14ac:dyDescent="0.3" defaultColWidth="14.44140625"/>
  <cols>
    <col min="1" max="1" width="12" customWidth="1"/>
    <col min="2" max="2" width="30" customWidth="1"/>
    <col min="3" max="3" width="65.88671875" customWidth="1"/>
    <col min="4" max="5" width="17.6640625" customWidth="1"/>
    <col min="6" max="6" width="17.3320312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Dezembro2025!F28</f>
        <v>0.001500000013038516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SUM(D9:D595)</f>
        <v>249217.91999999998</v>
      </c>
      <c r="E6" s="12">
        <f>SUM(E9:E595)</f>
        <v>249217.91929999998</v>
      </c>
      <c r="F6" s="13">
        <f>F595</f>
        <v>0.002200000011271186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46024</v>
      </c>
      <c r="B9" s="20" t="s">
        <v>211</v>
      </c>
      <c r="C9" s="21" t="s">
        <v>200</v>
      </c>
      <c r="D9" s="22">
        <v>9350</v>
      </c>
      <c r="E9" s="22"/>
      <c r="F9" s="23">
        <f>D9-E9+D5</f>
        <v>9350.001500000013</v>
      </c>
    </row>
    <row r="10" ht="14.25" customHeight="1" spans="1:6" x14ac:dyDescent="0.25">
      <c r="A10" s="19">
        <v>46024</v>
      </c>
      <c r="B10" s="20" t="s">
        <v>170</v>
      </c>
      <c r="C10" s="21"/>
      <c r="D10" s="22"/>
      <c r="E10" s="30"/>
      <c r="F10" s="23">
        <f>D10-E10+F9</f>
        <v>9350.001500000013</v>
      </c>
    </row>
    <row r="11" ht="14.25" customHeight="1" spans="1:6" x14ac:dyDescent="0.25">
      <c r="A11" s="19">
        <v>46024</v>
      </c>
      <c r="B11" s="20" t="s">
        <v>184</v>
      </c>
      <c r="C11" s="21"/>
      <c r="D11" s="22"/>
      <c r="E11" s="22">
        <v>1116.22</v>
      </c>
      <c r="F11" s="23">
        <f>D11-E11+F10</f>
        <v>8233.781500000014</v>
      </c>
    </row>
    <row r="12" ht="14.25" customHeight="1" spans="1:6" x14ac:dyDescent="0.25">
      <c r="A12" s="19">
        <v>46024</v>
      </c>
      <c r="B12" s="20" t="s">
        <v>215</v>
      </c>
      <c r="C12" s="21" t="s">
        <v>173</v>
      </c>
      <c r="D12" s="22"/>
      <c r="E12" s="22">
        <v>8233.78</v>
      </c>
      <c r="F12" s="23">
        <f t="shared" ref="F12:F17" si="0">D12-E12+F11</f>
        <v>0.001500000013038516</v>
      </c>
    </row>
    <row r="13" ht="14.25" customHeight="1" spans="1:6" x14ac:dyDescent="0.25">
      <c r="A13" s="19">
        <v>46026</v>
      </c>
      <c r="B13" s="20" t="s">
        <v>211</v>
      </c>
      <c r="C13" s="21" t="s">
        <v>216</v>
      </c>
      <c r="D13" s="22">
        <v>3500</v>
      </c>
      <c r="E13" s="22"/>
      <c r="F13" s="23">
        <f t="shared" si="0"/>
        <v>3500.001500000013</v>
      </c>
    </row>
    <row r="14" ht="14.25" customHeight="1" spans="1:6" x14ac:dyDescent="0.25">
      <c r="A14" s="19">
        <v>46027</v>
      </c>
      <c r="B14" s="20" t="s">
        <v>215</v>
      </c>
      <c r="C14" s="21" t="s">
        <v>173</v>
      </c>
      <c r="D14" s="22"/>
      <c r="E14" s="22">
        <v>3500</v>
      </c>
      <c r="F14" s="23">
        <f t="shared" si="0"/>
        <v>0.001500000013038516</v>
      </c>
    </row>
    <row r="15" ht="14.4" customHeight="1" spans="1:6" x14ac:dyDescent="0.25">
      <c r="A15" s="19">
        <v>46030</v>
      </c>
      <c r="B15" s="20" t="s">
        <v>211</v>
      </c>
      <c r="C15" s="21" t="s">
        <v>192</v>
      </c>
      <c r="D15" s="22">
        <v>206836.06</v>
      </c>
      <c r="E15" s="22"/>
      <c r="F15" s="23">
        <f t="shared" si="0"/>
        <v>206836.0615</v>
      </c>
    </row>
    <row r="16" ht="14.25" customHeight="1" spans="1:6" x14ac:dyDescent="0.25">
      <c r="A16" s="19">
        <v>46030</v>
      </c>
      <c r="B16" s="20" t="s">
        <v>215</v>
      </c>
      <c r="C16" s="21" t="s">
        <v>173</v>
      </c>
      <c r="D16" s="22"/>
      <c r="E16" s="22">
        <v>206836.06</v>
      </c>
      <c r="F16" s="23">
        <f t="shared" si="0"/>
        <v>0.001500000013038516</v>
      </c>
    </row>
    <row r="17" ht="14.25" customHeight="1" spans="1:6" x14ac:dyDescent="0.25">
      <c r="A17" s="19">
        <v>46032</v>
      </c>
      <c r="B17" s="20" t="s">
        <v>211</v>
      </c>
      <c r="C17" s="21" t="s">
        <v>217</v>
      </c>
      <c r="D17" s="22">
        <v>350</v>
      </c>
      <c r="E17" s="22"/>
      <c r="F17" s="23">
        <f t="shared" si="0"/>
        <v>350.00150000001304</v>
      </c>
    </row>
    <row r="18" ht="14.25" customHeight="1" spans="1:6" x14ac:dyDescent="0.25">
      <c r="A18" s="19">
        <v>46041</v>
      </c>
      <c r="B18" s="20" t="s">
        <v>215</v>
      </c>
      <c r="C18" s="21" t="s">
        <v>173</v>
      </c>
      <c r="D18" s="22"/>
      <c r="E18" s="32">
        <v>10</v>
      </c>
      <c r="F18" s="23">
        <f t="shared" ref="F18:F76" si="1">D18-E18+F17</f>
        <v>340.00150000001304</v>
      </c>
    </row>
    <row r="19" ht="14.25" customHeight="1" spans="1:6" x14ac:dyDescent="0.25">
      <c r="A19" s="19">
        <v>46041</v>
      </c>
      <c r="B19" s="20" t="s">
        <v>184</v>
      </c>
      <c r="C19" s="21"/>
      <c r="D19" s="22"/>
      <c r="E19" s="22">
        <v>10</v>
      </c>
      <c r="F19" s="23">
        <f t="shared" si="1"/>
        <v>330.00150000001304</v>
      </c>
    </row>
    <row r="20" ht="14.25" customHeight="1" spans="1:6" x14ac:dyDescent="0.25">
      <c r="A20" s="19">
        <v>46042</v>
      </c>
      <c r="B20" s="20" t="s">
        <v>211</v>
      </c>
      <c r="C20" s="21" t="s">
        <v>218</v>
      </c>
      <c r="D20" s="22">
        <v>270</v>
      </c>
      <c r="E20" s="22"/>
      <c r="F20" s="23">
        <f t="shared" si="1"/>
        <v>600.001500000013</v>
      </c>
    </row>
    <row r="21" ht="14.25" customHeight="1" spans="1:6" x14ac:dyDescent="0.25">
      <c r="A21" s="19">
        <v>46042</v>
      </c>
      <c r="B21" s="20" t="s">
        <v>211</v>
      </c>
      <c r="C21" s="21" t="s">
        <v>162</v>
      </c>
      <c r="D21" s="22">
        <v>270</v>
      </c>
      <c r="E21" s="22"/>
      <c r="F21" s="23">
        <f t="shared" si="1"/>
        <v>870.001500000013</v>
      </c>
    </row>
    <row r="22" ht="14.25" customHeight="1" spans="1:6" x14ac:dyDescent="0.25">
      <c r="A22" s="19">
        <v>46042</v>
      </c>
      <c r="B22" s="20" t="s">
        <v>184</v>
      </c>
      <c r="C22" s="21" t="s">
        <v>173</v>
      </c>
      <c r="D22" s="22"/>
      <c r="E22" s="22">
        <v>870</v>
      </c>
      <c r="F22" s="23">
        <f t="shared" si="1"/>
        <v>0.001500000013038516</v>
      </c>
    </row>
    <row r="23" ht="14.25" customHeight="1" spans="1:6" x14ac:dyDescent="0.25">
      <c r="A23" s="19">
        <v>46042</v>
      </c>
      <c r="B23" s="20" t="s">
        <v>211</v>
      </c>
      <c r="C23" s="21" t="s">
        <v>219</v>
      </c>
      <c r="D23" s="22">
        <v>13900</v>
      </c>
      <c r="E23" s="22"/>
      <c r="F23" s="23">
        <f t="shared" si="1"/>
        <v>13900.001500000013</v>
      </c>
    </row>
    <row r="24" ht="14.25" customHeight="1" spans="1:6" x14ac:dyDescent="0.25">
      <c r="A24" s="19">
        <v>46042</v>
      </c>
      <c r="B24" s="20" t="s">
        <v>170</v>
      </c>
      <c r="C24" s="21"/>
      <c r="D24" s="22"/>
      <c r="E24" s="32">
        <v>102.2</v>
      </c>
      <c r="F24" s="23">
        <f t="shared" si="1"/>
        <v>13797.801500000012</v>
      </c>
    </row>
    <row r="25" ht="14.25" customHeight="1" spans="1:6" x14ac:dyDescent="0.25">
      <c r="A25" s="19">
        <v>46042</v>
      </c>
      <c r="B25" s="20" t="s">
        <v>211</v>
      </c>
      <c r="C25" s="21" t="s">
        <v>195</v>
      </c>
      <c r="D25" s="22">
        <v>8855</v>
      </c>
      <c r="E25" s="22"/>
      <c r="F25" s="23">
        <f t="shared" si="1"/>
        <v>22652.801500000012</v>
      </c>
    </row>
    <row r="26" ht="14.25" customHeight="1" spans="1:6" x14ac:dyDescent="0.25">
      <c r="A26" s="19">
        <v>46042</v>
      </c>
      <c r="B26" s="20" t="s">
        <v>170</v>
      </c>
      <c r="C26" s="21"/>
      <c r="D26" s="22"/>
      <c r="E26" s="22">
        <f>(0.5%*D25)+10</f>
        <v>54.275</v>
      </c>
      <c r="F26" s="23">
        <f t="shared" si="1"/>
        <v>22598.52650000001</v>
      </c>
    </row>
    <row r="27" ht="14.25" customHeight="1" spans="1:6" x14ac:dyDescent="0.25">
      <c r="A27" s="19">
        <v>46043</v>
      </c>
      <c r="B27" s="20" t="s">
        <v>184</v>
      </c>
      <c r="C27" s="21"/>
      <c r="D27" s="22"/>
      <c r="E27" s="22">
        <v>10</v>
      </c>
      <c r="F27" s="23">
        <f t="shared" si="1"/>
        <v>22588.52650000001</v>
      </c>
    </row>
    <row r="28" ht="14.25" customHeight="1" spans="1:6" x14ac:dyDescent="0.25">
      <c r="A28" s="19">
        <v>46044</v>
      </c>
      <c r="B28" s="20" t="s">
        <v>215</v>
      </c>
      <c r="C28" s="21" t="s">
        <v>173</v>
      </c>
      <c r="D28" s="22"/>
      <c r="E28" s="22">
        <v>22642.8</v>
      </c>
      <c r="F28" s="23">
        <f t="shared" si="1"/>
        <v>-54.27349999998842</v>
      </c>
    </row>
    <row r="29" ht="14.25" customHeight="1" spans="1:6" x14ac:dyDescent="0.25">
      <c r="A29" s="19">
        <v>46044</v>
      </c>
      <c r="B29" s="20" t="s">
        <v>211</v>
      </c>
      <c r="C29" s="21" t="s">
        <v>193</v>
      </c>
      <c r="D29" s="22">
        <v>2200</v>
      </c>
      <c r="E29" s="22"/>
      <c r="F29" s="23">
        <f t="shared" si="1"/>
        <v>2145.7265000000116</v>
      </c>
    </row>
    <row r="30" ht="14.25" customHeight="1" spans="1:6" x14ac:dyDescent="0.25">
      <c r="A30" s="19">
        <v>46044</v>
      </c>
      <c r="B30" s="20" t="s">
        <v>170</v>
      </c>
      <c r="C30" s="21"/>
      <c r="D30" s="22"/>
      <c r="E30" s="22">
        <f>(0.5%*D29)+10</f>
        <v>21</v>
      </c>
      <c r="F30" s="23">
        <f t="shared" si="1"/>
        <v>2124.7265000000116</v>
      </c>
    </row>
    <row r="31" ht="14.25" customHeight="1" spans="1:6" x14ac:dyDescent="0.25">
      <c r="A31" s="19">
        <v>46044</v>
      </c>
      <c r="B31" s="20" t="s">
        <v>215</v>
      </c>
      <c r="C31" s="21" t="s">
        <v>173</v>
      </c>
      <c r="D31" s="22"/>
      <c r="E31" s="22">
        <v>2200</v>
      </c>
      <c r="F31" s="23">
        <f>D31-E31+F30</f>
        <v>-75.27349999998842</v>
      </c>
    </row>
    <row r="32" ht="14.25" customHeight="1" spans="1:6" x14ac:dyDescent="0.25">
      <c r="A32" s="19">
        <v>46044</v>
      </c>
      <c r="B32" s="20" t="s">
        <v>211</v>
      </c>
      <c r="C32" s="21" t="s">
        <v>117</v>
      </c>
      <c r="D32" s="22">
        <v>186.86</v>
      </c>
      <c r="E32" s="22"/>
      <c r="F32" s="23">
        <f>D32-E32+F31</f>
        <v>111.5865000000116</v>
      </c>
    </row>
    <row r="33" ht="14.25" customHeight="1" spans="1:6" x14ac:dyDescent="0.25">
      <c r="A33" s="19">
        <v>46044</v>
      </c>
      <c r="B33" s="20" t="s">
        <v>170</v>
      </c>
      <c r="C33" s="21"/>
      <c r="D33" s="22"/>
      <c r="E33" s="22">
        <f>(0.5%*D32)+10</f>
        <v>10.9343</v>
      </c>
      <c r="F33" s="23">
        <f t="shared" si="1"/>
        <v>100.65220000001159</v>
      </c>
    </row>
    <row r="34" ht="14.25" customHeight="1" spans="1:6" x14ac:dyDescent="0.25">
      <c r="A34" s="19">
        <v>46044</v>
      </c>
      <c r="B34" s="20" t="s">
        <v>184</v>
      </c>
      <c r="C34" s="21"/>
      <c r="D34" s="22"/>
      <c r="E34" s="22">
        <v>10</v>
      </c>
      <c r="F34" s="23">
        <f t="shared" si="1"/>
        <v>90.65220000001159</v>
      </c>
    </row>
    <row r="35" ht="14.25" customHeight="1" spans="1:6" x14ac:dyDescent="0.25">
      <c r="A35" s="19">
        <v>46047</v>
      </c>
      <c r="B35" s="20" t="s">
        <v>211</v>
      </c>
      <c r="C35" s="21" t="s">
        <v>220</v>
      </c>
      <c r="D35" s="22">
        <v>3500</v>
      </c>
      <c r="E35" s="22"/>
      <c r="F35" s="23">
        <f t="shared" si="1"/>
        <v>3590.6522000000114</v>
      </c>
    </row>
    <row r="36" ht="14.25" customHeight="1" spans="1:6" x14ac:dyDescent="0.25">
      <c r="A36" s="19">
        <v>46048</v>
      </c>
      <c r="B36" s="20" t="s">
        <v>215</v>
      </c>
      <c r="C36" s="21"/>
      <c r="D36" s="22"/>
      <c r="E36" s="22">
        <v>3590.65</v>
      </c>
      <c r="F36" s="23">
        <f t="shared" si="1"/>
        <v>0.002200000011271186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si="1"/>
        <v>0.002200000011271186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1"/>
        <v>0.002200000011271186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1"/>
        <v>0.002200000011271186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1"/>
        <v>0.002200000011271186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1"/>
        <v>0.002200000011271186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1"/>
        <v>0.002200000011271186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1"/>
        <v>0.002200000011271186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1"/>
        <v>0.002200000011271186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1"/>
        <v>0.002200000011271186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1"/>
        <v>0.002200000011271186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1"/>
        <v>0.002200000011271186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1"/>
        <v>0.002200000011271186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1"/>
        <v>0.002200000011271186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1"/>
        <v>0.002200000011271186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1"/>
        <v>0.002200000011271186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1"/>
        <v>0.002200000011271186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1"/>
        <v>0.002200000011271186</v>
      </c>
    </row>
    <row r="54" ht="14.25" customHeight="1" spans="1:6" x14ac:dyDescent="0.25">
      <c r="A54" s="19"/>
      <c r="B54" s="20"/>
      <c r="D54" s="22"/>
      <c r="E54" s="22"/>
      <c r="F54" s="23">
        <f t="shared" si="1"/>
        <v>0.002200000011271186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1"/>
        <v>0.002200000011271186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1"/>
        <v>0.002200000011271186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1"/>
        <v>0.002200000011271186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1"/>
        <v>0.002200000011271186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1"/>
        <v>0.002200000011271186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1"/>
        <v>0.002200000011271186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1"/>
        <v>0.002200000011271186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1"/>
        <v>0.002200000011271186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1"/>
        <v>0.002200000011271186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1"/>
        <v>0.002200000011271186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0.002200000011271186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1"/>
        <v>0.002200000011271186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0.002200000011271186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0.002200000011271186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0.002200000011271186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0.002200000011271186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0.002200000011271186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1"/>
        <v>0.002200000011271186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0.002200000011271186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0.002200000011271186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0.002200000011271186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0.002200000011271186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ref="F77:F140" si="2">D77-E77+F76</f>
        <v>0.002200000011271186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2"/>
        <v>0.002200000011271186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2"/>
        <v>0.002200000011271186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2"/>
        <v>0.002200000011271186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2"/>
        <v>0.002200000011271186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2"/>
        <v>0.002200000011271186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2"/>
        <v>0.002200000011271186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2"/>
        <v>0.002200000011271186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2"/>
        <v>0.002200000011271186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2"/>
        <v>0.002200000011271186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2"/>
        <v>0.002200000011271186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2"/>
        <v>0.002200000011271186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2"/>
        <v>0.002200000011271186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2"/>
        <v>0.002200000011271186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2"/>
        <v>0.002200000011271186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2"/>
        <v>0.002200000011271186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2"/>
        <v>0.002200000011271186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2"/>
        <v>0.002200000011271186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2"/>
        <v>0.002200000011271186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2"/>
        <v>0.002200000011271186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2"/>
        <v>0.002200000011271186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2"/>
        <v>0.002200000011271186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2"/>
        <v>0.002200000011271186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2"/>
        <v>0.002200000011271186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2"/>
        <v>0.002200000011271186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2"/>
        <v>0.002200000011271186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2"/>
        <v>0.002200000011271186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2"/>
        <v>0.002200000011271186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2"/>
        <v>0.002200000011271186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2"/>
        <v>0.002200000011271186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2"/>
        <v>0.002200000011271186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2"/>
        <v>0.002200000011271186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2"/>
        <v>0.002200000011271186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2"/>
        <v>0.002200000011271186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2"/>
        <v>0.002200000011271186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2"/>
        <v>0.002200000011271186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2"/>
        <v>0.002200000011271186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2"/>
        <v>0.002200000011271186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2"/>
        <v>0.002200000011271186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2"/>
        <v>0.002200000011271186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2"/>
        <v>0.002200000011271186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2"/>
        <v>0.002200000011271186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2"/>
        <v>0.002200000011271186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2"/>
        <v>0.002200000011271186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2"/>
        <v>0.002200000011271186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2"/>
        <v>0.002200000011271186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2"/>
        <v>0.002200000011271186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2"/>
        <v>0.002200000011271186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2"/>
        <v>0.002200000011271186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2"/>
        <v>0.002200000011271186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2"/>
        <v>0.002200000011271186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2"/>
        <v>0.002200000011271186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2"/>
        <v>0.002200000011271186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2"/>
        <v>0.002200000011271186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2"/>
        <v>0.002200000011271186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2"/>
        <v>0.002200000011271186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2"/>
        <v>0.002200000011271186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2"/>
        <v>0.002200000011271186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2"/>
        <v>0.002200000011271186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2"/>
        <v>0.002200000011271186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2"/>
        <v>0.002200000011271186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2"/>
        <v>0.002200000011271186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2"/>
        <v>0.002200000011271186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2"/>
        <v>0.002200000011271186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ref="F141:F204" si="3">D141-E141+F140</f>
        <v>0.002200000011271186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3"/>
        <v>0.002200000011271186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3"/>
        <v>0.002200000011271186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3"/>
        <v>0.002200000011271186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3"/>
        <v>0.002200000011271186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3"/>
        <v>0.002200000011271186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3"/>
        <v>0.002200000011271186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3"/>
        <v>0.002200000011271186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3"/>
        <v>0.002200000011271186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3"/>
        <v>0.002200000011271186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3"/>
        <v>0.002200000011271186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3"/>
        <v>0.002200000011271186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3"/>
        <v>0.002200000011271186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3"/>
        <v>0.002200000011271186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3"/>
        <v>0.002200000011271186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3"/>
        <v>0.002200000011271186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3"/>
        <v>0.002200000011271186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3"/>
        <v>0.002200000011271186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3"/>
        <v>0.002200000011271186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3"/>
        <v>0.002200000011271186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3"/>
        <v>0.002200000011271186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3"/>
        <v>0.002200000011271186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3"/>
        <v>0.002200000011271186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3"/>
        <v>0.002200000011271186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3"/>
        <v>0.002200000011271186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3"/>
        <v>0.002200000011271186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3"/>
        <v>0.002200000011271186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3"/>
        <v>0.002200000011271186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3"/>
        <v>0.002200000011271186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3"/>
        <v>0.002200000011271186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3"/>
        <v>0.002200000011271186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3"/>
        <v>0.002200000011271186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3"/>
        <v>0.002200000011271186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3"/>
        <v>0.002200000011271186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3"/>
        <v>0.002200000011271186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3"/>
        <v>0.002200000011271186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3"/>
        <v>0.002200000011271186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3"/>
        <v>0.002200000011271186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3"/>
        <v>0.002200000011271186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3"/>
        <v>0.002200000011271186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3"/>
        <v>0.002200000011271186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3"/>
        <v>0.002200000011271186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3"/>
        <v>0.002200000011271186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3"/>
        <v>0.002200000011271186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3"/>
        <v>0.002200000011271186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3"/>
        <v>0.002200000011271186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3"/>
        <v>0.002200000011271186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3"/>
        <v>0.002200000011271186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3"/>
        <v>0.002200000011271186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3"/>
        <v>0.002200000011271186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3"/>
        <v>0.002200000011271186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3"/>
        <v>0.002200000011271186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3"/>
        <v>0.002200000011271186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3"/>
        <v>0.002200000011271186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3"/>
        <v>0.002200000011271186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3"/>
        <v>0.002200000011271186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3"/>
        <v>0.002200000011271186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3"/>
        <v>0.002200000011271186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3"/>
        <v>0.002200000011271186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3"/>
        <v>0.002200000011271186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3"/>
        <v>0.002200000011271186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3"/>
        <v>0.002200000011271186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3"/>
        <v>0.002200000011271186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3"/>
        <v>0.002200000011271186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ref="F205:F268" si="4">D205-E205+F204</f>
        <v>0.002200000011271186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4"/>
        <v>0.002200000011271186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4"/>
        <v>0.002200000011271186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4"/>
        <v>0.002200000011271186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4"/>
        <v>0.002200000011271186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4"/>
        <v>0.002200000011271186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4"/>
        <v>0.002200000011271186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4"/>
        <v>0.002200000011271186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4"/>
        <v>0.002200000011271186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4"/>
        <v>0.002200000011271186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4"/>
        <v>0.002200000011271186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4"/>
        <v>0.002200000011271186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4"/>
        <v>0.002200000011271186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4"/>
        <v>0.002200000011271186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4"/>
        <v>0.002200000011271186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4"/>
        <v>0.002200000011271186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4"/>
        <v>0.002200000011271186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4"/>
        <v>0.002200000011271186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4"/>
        <v>0.002200000011271186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4"/>
        <v>0.002200000011271186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4"/>
        <v>0.002200000011271186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4"/>
        <v>0.002200000011271186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4"/>
        <v>0.002200000011271186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4"/>
        <v>0.002200000011271186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4"/>
        <v>0.002200000011271186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4"/>
        <v>0.002200000011271186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4"/>
        <v>0.002200000011271186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4"/>
        <v>0.002200000011271186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4"/>
        <v>0.002200000011271186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4"/>
        <v>0.002200000011271186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4"/>
        <v>0.002200000011271186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4"/>
        <v>0.002200000011271186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4"/>
        <v>0.002200000011271186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4"/>
        <v>0.002200000011271186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4"/>
        <v>0.002200000011271186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4"/>
        <v>0.002200000011271186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4"/>
        <v>0.002200000011271186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4"/>
        <v>0.002200000011271186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4"/>
        <v>0.002200000011271186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4"/>
        <v>0.002200000011271186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4"/>
        <v>0.002200000011271186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4"/>
        <v>0.002200000011271186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4"/>
        <v>0.002200000011271186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4"/>
        <v>0.002200000011271186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4"/>
        <v>0.002200000011271186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4"/>
        <v>0.002200000011271186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4"/>
        <v>0.002200000011271186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4"/>
        <v>0.002200000011271186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4"/>
        <v>0.002200000011271186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4"/>
        <v>0.002200000011271186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4"/>
        <v>0.002200000011271186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4"/>
        <v>0.002200000011271186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4"/>
        <v>0.002200000011271186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4"/>
        <v>0.002200000011271186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4"/>
        <v>0.002200000011271186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4"/>
        <v>0.002200000011271186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4"/>
        <v>0.002200000011271186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4"/>
        <v>0.002200000011271186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4"/>
        <v>0.002200000011271186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4"/>
        <v>0.002200000011271186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4"/>
        <v>0.002200000011271186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4"/>
        <v>0.002200000011271186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4"/>
        <v>0.002200000011271186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4"/>
        <v>0.002200000011271186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ref="F269:F332" si="5">D269-E269+F268</f>
        <v>0.002200000011271186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5"/>
        <v>0.002200000011271186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5"/>
        <v>0.002200000011271186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5"/>
        <v>0.002200000011271186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5"/>
        <v>0.002200000011271186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5"/>
        <v>0.002200000011271186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5"/>
        <v>0.002200000011271186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5"/>
        <v>0.002200000011271186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5"/>
        <v>0.002200000011271186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5"/>
        <v>0.002200000011271186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5"/>
        <v>0.002200000011271186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5"/>
        <v>0.002200000011271186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5"/>
        <v>0.002200000011271186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5"/>
        <v>0.002200000011271186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5"/>
        <v>0.002200000011271186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5"/>
        <v>0.002200000011271186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5"/>
        <v>0.002200000011271186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5"/>
        <v>0.002200000011271186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5"/>
        <v>0.002200000011271186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5"/>
        <v>0.002200000011271186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5"/>
        <v>0.002200000011271186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5"/>
        <v>0.002200000011271186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5"/>
        <v>0.002200000011271186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5"/>
        <v>0.002200000011271186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5"/>
        <v>0.002200000011271186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5"/>
        <v>0.002200000011271186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5"/>
        <v>0.002200000011271186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5"/>
        <v>0.002200000011271186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5"/>
        <v>0.002200000011271186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5"/>
        <v>0.002200000011271186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5"/>
        <v>0.002200000011271186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5"/>
        <v>0.002200000011271186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5"/>
        <v>0.002200000011271186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5"/>
        <v>0.002200000011271186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5"/>
        <v>0.002200000011271186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5"/>
        <v>0.002200000011271186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5"/>
        <v>0.002200000011271186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5"/>
        <v>0.002200000011271186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5"/>
        <v>0.002200000011271186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5"/>
        <v>0.002200000011271186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5"/>
        <v>0.002200000011271186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5"/>
        <v>0.002200000011271186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5"/>
        <v>0.002200000011271186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5"/>
        <v>0.002200000011271186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5"/>
        <v>0.002200000011271186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5"/>
        <v>0.002200000011271186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5"/>
        <v>0.002200000011271186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5"/>
        <v>0.002200000011271186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5"/>
        <v>0.002200000011271186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5"/>
        <v>0.002200000011271186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5"/>
        <v>0.002200000011271186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5"/>
        <v>0.002200000011271186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5"/>
        <v>0.002200000011271186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5"/>
        <v>0.002200000011271186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5"/>
        <v>0.002200000011271186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5"/>
        <v>0.002200000011271186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5"/>
        <v>0.002200000011271186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5"/>
        <v>0.002200000011271186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5"/>
        <v>0.002200000011271186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5"/>
        <v>0.002200000011271186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5"/>
        <v>0.002200000011271186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5"/>
        <v>0.002200000011271186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5"/>
        <v>0.002200000011271186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5"/>
        <v>0.002200000011271186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ref="F333:F396" si="6">D333-E333+F332</f>
        <v>0.002200000011271186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6"/>
        <v>0.002200000011271186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6"/>
        <v>0.002200000011271186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6"/>
        <v>0.002200000011271186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6"/>
        <v>0.002200000011271186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6"/>
        <v>0.002200000011271186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6"/>
        <v>0.002200000011271186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6"/>
        <v>0.002200000011271186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6"/>
        <v>0.002200000011271186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6"/>
        <v>0.002200000011271186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6"/>
        <v>0.002200000011271186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6"/>
        <v>0.002200000011271186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6"/>
        <v>0.002200000011271186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6"/>
        <v>0.002200000011271186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6"/>
        <v>0.002200000011271186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6"/>
        <v>0.002200000011271186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6"/>
        <v>0.002200000011271186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6"/>
        <v>0.002200000011271186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6"/>
        <v>0.002200000011271186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6"/>
        <v>0.002200000011271186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6"/>
        <v>0.002200000011271186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6"/>
        <v>0.002200000011271186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6"/>
        <v>0.002200000011271186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6"/>
        <v>0.002200000011271186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6"/>
        <v>0.002200000011271186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6"/>
        <v>0.002200000011271186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6"/>
        <v>0.002200000011271186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6"/>
        <v>0.002200000011271186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6"/>
        <v>0.002200000011271186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6"/>
        <v>0.002200000011271186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6"/>
        <v>0.002200000011271186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6"/>
        <v>0.002200000011271186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6"/>
        <v>0.002200000011271186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6"/>
        <v>0.002200000011271186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6"/>
        <v>0.002200000011271186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6"/>
        <v>0.002200000011271186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6"/>
        <v>0.002200000011271186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6"/>
        <v>0.002200000011271186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6"/>
        <v>0.002200000011271186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6"/>
        <v>0.002200000011271186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6"/>
        <v>0.002200000011271186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6"/>
        <v>0.002200000011271186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6"/>
        <v>0.002200000011271186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6"/>
        <v>0.002200000011271186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6"/>
        <v>0.002200000011271186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6"/>
        <v>0.002200000011271186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6"/>
        <v>0.002200000011271186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6"/>
        <v>0.002200000011271186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6"/>
        <v>0.002200000011271186</v>
      </c>
    </row>
    <row r="382" ht="14.25" customHeight="1" spans="1:6" x14ac:dyDescent="0.25">
      <c r="A382" s="24"/>
      <c r="B382" s="20"/>
      <c r="C382" s="21"/>
      <c r="D382" s="22"/>
      <c r="E382" s="22"/>
      <c r="F382" s="23">
        <f t="shared" si="6"/>
        <v>0.002200000011271186</v>
      </c>
    </row>
    <row r="383" ht="14.25" customHeight="1" spans="1:6" x14ac:dyDescent="0.25">
      <c r="A383" s="24"/>
      <c r="B383" s="20"/>
      <c r="C383" s="21"/>
      <c r="D383" s="22"/>
      <c r="E383" s="22"/>
      <c r="F383" s="23">
        <f t="shared" si="6"/>
        <v>0.002200000011271186</v>
      </c>
    </row>
    <row r="384" ht="14.25" customHeight="1" spans="1:6" x14ac:dyDescent="0.25">
      <c r="A384" s="24"/>
      <c r="B384" s="20"/>
      <c r="C384" s="21"/>
      <c r="D384" s="22"/>
      <c r="E384" s="22"/>
      <c r="F384" s="23">
        <f t="shared" si="6"/>
        <v>0.002200000011271186</v>
      </c>
    </row>
    <row r="385" ht="14.25" customHeight="1" spans="1:6" x14ac:dyDescent="0.25">
      <c r="A385" s="24"/>
      <c r="B385" s="20"/>
      <c r="C385" s="21"/>
      <c r="D385" s="22"/>
      <c r="E385" s="22"/>
      <c r="F385" s="23">
        <f t="shared" si="6"/>
        <v>0.002200000011271186</v>
      </c>
    </row>
    <row r="386" ht="14.25" customHeight="1" spans="1:6" x14ac:dyDescent="0.25">
      <c r="A386" s="24"/>
      <c r="B386" s="20"/>
      <c r="C386" s="21"/>
      <c r="D386" s="22"/>
      <c r="E386" s="22"/>
      <c r="F386" s="23">
        <f t="shared" si="6"/>
        <v>0.002200000011271186</v>
      </c>
    </row>
    <row r="387" ht="14.25" customHeight="1" spans="1:6" x14ac:dyDescent="0.25">
      <c r="A387" s="24"/>
      <c r="B387" s="20"/>
      <c r="C387" s="21"/>
      <c r="D387" s="22"/>
      <c r="E387" s="22"/>
      <c r="F387" s="23">
        <f t="shared" si="6"/>
        <v>0.002200000011271186</v>
      </c>
    </row>
    <row r="388" ht="14.25" customHeight="1" spans="1:6" x14ac:dyDescent="0.25">
      <c r="A388" s="24"/>
      <c r="B388" s="20"/>
      <c r="C388" s="21"/>
      <c r="D388" s="22"/>
      <c r="E388" s="22"/>
      <c r="F388" s="23">
        <f t="shared" si="6"/>
        <v>0.002200000011271186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6"/>
        <v>0.002200000011271186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6"/>
        <v>0.002200000011271186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si="6"/>
        <v>0.002200000011271186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si="6"/>
        <v>0.002200000011271186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si="6"/>
        <v>0.002200000011271186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6"/>
        <v>0.002200000011271186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6"/>
        <v>0.002200000011271186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6"/>
        <v>0.002200000011271186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ref="F397:F460" si="7">D397-E397+F396</f>
        <v>0.002200000011271186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7"/>
        <v>0.002200000011271186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7"/>
        <v>0.002200000011271186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7"/>
        <v>0.002200000011271186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7"/>
        <v>0.002200000011271186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7"/>
        <v>0.002200000011271186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7"/>
        <v>0.002200000011271186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7"/>
        <v>0.002200000011271186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7"/>
        <v>0.002200000011271186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7"/>
        <v>0.002200000011271186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7"/>
        <v>0.002200000011271186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7"/>
        <v>0.002200000011271186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7"/>
        <v>0.002200000011271186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7"/>
        <v>0.002200000011271186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7"/>
        <v>0.002200000011271186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7"/>
        <v>0.002200000011271186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7"/>
        <v>0.002200000011271186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7"/>
        <v>0.002200000011271186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7"/>
        <v>0.002200000011271186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7"/>
        <v>0.002200000011271186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7"/>
        <v>0.002200000011271186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7"/>
        <v>0.002200000011271186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7"/>
        <v>0.002200000011271186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7"/>
        <v>0.002200000011271186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7"/>
        <v>0.002200000011271186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7"/>
        <v>0.002200000011271186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7"/>
        <v>0.002200000011271186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7"/>
        <v>0.002200000011271186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7"/>
        <v>0.002200000011271186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7"/>
        <v>0.002200000011271186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7"/>
        <v>0.002200000011271186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7"/>
        <v>0.002200000011271186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7"/>
        <v>0.002200000011271186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7"/>
        <v>0.002200000011271186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7"/>
        <v>0.002200000011271186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7"/>
        <v>0.002200000011271186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7"/>
        <v>0.002200000011271186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7"/>
        <v>0.002200000011271186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7"/>
        <v>0.002200000011271186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7"/>
        <v>0.002200000011271186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7"/>
        <v>0.002200000011271186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7"/>
        <v>0.002200000011271186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7"/>
        <v>0.002200000011271186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7"/>
        <v>0.002200000011271186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7"/>
        <v>0.002200000011271186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7"/>
        <v>0.002200000011271186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7"/>
        <v>0.002200000011271186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7"/>
        <v>0.002200000011271186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7"/>
        <v>0.002200000011271186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7"/>
        <v>0.002200000011271186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7"/>
        <v>0.002200000011271186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7"/>
        <v>0.002200000011271186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7"/>
        <v>0.002200000011271186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7"/>
        <v>0.002200000011271186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7"/>
        <v>0.002200000011271186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7"/>
        <v>0.002200000011271186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7"/>
        <v>0.002200000011271186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7"/>
        <v>0.002200000011271186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7"/>
        <v>0.002200000011271186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7"/>
        <v>0.002200000011271186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7"/>
        <v>0.002200000011271186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7"/>
        <v>0.002200000011271186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7"/>
        <v>0.002200000011271186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7"/>
        <v>0.002200000011271186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ref="F461:F524" si="8">D461-E461+F460</f>
        <v>0.002200000011271186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8"/>
        <v>0.002200000011271186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8"/>
        <v>0.002200000011271186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8"/>
        <v>0.002200000011271186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8"/>
        <v>0.002200000011271186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8"/>
        <v>0.002200000011271186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8"/>
        <v>0.002200000011271186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8"/>
        <v>0.002200000011271186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8"/>
        <v>0.002200000011271186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8"/>
        <v>0.002200000011271186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8"/>
        <v>0.002200000011271186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8"/>
        <v>0.002200000011271186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8"/>
        <v>0.002200000011271186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8"/>
        <v>0.002200000011271186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8"/>
        <v>0.002200000011271186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8"/>
        <v>0.002200000011271186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8"/>
        <v>0.002200000011271186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8"/>
        <v>0.002200000011271186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8"/>
        <v>0.002200000011271186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8"/>
        <v>0.002200000011271186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8"/>
        <v>0.002200000011271186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8"/>
        <v>0.002200000011271186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8"/>
        <v>0.002200000011271186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8"/>
        <v>0.002200000011271186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8"/>
        <v>0.002200000011271186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8"/>
        <v>0.002200000011271186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8"/>
        <v>0.002200000011271186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8"/>
        <v>0.002200000011271186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8"/>
        <v>0.002200000011271186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8"/>
        <v>0.002200000011271186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8"/>
        <v>0.002200000011271186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8"/>
        <v>0.002200000011271186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8"/>
        <v>0.002200000011271186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8"/>
        <v>0.002200000011271186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8"/>
        <v>0.002200000011271186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8"/>
        <v>0.002200000011271186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8"/>
        <v>0.002200000011271186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8"/>
        <v>0.002200000011271186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8"/>
        <v>0.002200000011271186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8"/>
        <v>0.002200000011271186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8"/>
        <v>0.002200000011271186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8"/>
        <v>0.002200000011271186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8"/>
        <v>0.002200000011271186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8"/>
        <v>0.002200000011271186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8"/>
        <v>0.002200000011271186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8"/>
        <v>0.002200000011271186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8"/>
        <v>0.002200000011271186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8"/>
        <v>0.002200000011271186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8"/>
        <v>0.002200000011271186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8"/>
        <v>0.002200000011271186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8"/>
        <v>0.002200000011271186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8"/>
        <v>0.002200000011271186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8"/>
        <v>0.002200000011271186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8"/>
        <v>0.002200000011271186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8"/>
        <v>0.002200000011271186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8"/>
        <v>0.002200000011271186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8"/>
        <v>0.002200000011271186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8"/>
        <v>0.002200000011271186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8"/>
        <v>0.002200000011271186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8"/>
        <v>0.002200000011271186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8"/>
        <v>0.002200000011271186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8"/>
        <v>0.002200000011271186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8"/>
        <v>0.002200000011271186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8"/>
        <v>0.002200000011271186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ref="F525:F588" si="9">D525-E525+F524</f>
        <v>0.002200000011271186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9"/>
        <v>0.002200000011271186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9"/>
        <v>0.002200000011271186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9"/>
        <v>0.002200000011271186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9"/>
        <v>0.002200000011271186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9"/>
        <v>0.002200000011271186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9"/>
        <v>0.002200000011271186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9"/>
        <v>0.002200000011271186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9"/>
        <v>0.002200000011271186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9"/>
        <v>0.002200000011271186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9"/>
        <v>0.002200000011271186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9"/>
        <v>0.002200000011271186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9"/>
        <v>0.002200000011271186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9"/>
        <v>0.002200000011271186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9"/>
        <v>0.002200000011271186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9"/>
        <v>0.002200000011271186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9"/>
        <v>0.002200000011271186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9"/>
        <v>0.002200000011271186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9"/>
        <v>0.002200000011271186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9"/>
        <v>0.002200000011271186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9"/>
        <v>0.002200000011271186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9"/>
        <v>0.002200000011271186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9"/>
        <v>0.002200000011271186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9"/>
        <v>0.002200000011271186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9"/>
        <v>0.002200000011271186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9"/>
        <v>0.002200000011271186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9"/>
        <v>0.002200000011271186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9"/>
        <v>0.002200000011271186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9"/>
        <v>0.002200000011271186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9"/>
        <v>0.002200000011271186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9"/>
        <v>0.002200000011271186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9"/>
        <v>0.002200000011271186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9"/>
        <v>0.002200000011271186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9"/>
        <v>0.002200000011271186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9"/>
        <v>0.002200000011271186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9"/>
        <v>0.002200000011271186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9"/>
        <v>0.002200000011271186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9"/>
        <v>0.002200000011271186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9"/>
        <v>0.002200000011271186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9"/>
        <v>0.002200000011271186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9"/>
        <v>0.002200000011271186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9"/>
        <v>0.002200000011271186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9"/>
        <v>0.002200000011271186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9"/>
        <v>0.002200000011271186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9"/>
        <v>0.002200000011271186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9"/>
        <v>0.002200000011271186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9"/>
        <v>0.002200000011271186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9"/>
        <v>0.002200000011271186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9"/>
        <v>0.002200000011271186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9"/>
        <v>0.002200000011271186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9"/>
        <v>0.002200000011271186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9"/>
        <v>0.002200000011271186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9"/>
        <v>0.002200000011271186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9"/>
        <v>0.002200000011271186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9"/>
        <v>0.002200000011271186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9"/>
        <v>0.002200000011271186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9"/>
        <v>0.002200000011271186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9"/>
        <v>0.002200000011271186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9"/>
        <v>0.002200000011271186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9"/>
        <v>0.002200000011271186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9"/>
        <v>0.002200000011271186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9"/>
        <v>0.002200000011271186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9"/>
        <v>0.002200000011271186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9"/>
        <v>0.002200000011271186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ref="F589:F595" si="10">D589-E589+F588</f>
        <v>0.002200000011271186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10"/>
        <v>0.002200000011271186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10"/>
        <v>0.002200000011271186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10"/>
        <v>0.002200000011271186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10"/>
        <v>0.002200000011271186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10"/>
        <v>0.002200000011271186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10"/>
        <v>0.002200000011271186</v>
      </c>
    </row>
  </sheetData>
  <autoFilter ref="A8:F595"/>
  <mergeCells count="2">
    <mergeCell ref="A2:F2"/>
    <mergeCell ref="D5:E5"/>
  </mergeCells>
  <conditionalFormatting sqref="F6 F9:F595">
    <cfRule type="cellIs" dxfId="144" priority="1" operator="lessThan">
      <formula>0</formula>
    </cfRule>
  </conditionalFormatting>
  <conditionalFormatting sqref="F9:F595 F6">
    <cfRule type="cellIs" dxfId="145" priority="3" operator="greaterThan">
      <formula>0</formula>
    </cfRule>
  </conditionalFormatting>
  <conditionalFormatting sqref="F9:F595">
    <cfRule type="cellIs" dxfId="146" priority="2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2" fitToWidth="1" fitToHeight="1" firstPageNumber="1" useFirstPageNumber="1" copies="1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1"/>
  <sheetViews>
    <sheetView workbookViewId="0" zoomScale="100" zoomScaleNormal="100" view="pageBreakPreview">
      <selection activeCell="F10" sqref="F10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customWidth="1"/>
    <col min="14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190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'Dezembro2025- Vortx '!F56</f>
        <v>4679.360000000021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SUM(D9:D611)</f>
        <v>267143.29</v>
      </c>
      <c r="E6" s="12">
        <f>SUM(E9:E611)</f>
        <v>270014.02999999997</v>
      </c>
      <c r="F6" s="13">
        <f>F611</f>
        <v>1808.6200000000104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46024</v>
      </c>
      <c r="B9" s="20" t="s">
        <v>19</v>
      </c>
      <c r="C9" s="21" t="s">
        <v>167</v>
      </c>
      <c r="D9" s="22">
        <v>8233.78</v>
      </c>
      <c r="E9" s="22"/>
      <c r="F9" s="23">
        <f>D9-E9+D5</f>
        <v>12913.140000000021</v>
      </c>
    </row>
    <row r="10" ht="14.25" customHeight="1" spans="1:6" x14ac:dyDescent="0.25">
      <c r="A10" s="19">
        <v>46024</v>
      </c>
      <c r="B10" s="20" t="s">
        <v>170</v>
      </c>
      <c r="C10" s="21" t="s">
        <v>221</v>
      </c>
      <c r="D10" s="22"/>
      <c r="E10" s="22">
        <v>56.75</v>
      </c>
      <c r="F10" s="23">
        <f>D10-E10+F9</f>
        <v>12856.390000000021</v>
      </c>
    </row>
    <row r="11" ht="14.25" customHeight="1" spans="1:6" x14ac:dyDescent="0.25">
      <c r="A11" s="19">
        <v>46024</v>
      </c>
      <c r="B11" s="20" t="s">
        <v>184</v>
      </c>
      <c r="C11" s="21"/>
      <c r="D11" s="22"/>
      <c r="E11" s="22">
        <v>10</v>
      </c>
      <c r="F11" s="23">
        <f t="shared" ref="F11:F74" si="0">D11-E11+F10</f>
        <v>12846.390000000021</v>
      </c>
    </row>
    <row r="12" ht="14.25" customHeight="1" spans="1:6" x14ac:dyDescent="0.25">
      <c r="A12" s="19">
        <v>46027</v>
      </c>
      <c r="B12" s="20" t="s">
        <v>19</v>
      </c>
      <c r="C12" s="21" t="s">
        <v>167</v>
      </c>
      <c r="D12" s="22">
        <v>3500</v>
      </c>
      <c r="E12" s="22"/>
      <c r="F12" s="23">
        <f t="shared" si="0"/>
        <v>16346.390000000021</v>
      </c>
    </row>
    <row r="13" ht="14.25" customHeight="1" spans="1:6" x14ac:dyDescent="0.25">
      <c r="A13" s="19">
        <v>46027</v>
      </c>
      <c r="B13" s="20" t="s">
        <v>183</v>
      </c>
      <c r="C13" s="21" t="s">
        <v>222</v>
      </c>
      <c r="D13" s="22"/>
      <c r="E13" s="22">
        <v>20</v>
      </c>
      <c r="F13" s="23">
        <f t="shared" si="0"/>
        <v>16326.390000000021</v>
      </c>
    </row>
    <row r="14" ht="14.25" customHeight="1" spans="1:6" x14ac:dyDescent="0.25">
      <c r="A14" s="19">
        <v>46027</v>
      </c>
      <c r="B14" s="20" t="s">
        <v>19</v>
      </c>
      <c r="C14" s="21" t="s">
        <v>222</v>
      </c>
      <c r="D14" s="22">
        <v>15100</v>
      </c>
      <c r="E14" s="22"/>
      <c r="F14" s="23">
        <f t="shared" si="0"/>
        <v>31426.39000000002</v>
      </c>
    </row>
    <row r="15" ht="14.25" customHeight="1" spans="1:6" x14ac:dyDescent="0.25">
      <c r="A15" s="19">
        <v>46027</v>
      </c>
      <c r="B15" s="20" t="s">
        <v>170</v>
      </c>
      <c r="C15" s="21" t="s">
        <v>221</v>
      </c>
      <c r="D15" s="22"/>
      <c r="E15" s="22">
        <f>0.5%*D14+10</f>
        <v>85.5</v>
      </c>
      <c r="F15" s="23">
        <f t="shared" si="0"/>
        <v>31340.89000000002</v>
      </c>
    </row>
    <row r="16" ht="14.25" customHeight="1" spans="1:6" x14ac:dyDescent="0.25">
      <c r="A16" s="19">
        <v>46027</v>
      </c>
      <c r="B16" s="20" t="s">
        <v>170</v>
      </c>
      <c r="C16" s="21" t="s">
        <v>221</v>
      </c>
      <c r="D16" s="22"/>
      <c r="E16" s="22">
        <v>27.5</v>
      </c>
      <c r="F16" s="23">
        <f t="shared" si="0"/>
        <v>31313.39000000002</v>
      </c>
    </row>
    <row r="17" ht="14.25" customHeight="1" spans="1:6" x14ac:dyDescent="0.25">
      <c r="A17" s="19">
        <v>46028</v>
      </c>
      <c r="B17" s="20" t="s">
        <v>183</v>
      </c>
      <c r="C17" s="21" t="s">
        <v>222</v>
      </c>
      <c r="D17" s="22"/>
      <c r="E17" s="22">
        <v>10</v>
      </c>
      <c r="F17" s="23">
        <f t="shared" si="0"/>
        <v>31303.39000000002</v>
      </c>
    </row>
    <row r="18" ht="14.25" customHeight="1" spans="1:6" x14ac:dyDescent="0.25">
      <c r="A18" s="19">
        <v>46028</v>
      </c>
      <c r="B18" s="20" t="s">
        <v>183</v>
      </c>
      <c r="C18" s="21" t="s">
        <v>222</v>
      </c>
      <c r="D18" s="22"/>
      <c r="E18" s="22">
        <v>4100</v>
      </c>
      <c r="F18" s="23">
        <f t="shared" si="0"/>
        <v>27203.39000000002</v>
      </c>
    </row>
    <row r="19" ht="14.25" customHeight="1" spans="1:6" x14ac:dyDescent="0.25">
      <c r="A19" s="19">
        <v>46029</v>
      </c>
      <c r="B19" s="20" t="s">
        <v>183</v>
      </c>
      <c r="C19" s="21" t="s">
        <v>222</v>
      </c>
      <c r="D19" s="22"/>
      <c r="E19" s="22">
        <v>1100</v>
      </c>
      <c r="F19" s="23">
        <f>D19-E19+F18</f>
        <v>26103.39000000002</v>
      </c>
    </row>
    <row r="20" ht="14.25" customHeight="1" spans="1:6" x14ac:dyDescent="0.25">
      <c r="A20" s="19">
        <v>46030</v>
      </c>
      <c r="B20" s="20" t="s">
        <v>19</v>
      </c>
      <c r="C20" s="21" t="s">
        <v>222</v>
      </c>
      <c r="D20" s="22">
        <v>206836.06</v>
      </c>
      <c r="E20" s="22"/>
      <c r="F20" s="23">
        <f>D20-E20+F19</f>
        <v>232939.45</v>
      </c>
    </row>
    <row r="21" ht="14.25" customHeight="1" spans="1:6" x14ac:dyDescent="0.25">
      <c r="A21" s="19">
        <v>46030</v>
      </c>
      <c r="B21" s="20" t="s">
        <v>183</v>
      </c>
      <c r="C21" s="21" t="s">
        <v>222</v>
      </c>
      <c r="D21" s="22"/>
      <c r="E21" s="22">
        <v>10</v>
      </c>
      <c r="F21" s="23">
        <f t="shared" si="0"/>
        <v>232929.45</v>
      </c>
    </row>
    <row r="22" ht="14.25" customHeight="1" spans="1:6" x14ac:dyDescent="0.25">
      <c r="A22" s="19">
        <v>46030</v>
      </c>
      <c r="B22" s="20" t="s">
        <v>183</v>
      </c>
      <c r="C22" s="21" t="s">
        <v>167</v>
      </c>
      <c r="D22" s="22"/>
      <c r="E22" s="22">
        <v>196130</v>
      </c>
      <c r="F22" s="23">
        <f t="shared" si="0"/>
        <v>36799.45000000001</v>
      </c>
    </row>
    <row r="23" ht="14.25" customHeight="1" spans="1:6" x14ac:dyDescent="0.25">
      <c r="A23" s="19">
        <v>46030</v>
      </c>
      <c r="B23" s="20" t="s">
        <v>170</v>
      </c>
      <c r="C23" s="21" t="s">
        <v>221</v>
      </c>
      <c r="D23" s="22"/>
      <c r="E23" s="22">
        <v>1044.18</v>
      </c>
      <c r="F23" s="23">
        <f t="shared" si="0"/>
        <v>35755.27000000001</v>
      </c>
    </row>
    <row r="24" ht="14.4" customHeight="1" spans="1:6" x14ac:dyDescent="0.25">
      <c r="A24" s="19">
        <v>46031</v>
      </c>
      <c r="B24" s="20" t="s">
        <v>184</v>
      </c>
      <c r="C24" s="21"/>
      <c r="D24" s="22"/>
      <c r="E24" s="22">
        <v>90</v>
      </c>
      <c r="F24" s="23">
        <f t="shared" si="0"/>
        <v>35665.27000000001</v>
      </c>
    </row>
    <row r="25" ht="14.25" customHeight="1" spans="1:6" x14ac:dyDescent="0.25">
      <c r="A25" s="19">
        <v>46034</v>
      </c>
      <c r="B25" s="20" t="s">
        <v>170</v>
      </c>
      <c r="C25" s="21" t="s">
        <v>221</v>
      </c>
      <c r="D25" s="22"/>
      <c r="E25" s="22">
        <v>11.75</v>
      </c>
      <c r="F25" s="23">
        <f t="shared" si="0"/>
        <v>35653.52000000001</v>
      </c>
    </row>
    <row r="26" ht="14.25" customHeight="1" spans="1:6" x14ac:dyDescent="0.25">
      <c r="A26" s="19">
        <v>46034</v>
      </c>
      <c r="B26" s="20" t="s">
        <v>184</v>
      </c>
      <c r="C26" s="21"/>
      <c r="D26" s="22"/>
      <c r="E26" s="22">
        <v>10</v>
      </c>
      <c r="F26" s="23">
        <f t="shared" si="0"/>
        <v>35643.52000000001</v>
      </c>
    </row>
    <row r="27" ht="14.25" customHeight="1" spans="1:6" x14ac:dyDescent="0.25">
      <c r="A27" s="19">
        <v>46037</v>
      </c>
      <c r="B27" s="20" t="s">
        <v>183</v>
      </c>
      <c r="C27" s="21" t="s">
        <v>167</v>
      </c>
      <c r="D27" s="22"/>
      <c r="E27" s="22">
        <v>870</v>
      </c>
      <c r="F27" s="23">
        <f t="shared" si="0"/>
        <v>34773.52000000001</v>
      </c>
    </row>
    <row r="28" ht="14.25" customHeight="1" spans="1:6" x14ac:dyDescent="0.25">
      <c r="A28" s="19">
        <v>46037</v>
      </c>
      <c r="B28" s="20" t="s">
        <v>183</v>
      </c>
      <c r="C28" s="21" t="s">
        <v>167</v>
      </c>
      <c r="D28" s="22"/>
      <c r="E28" s="22">
        <v>10100</v>
      </c>
      <c r="F28" s="23">
        <f t="shared" si="0"/>
        <v>24673.52000000001</v>
      </c>
    </row>
    <row r="29" ht="14.25" customHeight="1" spans="1:6" x14ac:dyDescent="0.25">
      <c r="A29" s="19">
        <v>46037</v>
      </c>
      <c r="B29" s="20" t="s">
        <v>184</v>
      </c>
      <c r="C29" s="21"/>
      <c r="D29" s="22"/>
      <c r="E29" s="22">
        <v>20</v>
      </c>
      <c r="F29" s="23">
        <f t="shared" si="0"/>
        <v>24653.52000000001</v>
      </c>
    </row>
    <row r="30" ht="14.25" customHeight="1" spans="1:6" x14ac:dyDescent="0.25">
      <c r="A30" s="19">
        <v>46038</v>
      </c>
      <c r="B30" s="20" t="s">
        <v>183</v>
      </c>
      <c r="C30" s="21" t="s">
        <v>173</v>
      </c>
      <c r="D30" s="22"/>
      <c r="E30" s="22">
        <v>110</v>
      </c>
      <c r="F30" s="23">
        <f t="shared" si="0"/>
        <v>24543.52000000001</v>
      </c>
    </row>
    <row r="31" ht="14.25" customHeight="1" spans="1:6" x14ac:dyDescent="0.25">
      <c r="A31" s="19">
        <v>46038</v>
      </c>
      <c r="B31" s="20" t="s">
        <v>184</v>
      </c>
      <c r="C31" s="21"/>
      <c r="D31" s="22"/>
      <c r="E31" s="22">
        <v>10</v>
      </c>
      <c r="F31" s="23">
        <f t="shared" si="0"/>
        <v>24533.52000000001</v>
      </c>
    </row>
    <row r="32" ht="14.25" customHeight="1" spans="1:6" x14ac:dyDescent="0.25">
      <c r="A32" s="19">
        <v>46041</v>
      </c>
      <c r="B32" s="20" t="s">
        <v>183</v>
      </c>
      <c r="C32" s="21" t="s">
        <v>173</v>
      </c>
      <c r="D32" s="22"/>
      <c r="E32" s="22">
        <v>21650</v>
      </c>
      <c r="F32" s="23">
        <f t="shared" si="0"/>
        <v>2883.5200000000114</v>
      </c>
    </row>
    <row r="33" ht="14.25" customHeight="1" spans="1:6" x14ac:dyDescent="0.25">
      <c r="A33" s="19">
        <v>46041</v>
      </c>
      <c r="B33" s="20" t="s">
        <v>184</v>
      </c>
      <c r="C33" s="21"/>
      <c r="D33" s="22"/>
      <c r="E33" s="22">
        <v>10</v>
      </c>
      <c r="F33" s="23">
        <f t="shared" si="0"/>
        <v>2873.5200000000114</v>
      </c>
    </row>
    <row r="34" ht="14.25" customHeight="1" spans="1:6" x14ac:dyDescent="0.25">
      <c r="A34" s="19">
        <v>46042</v>
      </c>
      <c r="B34" s="20" t="s">
        <v>183</v>
      </c>
      <c r="C34" s="21" t="s">
        <v>173</v>
      </c>
      <c r="D34" s="22">
        <v>870</v>
      </c>
      <c r="E34" s="29"/>
      <c r="F34" s="23">
        <f t="shared" si="0"/>
        <v>3743.5200000000114</v>
      </c>
    </row>
    <row r="35" ht="14.25" customHeight="1" spans="1:13" x14ac:dyDescent="0.25">
      <c r="A35" s="19">
        <v>46043</v>
      </c>
      <c r="B35" s="20" t="s">
        <v>183</v>
      </c>
      <c r="C35" s="21" t="s">
        <v>173</v>
      </c>
      <c r="D35" s="22">
        <v>22642.8</v>
      </c>
      <c r="E35" s="22"/>
      <c r="F35" s="23">
        <f t="shared" si="0"/>
        <v>26386.32000000001</v>
      </c>
      <c r="M35" s="31"/>
    </row>
    <row r="36" ht="14.25" customHeight="1" spans="1:6" x14ac:dyDescent="0.25">
      <c r="A36" s="19">
        <v>46044</v>
      </c>
      <c r="B36" s="20" t="s">
        <v>183</v>
      </c>
      <c r="C36" s="21" t="s">
        <v>173</v>
      </c>
      <c r="D36" s="22">
        <v>2200</v>
      </c>
      <c r="E36" s="22"/>
      <c r="F36" s="23">
        <f t="shared" si="0"/>
        <v>28586.32000000001</v>
      </c>
    </row>
    <row r="37" ht="14.25" customHeight="1" spans="1:6" x14ac:dyDescent="0.25">
      <c r="A37" s="19">
        <v>46045</v>
      </c>
      <c r="B37" s="20" t="s">
        <v>183</v>
      </c>
      <c r="C37" s="21" t="s">
        <v>173</v>
      </c>
      <c r="D37" s="22"/>
      <c r="E37" s="22">
        <v>21700</v>
      </c>
      <c r="F37" s="23">
        <f t="shared" si="0"/>
        <v>6886.320000000011</v>
      </c>
    </row>
    <row r="38" ht="14.25" customHeight="1" spans="1:6" x14ac:dyDescent="0.25">
      <c r="A38" s="19">
        <v>46045</v>
      </c>
      <c r="B38" s="20" t="s">
        <v>184</v>
      </c>
      <c r="C38" s="21"/>
      <c r="D38" s="22"/>
      <c r="E38" s="22">
        <v>10</v>
      </c>
      <c r="F38" s="23">
        <f t="shared" si="0"/>
        <v>6876.320000000011</v>
      </c>
    </row>
    <row r="39" ht="14.25" customHeight="1" spans="1:6" x14ac:dyDescent="0.25">
      <c r="A39" s="19">
        <v>46048</v>
      </c>
      <c r="B39" s="20" t="s">
        <v>183</v>
      </c>
      <c r="C39" s="21" t="s">
        <v>222</v>
      </c>
      <c r="D39" s="22">
        <v>3590.65</v>
      </c>
      <c r="E39" s="22"/>
      <c r="F39" s="23">
        <f t="shared" si="0"/>
        <v>10466.97000000001</v>
      </c>
    </row>
    <row r="40" ht="14.25" customHeight="1" spans="1:6" x14ac:dyDescent="0.25">
      <c r="A40" s="19">
        <v>46048</v>
      </c>
      <c r="B40" s="20" t="s">
        <v>183</v>
      </c>
      <c r="C40" s="21"/>
      <c r="D40" s="22"/>
      <c r="E40" s="22">
        <v>10350</v>
      </c>
      <c r="F40" s="23">
        <f t="shared" si="0"/>
        <v>116.97000000001026</v>
      </c>
    </row>
    <row r="41" ht="14.25" customHeight="1" spans="1:6" x14ac:dyDescent="0.25">
      <c r="A41" s="19">
        <v>46048</v>
      </c>
      <c r="B41" s="20" t="s">
        <v>170</v>
      </c>
      <c r="C41" s="21"/>
      <c r="D41" s="22"/>
      <c r="E41" s="22">
        <v>27.5</v>
      </c>
      <c r="F41" s="23">
        <f t="shared" si="0"/>
        <v>89.47000000001026</v>
      </c>
    </row>
    <row r="42" ht="14.25" customHeight="1" spans="1:6" x14ac:dyDescent="0.25">
      <c r="A42" s="19">
        <v>46049</v>
      </c>
      <c r="B42" s="20" t="s">
        <v>184</v>
      </c>
      <c r="C42" s="21"/>
      <c r="D42" s="22"/>
      <c r="E42" s="22">
        <v>20</v>
      </c>
      <c r="F42" s="23">
        <f t="shared" si="0"/>
        <v>69.47000000001026</v>
      </c>
    </row>
    <row r="43" ht="14.25" customHeight="1" spans="1:6" x14ac:dyDescent="0.25">
      <c r="A43" s="19">
        <v>46049</v>
      </c>
      <c r="B43" s="20" t="s">
        <v>19</v>
      </c>
      <c r="C43" s="21" t="s">
        <v>222</v>
      </c>
      <c r="D43" s="22">
        <v>3350</v>
      </c>
      <c r="E43" s="22"/>
      <c r="F43" s="23">
        <f t="shared" si="0"/>
        <v>3419.4700000000103</v>
      </c>
    </row>
    <row r="44" ht="14.25" customHeight="1" spans="1:6" x14ac:dyDescent="0.25">
      <c r="A44" s="19">
        <v>46049</v>
      </c>
      <c r="B44" s="20" t="s">
        <v>170</v>
      </c>
      <c r="C44" s="21"/>
      <c r="D44" s="22"/>
      <c r="E44" s="22">
        <f>(0.5%*D43)+10</f>
        <v>26.75</v>
      </c>
      <c r="F44" s="23">
        <f t="shared" si="0"/>
        <v>3392.7200000000103</v>
      </c>
    </row>
    <row r="45" ht="14.25" customHeight="1" spans="1:6" x14ac:dyDescent="0.25">
      <c r="A45" s="19">
        <v>46050</v>
      </c>
      <c r="B45" s="20" t="s">
        <v>184</v>
      </c>
      <c r="C45" s="21"/>
      <c r="D45" s="22"/>
      <c r="E45" s="22">
        <v>10</v>
      </c>
      <c r="F45" s="23">
        <f t="shared" si="0"/>
        <v>3382.7200000000103</v>
      </c>
    </row>
    <row r="46" ht="14.25" customHeight="1" spans="1:6" x14ac:dyDescent="0.25">
      <c r="A46" s="19">
        <v>46051</v>
      </c>
      <c r="B46" s="20" t="s">
        <v>183</v>
      </c>
      <c r="C46" s="21" t="s">
        <v>173</v>
      </c>
      <c r="D46" s="22"/>
      <c r="E46" s="22">
        <v>40</v>
      </c>
      <c r="F46" s="23">
        <f t="shared" si="0"/>
        <v>3342.7200000000103</v>
      </c>
    </row>
    <row r="47" ht="14.25" customHeight="1" spans="1:6" x14ac:dyDescent="0.25">
      <c r="A47" s="19">
        <v>46051</v>
      </c>
      <c r="B47" s="20" t="s">
        <v>183</v>
      </c>
      <c r="C47" s="21" t="s">
        <v>173</v>
      </c>
      <c r="D47" s="22"/>
      <c r="E47" s="22">
        <v>800</v>
      </c>
      <c r="F47" s="23">
        <f t="shared" si="0"/>
        <v>2542.7200000000103</v>
      </c>
    </row>
    <row r="48" ht="14.25" customHeight="1" spans="1:6" x14ac:dyDescent="0.25">
      <c r="A48" s="19">
        <v>46051</v>
      </c>
      <c r="B48" s="20" t="s">
        <v>19</v>
      </c>
      <c r="C48" s="21" t="s">
        <v>222</v>
      </c>
      <c r="D48" s="22">
        <v>820</v>
      </c>
      <c r="E48" s="22"/>
      <c r="F48" s="23">
        <f t="shared" si="0"/>
        <v>3362.7200000000103</v>
      </c>
    </row>
    <row r="49" ht="14.25" customHeight="1" spans="1:6" x14ac:dyDescent="0.25">
      <c r="A49" s="19">
        <v>46051</v>
      </c>
      <c r="B49" s="20" t="s">
        <v>170</v>
      </c>
      <c r="C49" s="21"/>
      <c r="D49" s="22"/>
      <c r="E49" s="22">
        <f>(0.5%*D48)+10</f>
        <v>14.1</v>
      </c>
      <c r="F49" s="23">
        <f t="shared" si="0"/>
        <v>3348.6200000000104</v>
      </c>
    </row>
    <row r="50" ht="14.25" customHeight="1" spans="1:6" x14ac:dyDescent="0.25">
      <c r="A50" s="19">
        <v>46051</v>
      </c>
      <c r="B50" s="20" t="s">
        <v>184</v>
      </c>
      <c r="C50" s="21"/>
      <c r="D50" s="22"/>
      <c r="E50" s="22">
        <v>30</v>
      </c>
      <c r="F50" s="23">
        <f t="shared" si="0"/>
        <v>3318.6200000000104</v>
      </c>
    </row>
    <row r="51" ht="14.25" customHeight="1" spans="1:6" x14ac:dyDescent="0.25">
      <c r="A51" s="19">
        <v>46052</v>
      </c>
      <c r="B51" s="20" t="s">
        <v>183</v>
      </c>
      <c r="C51" s="21"/>
      <c r="D51" s="22"/>
      <c r="E51" s="22">
        <v>1500</v>
      </c>
      <c r="F51" s="23">
        <f t="shared" si="0"/>
        <v>1818.6200000000104</v>
      </c>
    </row>
    <row r="52" ht="14.25" customHeight="1" spans="1:6" x14ac:dyDescent="0.25">
      <c r="A52" s="19">
        <v>46052</v>
      </c>
      <c r="B52" s="20" t="s">
        <v>184</v>
      </c>
      <c r="C52" s="21"/>
      <c r="D52" s="22"/>
      <c r="E52" s="22">
        <v>10</v>
      </c>
      <c r="F52" s="23">
        <f t="shared" si="0"/>
        <v>1808.6200000000104</v>
      </c>
    </row>
    <row r="53" ht="14.25" customHeight="1" spans="1:6" x14ac:dyDescent="0.25">
      <c r="A53" s="19"/>
      <c r="B53" s="20"/>
      <c r="C53" s="21"/>
      <c r="D53" s="22"/>
      <c r="E53" s="30"/>
      <c r="F53" s="23">
        <f t="shared" si="0"/>
        <v>1808.6200000000104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1808.6200000000104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1808.6200000000104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1808.6200000000104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1808.6200000000104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1808.6200000000104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1808.6200000000104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1808.6200000000104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1808.6200000000104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1808.6200000000104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1808.6200000000104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1808.6200000000104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1808.6200000000104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1808.6200000000104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1808.6200000000104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1808.6200000000104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1808.6200000000104</v>
      </c>
    </row>
    <row r="70" ht="14.25" customHeight="1" spans="1:6" x14ac:dyDescent="0.25">
      <c r="A70" s="19"/>
      <c r="B70" s="20"/>
      <c r="D70" s="22"/>
      <c r="E70" s="22"/>
      <c r="F70" s="23">
        <f t="shared" si="0"/>
        <v>1808.6200000000104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1808.6200000000104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1808.6200000000104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1808.6200000000104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1808.6200000000104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ref="F75:F138" si="1">D75-E75+F74</f>
        <v>1808.6200000000104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1808.6200000000104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1808.6200000000104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1808.6200000000104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1808.6200000000104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1808.6200000000104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1808.6200000000104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1808.6200000000104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1808.6200000000104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1808.6200000000104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1808.6200000000104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1808.6200000000104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1808.6200000000104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1808.6200000000104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1808.6200000000104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1808.6200000000104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1808.6200000000104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1808.6200000000104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1808.6200000000104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1808.6200000000104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1808.6200000000104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1808.6200000000104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1808.6200000000104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1808.6200000000104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1808.6200000000104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1808.6200000000104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1808.6200000000104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1808.6200000000104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1808.6200000000104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1808.6200000000104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1808.6200000000104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1808.6200000000104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1808.6200000000104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1808.6200000000104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1808.6200000000104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1808.6200000000104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1808.6200000000104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1808.6200000000104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1808.6200000000104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1808.6200000000104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1808.6200000000104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1808.6200000000104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1808.6200000000104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1808.6200000000104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1808.6200000000104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1808.6200000000104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1808.6200000000104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1808.6200000000104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1808.6200000000104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1808.6200000000104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1808.6200000000104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1808.6200000000104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1808.6200000000104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1808.6200000000104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1808.6200000000104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1808.6200000000104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1808.6200000000104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1808.6200000000104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1808.6200000000104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1808.6200000000104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1808.6200000000104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1808.6200000000104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1808.6200000000104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1808.6200000000104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ref="F139:F202" si="2">D139-E139+F138</f>
        <v>1808.6200000000104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2"/>
        <v>1808.6200000000104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1808.6200000000104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1808.6200000000104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1808.6200000000104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1808.6200000000104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1808.6200000000104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1808.6200000000104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1808.6200000000104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1808.6200000000104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1808.6200000000104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1808.6200000000104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1808.6200000000104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1808.6200000000104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1808.6200000000104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1808.6200000000104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1808.6200000000104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1808.6200000000104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1808.6200000000104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1808.6200000000104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1808.6200000000104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1808.6200000000104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1808.6200000000104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1808.6200000000104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1808.6200000000104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1808.6200000000104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1808.6200000000104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1808.6200000000104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1808.6200000000104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1808.6200000000104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1808.6200000000104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1808.6200000000104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1808.6200000000104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1808.6200000000104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1808.6200000000104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1808.6200000000104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1808.6200000000104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1808.6200000000104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1808.6200000000104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1808.6200000000104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1808.6200000000104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1808.6200000000104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1808.6200000000104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1808.6200000000104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1808.6200000000104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1808.6200000000104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1808.6200000000104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1808.6200000000104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1808.6200000000104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1808.6200000000104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1808.6200000000104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1808.6200000000104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1808.6200000000104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1808.6200000000104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1808.6200000000104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1808.6200000000104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1808.6200000000104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1808.6200000000104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1808.6200000000104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1808.6200000000104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1808.6200000000104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1808.6200000000104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1808.6200000000104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1808.6200000000104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ref="F203:F266" si="3">D203-E203+F202</f>
        <v>1808.6200000000104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3"/>
        <v>1808.6200000000104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1808.6200000000104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1808.6200000000104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1808.6200000000104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1808.6200000000104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1808.6200000000104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1808.6200000000104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1808.6200000000104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1808.6200000000104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1808.6200000000104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1808.6200000000104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1808.6200000000104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1808.6200000000104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1808.6200000000104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1808.6200000000104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1808.6200000000104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1808.6200000000104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1808.6200000000104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1808.6200000000104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1808.6200000000104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1808.6200000000104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1808.6200000000104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1808.6200000000104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1808.6200000000104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1808.6200000000104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1808.6200000000104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1808.6200000000104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1808.6200000000104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1808.6200000000104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1808.6200000000104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1808.6200000000104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1808.6200000000104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1808.6200000000104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1808.6200000000104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1808.6200000000104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1808.6200000000104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1808.6200000000104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1808.6200000000104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1808.6200000000104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1808.6200000000104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1808.6200000000104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1808.6200000000104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1808.6200000000104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1808.6200000000104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1808.6200000000104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1808.6200000000104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1808.6200000000104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1808.6200000000104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1808.6200000000104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1808.6200000000104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1808.6200000000104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1808.6200000000104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1808.6200000000104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1808.6200000000104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1808.6200000000104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1808.6200000000104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1808.6200000000104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1808.6200000000104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1808.6200000000104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1808.6200000000104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1808.6200000000104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1808.6200000000104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1808.6200000000104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ref="F267:F330" si="4">D267-E267+F266</f>
        <v>1808.6200000000104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4"/>
        <v>1808.6200000000104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1808.6200000000104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1808.6200000000104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1808.6200000000104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1808.6200000000104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1808.6200000000104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1808.6200000000104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1808.6200000000104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1808.6200000000104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1808.6200000000104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1808.6200000000104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1808.6200000000104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1808.6200000000104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1808.6200000000104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1808.6200000000104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1808.6200000000104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1808.6200000000104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1808.6200000000104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1808.6200000000104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1808.6200000000104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1808.6200000000104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1808.6200000000104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1808.6200000000104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1808.6200000000104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1808.6200000000104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1808.6200000000104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1808.6200000000104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1808.6200000000104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1808.6200000000104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1808.6200000000104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1808.6200000000104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1808.6200000000104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1808.6200000000104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1808.6200000000104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1808.6200000000104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1808.6200000000104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1808.6200000000104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1808.6200000000104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1808.6200000000104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1808.6200000000104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1808.6200000000104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1808.6200000000104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1808.6200000000104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1808.6200000000104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1808.6200000000104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1808.6200000000104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1808.6200000000104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1808.6200000000104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1808.6200000000104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1808.6200000000104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1808.6200000000104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1808.6200000000104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1808.6200000000104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1808.6200000000104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1808.6200000000104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1808.6200000000104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1808.6200000000104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1808.6200000000104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1808.6200000000104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1808.6200000000104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1808.6200000000104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1808.6200000000104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1808.6200000000104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ref="F331:F394" si="5">D331-E331+F330</f>
        <v>1808.6200000000104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5"/>
        <v>1808.6200000000104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1808.6200000000104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1808.6200000000104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1808.6200000000104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1808.6200000000104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1808.6200000000104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1808.6200000000104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1808.6200000000104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1808.6200000000104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1808.6200000000104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1808.6200000000104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1808.6200000000104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1808.6200000000104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1808.6200000000104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1808.6200000000104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1808.6200000000104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1808.6200000000104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1808.6200000000104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1808.6200000000104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1808.6200000000104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1808.6200000000104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1808.6200000000104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1808.6200000000104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1808.6200000000104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1808.6200000000104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1808.6200000000104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1808.6200000000104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1808.6200000000104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1808.6200000000104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1808.6200000000104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1808.6200000000104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1808.6200000000104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1808.6200000000104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1808.6200000000104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1808.6200000000104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1808.6200000000104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1808.6200000000104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1808.6200000000104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1808.6200000000104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1808.6200000000104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1808.6200000000104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1808.6200000000104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1808.6200000000104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1808.6200000000104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1808.6200000000104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1808.6200000000104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1808.6200000000104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1808.6200000000104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1808.6200000000104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1808.6200000000104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1808.6200000000104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1808.6200000000104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1808.6200000000104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1808.6200000000104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1808.6200000000104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1808.6200000000104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1808.6200000000104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1808.6200000000104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1808.6200000000104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1808.6200000000104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1808.6200000000104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5"/>
        <v>1808.6200000000104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5"/>
        <v>1808.6200000000104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ref="F395:F458" si="6">D395-E395+F394</f>
        <v>1808.6200000000104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6"/>
        <v>1808.6200000000104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6"/>
        <v>1808.6200000000104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1808.6200000000104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1808.6200000000104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1808.6200000000104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1808.6200000000104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1808.6200000000104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1808.6200000000104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1808.6200000000104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1808.6200000000104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1808.6200000000104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1808.6200000000104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1808.6200000000104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1808.6200000000104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1808.6200000000104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1808.6200000000104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1808.6200000000104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1808.6200000000104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1808.6200000000104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1808.6200000000104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1808.6200000000104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1808.6200000000104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1808.6200000000104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1808.6200000000104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1808.6200000000104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1808.6200000000104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1808.6200000000104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1808.6200000000104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1808.6200000000104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1808.6200000000104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1808.6200000000104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1808.6200000000104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1808.6200000000104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1808.6200000000104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1808.6200000000104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1808.6200000000104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1808.6200000000104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1808.6200000000104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1808.6200000000104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1808.6200000000104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1808.6200000000104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1808.6200000000104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1808.6200000000104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1808.6200000000104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1808.6200000000104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1808.6200000000104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1808.6200000000104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1808.6200000000104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1808.6200000000104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1808.6200000000104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1808.6200000000104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1808.6200000000104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1808.6200000000104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1808.6200000000104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1808.6200000000104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1808.6200000000104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1808.6200000000104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1808.6200000000104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1808.6200000000104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1808.6200000000104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1808.6200000000104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1808.6200000000104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1808.6200000000104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ref="F459:F522" si="7">D459-E459+F458</f>
        <v>1808.6200000000104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7"/>
        <v>1808.6200000000104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1808.6200000000104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1808.6200000000104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1808.6200000000104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1808.6200000000104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1808.6200000000104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1808.6200000000104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1808.6200000000104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1808.6200000000104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1808.6200000000104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1808.6200000000104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1808.6200000000104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1808.6200000000104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1808.6200000000104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1808.6200000000104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1808.6200000000104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1808.6200000000104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1808.6200000000104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1808.6200000000104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1808.6200000000104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1808.6200000000104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1808.6200000000104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1808.6200000000104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1808.6200000000104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1808.6200000000104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1808.6200000000104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1808.6200000000104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1808.6200000000104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1808.6200000000104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1808.6200000000104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1808.6200000000104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1808.6200000000104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1808.6200000000104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1808.6200000000104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1808.6200000000104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1808.6200000000104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1808.6200000000104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1808.6200000000104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1808.6200000000104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1808.6200000000104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1808.6200000000104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1808.6200000000104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1808.6200000000104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1808.6200000000104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1808.6200000000104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1808.6200000000104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1808.6200000000104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1808.6200000000104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1808.6200000000104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1808.6200000000104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1808.6200000000104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1808.6200000000104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1808.6200000000104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1808.6200000000104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1808.6200000000104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1808.6200000000104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1808.6200000000104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1808.6200000000104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1808.6200000000104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1808.6200000000104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1808.6200000000104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1808.6200000000104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1808.6200000000104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ref="F523:F586" si="8">D523-E523+F522</f>
        <v>1808.6200000000104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8"/>
        <v>1808.6200000000104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1808.6200000000104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1808.6200000000104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1808.6200000000104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1808.6200000000104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1808.6200000000104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1808.6200000000104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1808.6200000000104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1808.6200000000104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1808.6200000000104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1808.6200000000104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1808.6200000000104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1808.6200000000104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1808.6200000000104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1808.6200000000104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1808.6200000000104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1808.6200000000104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1808.6200000000104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1808.6200000000104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1808.6200000000104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1808.6200000000104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1808.6200000000104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1808.6200000000104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1808.6200000000104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1808.6200000000104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1808.6200000000104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1808.6200000000104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1808.6200000000104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1808.6200000000104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1808.6200000000104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1808.6200000000104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1808.6200000000104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1808.6200000000104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1808.6200000000104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1808.6200000000104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1808.6200000000104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1808.6200000000104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1808.6200000000104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1808.6200000000104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1808.6200000000104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1808.6200000000104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1808.6200000000104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1808.6200000000104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1808.6200000000104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1808.6200000000104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1808.6200000000104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1808.6200000000104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1808.6200000000104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1808.6200000000104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1808.6200000000104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1808.6200000000104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1808.6200000000104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1808.6200000000104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1808.6200000000104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1808.6200000000104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1808.6200000000104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1808.6200000000104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1808.6200000000104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1808.6200000000104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1808.6200000000104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1808.6200000000104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8"/>
        <v>1808.6200000000104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8"/>
        <v>1808.6200000000104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ref="F587:F611" si="9">D587-E587+F586</f>
        <v>1808.6200000000104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9"/>
        <v>1808.6200000000104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9"/>
        <v>1808.6200000000104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1808.6200000000104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1808.6200000000104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1808.6200000000104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1808.6200000000104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1808.6200000000104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1808.6200000000104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1808.6200000000104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1808.6200000000104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1808.6200000000104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1808.6200000000104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1808.6200000000104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1808.6200000000104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1808.6200000000104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1808.6200000000104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1808.6200000000104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1808.6200000000104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1808.6200000000104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1808.6200000000104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1808.6200000000104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1808.6200000000104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1808.6200000000104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9"/>
        <v>1808.6200000000104</v>
      </c>
    </row>
  </sheetData>
  <autoFilter ref="A8:F611"/>
  <mergeCells count="2">
    <mergeCell ref="A2:F2"/>
    <mergeCell ref="D5:E5"/>
  </mergeCells>
  <conditionalFormatting sqref="F6 F9:F611">
    <cfRule type="cellIs" dxfId="147" priority="1" operator="lessThan">
      <formula>0</formula>
    </cfRule>
  </conditionalFormatting>
  <conditionalFormatting sqref="F9:F611 F6">
    <cfRule type="cellIs" dxfId="148" priority="3" operator="greaterThan">
      <formula>0</formula>
    </cfRule>
  </conditionalFormatting>
  <conditionalFormatting sqref="F9:F611">
    <cfRule type="cellIs" dxfId="149" priority="2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1"/>
  <sheetViews>
    <sheetView workbookViewId="0" zoomScale="100" zoomScaleNormal="100" view="pageBreakPreview">
      <selection activeCell="J14" sqref="J14"/>
    </sheetView>
  </sheetViews>
  <sheetFormatPr defaultRowHeight="15" outlineLevelRow="0" outlineLevelCol="0" x14ac:dyDescent="0.3" defaultColWidth="14.44140625"/>
  <cols>
    <col min="1" max="1" width="12" customWidth="1"/>
    <col min="2" max="2" width="30" customWidth="1"/>
    <col min="3" max="3" width="65.88671875" customWidth="1"/>
    <col min="4" max="5" width="17.6640625" customWidth="1"/>
    <col min="6" max="6" width="17.3320312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Janeiro2026!F36</f>
        <v>0.002200000011271186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SUM(D9:D591)</f>
        <v>35381.45</v>
      </c>
      <c r="E6" s="12">
        <f>SUM(E9:E591)</f>
        <v>35381.452249999995</v>
      </c>
      <c r="F6" s="13">
        <f>F591</f>
        <v>-0.0000499999883061264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46055</v>
      </c>
      <c r="B9" s="20" t="s">
        <v>19</v>
      </c>
      <c r="C9" s="21" t="s">
        <v>143</v>
      </c>
      <c r="D9" s="22">
        <v>9350</v>
      </c>
      <c r="E9" s="22"/>
      <c r="F9" s="23">
        <f>D9-E9+D5</f>
        <v>9350.002200000012</v>
      </c>
    </row>
    <row r="10" ht="14.25" customHeight="1" spans="1:6" x14ac:dyDescent="0.25">
      <c r="A10" s="19">
        <v>46055</v>
      </c>
      <c r="B10" s="20"/>
      <c r="C10" s="21"/>
      <c r="D10" s="22"/>
      <c r="E10" s="30"/>
      <c r="F10" s="23">
        <f>D10-E10+F9</f>
        <v>9350.002200000012</v>
      </c>
    </row>
    <row r="11" ht="14.25" customHeight="1" spans="1:6" x14ac:dyDescent="0.25">
      <c r="A11" s="19">
        <v>46055</v>
      </c>
      <c r="B11" s="20" t="s">
        <v>182</v>
      </c>
      <c r="C11" s="21"/>
      <c r="D11" s="22"/>
      <c r="E11" s="22">
        <f>(0.5%*D9)+10</f>
        <v>56.75</v>
      </c>
      <c r="F11" s="23">
        <f>D11-E11+F10</f>
        <v>9293.252200000012</v>
      </c>
    </row>
    <row r="12" ht="14.25" customHeight="1" spans="1:6" x14ac:dyDescent="0.25">
      <c r="A12" s="19">
        <v>46055</v>
      </c>
      <c r="B12" s="20" t="s">
        <v>181</v>
      </c>
      <c r="C12" s="21"/>
      <c r="D12" s="22"/>
      <c r="E12" s="22">
        <v>1500</v>
      </c>
      <c r="F12" s="23">
        <f t="shared" ref="F12:F71" si="0">D12-E12+F11</f>
        <v>7793.252200000012</v>
      </c>
    </row>
    <row r="13" ht="14.25" customHeight="1" spans="1:6" x14ac:dyDescent="0.25">
      <c r="A13" s="19">
        <v>46055</v>
      </c>
      <c r="B13" s="20" t="s">
        <v>22</v>
      </c>
      <c r="C13" s="21" t="s">
        <v>173</v>
      </c>
      <c r="D13" s="22"/>
      <c r="E13" s="22">
        <v>7550</v>
      </c>
      <c r="F13" s="23">
        <f t="shared" si="0"/>
        <v>243.25220000001173</v>
      </c>
    </row>
    <row r="14" ht="14.25" customHeight="1" spans="1:6" x14ac:dyDescent="0.25">
      <c r="A14" s="19">
        <v>46055</v>
      </c>
      <c r="B14" s="20" t="s">
        <v>181</v>
      </c>
      <c r="C14" s="21"/>
      <c r="D14" s="22"/>
      <c r="E14" s="22">
        <v>20</v>
      </c>
      <c r="F14" s="23">
        <f t="shared" si="0"/>
        <v>223.25220000001173</v>
      </c>
    </row>
    <row r="15" ht="14.4" customHeight="1" spans="1:6" x14ac:dyDescent="0.25">
      <c r="A15" s="19">
        <v>46056</v>
      </c>
      <c r="B15" s="20" t="s">
        <v>22</v>
      </c>
      <c r="C15" s="21" t="s">
        <v>173</v>
      </c>
      <c r="D15" s="22"/>
      <c r="E15" s="22">
        <v>223.25</v>
      </c>
      <c r="F15" s="23">
        <f t="shared" si="0"/>
        <v>0.0022000000117259333</v>
      </c>
    </row>
    <row r="16" ht="14.25" customHeight="1" spans="1:6" x14ac:dyDescent="0.25">
      <c r="A16" s="19">
        <v>46062</v>
      </c>
      <c r="B16" s="20" t="s">
        <v>19</v>
      </c>
      <c r="C16" s="21" t="s">
        <v>223</v>
      </c>
      <c r="D16" s="22">
        <v>270</v>
      </c>
      <c r="E16" s="22"/>
      <c r="F16" s="23">
        <f t="shared" si="0"/>
        <v>270.0022000000117</v>
      </c>
    </row>
    <row r="17" ht="14.25" customHeight="1" spans="1:6" x14ac:dyDescent="0.25">
      <c r="A17" s="19">
        <v>46062</v>
      </c>
      <c r="B17" s="20" t="s">
        <v>182</v>
      </c>
      <c r="C17" s="21"/>
      <c r="D17" s="22"/>
      <c r="E17" s="22">
        <f>(0.5%*D16)+10</f>
        <v>11.35</v>
      </c>
      <c r="F17" s="23">
        <f t="shared" si="0"/>
        <v>258.6522000000117</v>
      </c>
    </row>
    <row r="18" ht="14.25" customHeight="1" spans="1:6" x14ac:dyDescent="0.25">
      <c r="A18" s="19">
        <v>46062</v>
      </c>
      <c r="B18" s="20" t="s">
        <v>181</v>
      </c>
      <c r="C18" s="21"/>
      <c r="D18" s="22"/>
      <c r="E18" s="32">
        <v>10</v>
      </c>
      <c r="F18" s="23">
        <f t="shared" si="0"/>
        <v>248.6522000000117</v>
      </c>
    </row>
    <row r="19" ht="14.25" customHeight="1" spans="1:6" x14ac:dyDescent="0.25">
      <c r="A19" s="19">
        <v>46063</v>
      </c>
      <c r="B19" s="20" t="s">
        <v>19</v>
      </c>
      <c r="C19" s="21" t="s">
        <v>209</v>
      </c>
      <c r="D19" s="22">
        <v>350</v>
      </c>
      <c r="E19" s="22"/>
      <c r="F19" s="23">
        <f t="shared" si="0"/>
        <v>598.6522000000117</v>
      </c>
    </row>
    <row r="20" ht="14.25" customHeight="1" spans="1:6" x14ac:dyDescent="0.25">
      <c r="A20" s="19">
        <v>46063</v>
      </c>
      <c r="B20" s="20" t="s">
        <v>182</v>
      </c>
      <c r="C20" s="21"/>
      <c r="D20" s="22"/>
      <c r="E20" s="22">
        <f>(0.5%*D19)+10</f>
        <v>11.75</v>
      </c>
      <c r="F20" s="23">
        <f t="shared" si="0"/>
        <v>586.9022000000117</v>
      </c>
    </row>
    <row r="21" ht="14.25" customHeight="1" spans="1:6" x14ac:dyDescent="0.25">
      <c r="A21" s="19">
        <v>46063</v>
      </c>
      <c r="B21" s="20" t="s">
        <v>19</v>
      </c>
      <c r="C21" s="21" t="s">
        <v>195</v>
      </c>
      <c r="D21" s="22">
        <v>8855</v>
      </c>
      <c r="E21" s="22"/>
      <c r="F21" s="23">
        <f t="shared" si="0"/>
        <v>9441.902200000011</v>
      </c>
    </row>
    <row r="22" ht="14.25" customHeight="1" spans="1:6" x14ac:dyDescent="0.25">
      <c r="A22" s="19">
        <v>46063</v>
      </c>
      <c r="B22" s="20" t="s">
        <v>181</v>
      </c>
      <c r="C22" s="21"/>
      <c r="D22" s="22"/>
      <c r="E22" s="22">
        <v>10</v>
      </c>
      <c r="F22" s="23">
        <f t="shared" si="0"/>
        <v>9431.902200000011</v>
      </c>
    </row>
    <row r="23" ht="14.25" customHeight="1" spans="1:6" x14ac:dyDescent="0.25">
      <c r="A23" s="19">
        <v>46064</v>
      </c>
      <c r="B23" s="20" t="s">
        <v>22</v>
      </c>
      <c r="C23" t="s">
        <v>173</v>
      </c>
      <c r="D23" s="22"/>
      <c r="E23" s="32">
        <v>9431.9</v>
      </c>
      <c r="F23" s="23">
        <f t="shared" si="0"/>
        <v>0.0022000000117259333</v>
      </c>
    </row>
    <row r="24" ht="14.25" customHeight="1" spans="1:6" x14ac:dyDescent="0.25">
      <c r="A24" s="19">
        <v>46072</v>
      </c>
      <c r="B24" s="20" t="s">
        <v>19</v>
      </c>
      <c r="C24" s="21" t="s">
        <v>193</v>
      </c>
      <c r="D24" s="22">
        <v>2200</v>
      </c>
      <c r="E24" s="22"/>
      <c r="F24" s="23">
        <f t="shared" si="0"/>
        <v>2200.0022000000117</v>
      </c>
    </row>
    <row r="25" ht="14.25" customHeight="1" spans="1:6" x14ac:dyDescent="0.25">
      <c r="A25" s="19">
        <v>46072</v>
      </c>
      <c r="B25" s="20" t="s">
        <v>22</v>
      </c>
      <c r="C25" s="21" t="s">
        <v>173</v>
      </c>
      <c r="D25" s="22"/>
      <c r="E25" s="22">
        <v>2200</v>
      </c>
      <c r="F25" s="23">
        <f t="shared" si="0"/>
        <v>0.0022000000117259333</v>
      </c>
    </row>
    <row r="26" ht="14.25" customHeight="1" spans="1:6" x14ac:dyDescent="0.25">
      <c r="A26" s="19">
        <v>46073</v>
      </c>
      <c r="B26" s="20" t="s">
        <v>19</v>
      </c>
      <c r="C26" s="21" t="s">
        <v>177</v>
      </c>
      <c r="D26" s="22">
        <v>270</v>
      </c>
      <c r="E26" s="22"/>
      <c r="F26" s="23">
        <f t="shared" si="0"/>
        <v>270.0022000000117</v>
      </c>
    </row>
    <row r="27" ht="14.25" customHeight="1" spans="1:6" x14ac:dyDescent="0.25">
      <c r="A27" s="19">
        <v>46073</v>
      </c>
      <c r="B27" s="20" t="s">
        <v>19</v>
      </c>
      <c r="C27" s="21" t="s">
        <v>201</v>
      </c>
      <c r="D27" s="22">
        <v>13900</v>
      </c>
      <c r="E27" s="22"/>
      <c r="F27" s="23">
        <f t="shared" si="0"/>
        <v>14170.002200000012</v>
      </c>
    </row>
    <row r="28" ht="14.25" customHeight="1" spans="1:6" x14ac:dyDescent="0.25">
      <c r="A28" s="19">
        <v>46073</v>
      </c>
      <c r="B28" s="20" t="s">
        <v>22</v>
      </c>
      <c r="C28" s="21" t="s">
        <v>173</v>
      </c>
      <c r="D28" s="22"/>
      <c r="E28" s="22">
        <v>14170</v>
      </c>
      <c r="F28" s="23">
        <f t="shared" si="0"/>
        <v>0.0022000000117259333</v>
      </c>
    </row>
    <row r="29" ht="14.25" customHeight="1" spans="1:6" x14ac:dyDescent="0.25">
      <c r="A29" s="19">
        <v>46076</v>
      </c>
      <c r="B29" s="20" t="s">
        <v>19</v>
      </c>
      <c r="C29" s="21" t="s">
        <v>103</v>
      </c>
      <c r="D29" s="22">
        <v>186.45</v>
      </c>
      <c r="E29" s="22"/>
      <c r="F29" s="23">
        <f t="shared" si="0"/>
        <v>186.45220000001171</v>
      </c>
    </row>
    <row r="30" ht="14.25" customHeight="1" spans="1:6" x14ac:dyDescent="0.25">
      <c r="A30" s="19">
        <v>46076</v>
      </c>
      <c r="B30" s="20" t="s">
        <v>182</v>
      </c>
      <c r="C30" s="21"/>
      <c r="D30" s="22"/>
      <c r="E30" s="22">
        <f>(0.5%*D29)+10</f>
        <v>10.93225</v>
      </c>
      <c r="F30" s="23">
        <f t="shared" si="0"/>
        <v>175.5199500000117</v>
      </c>
    </row>
    <row r="31" ht="14.25" customHeight="1" spans="1:6" x14ac:dyDescent="0.25">
      <c r="A31" s="19">
        <v>46076</v>
      </c>
      <c r="B31" s="20" t="s">
        <v>181</v>
      </c>
      <c r="C31" s="21"/>
      <c r="D31" s="22"/>
      <c r="E31" s="22">
        <v>10</v>
      </c>
      <c r="F31" s="23">
        <f t="shared" si="0"/>
        <v>165.5199500000117</v>
      </c>
    </row>
    <row r="32" ht="14.25" customHeight="1" spans="1:6" x14ac:dyDescent="0.25">
      <c r="A32" s="19">
        <v>46077</v>
      </c>
      <c r="B32" s="20" t="s">
        <v>22</v>
      </c>
      <c r="C32" s="21" t="s">
        <v>173</v>
      </c>
      <c r="D32" s="22"/>
      <c r="E32" s="22">
        <v>20</v>
      </c>
      <c r="F32" s="23">
        <f t="shared" si="0"/>
        <v>145.5199500000117</v>
      </c>
    </row>
    <row r="33" ht="14.25" customHeight="1" spans="1:6" x14ac:dyDescent="0.25">
      <c r="A33" s="19">
        <v>46077</v>
      </c>
      <c r="B33" s="20" t="s">
        <v>22</v>
      </c>
      <c r="C33" s="21" t="s">
        <v>173</v>
      </c>
      <c r="D33" s="22"/>
      <c r="E33" s="22">
        <v>145.52</v>
      </c>
      <c r="F33" s="23">
        <f t="shared" si="0"/>
        <v>-0.0000499999883061264</v>
      </c>
    </row>
    <row r="34" ht="14.25" customHeight="1" spans="1:6" x14ac:dyDescent="0.25">
      <c r="A34" s="19"/>
      <c r="B34" s="20"/>
      <c r="C34" s="21"/>
      <c r="D34" s="22"/>
      <c r="E34" s="22"/>
      <c r="F34" s="23">
        <f t="shared" si="0"/>
        <v>-0.0000499999883061264</v>
      </c>
    </row>
    <row r="35" ht="14.25" customHeight="1" spans="1:6" x14ac:dyDescent="0.25">
      <c r="A35" s="19"/>
      <c r="B35" s="20"/>
      <c r="C35" s="21"/>
      <c r="D35" s="22"/>
      <c r="E35" s="22"/>
      <c r="F35" s="23">
        <f t="shared" si="0"/>
        <v>-0.0000499999883061264</v>
      </c>
    </row>
    <row r="36" ht="14.25" customHeight="1" spans="1:6" x14ac:dyDescent="0.25">
      <c r="A36" s="19"/>
      <c r="B36" s="20"/>
      <c r="C36" s="21"/>
      <c r="D36" s="22"/>
      <c r="E36" s="22"/>
      <c r="F36" s="23">
        <f t="shared" si="0"/>
        <v>-0.0000499999883061264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si="0"/>
        <v>-0.0000499999883061264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0"/>
        <v>-0.0000499999883061264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0"/>
        <v>-0.0000499999883061264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0"/>
        <v>-0.0000499999883061264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0"/>
        <v>-0.0000499999883061264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0"/>
        <v>-0.0000499999883061264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0"/>
        <v>-0.0000499999883061264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0"/>
        <v>-0.0000499999883061264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0"/>
        <v>-0.0000499999883061264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0"/>
        <v>-0.0000499999883061264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0"/>
        <v>-0.0000499999883061264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0"/>
        <v>-0.0000499999883061264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0"/>
        <v>-0.0000499999883061264</v>
      </c>
    </row>
    <row r="50" ht="14.25" customHeight="1" spans="1:6" x14ac:dyDescent="0.25">
      <c r="A50" s="19"/>
      <c r="B50" s="20"/>
      <c r="D50" s="22"/>
      <c r="E50" s="22"/>
      <c r="F50" s="23">
        <f t="shared" si="0"/>
        <v>-0.0000499999883061264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0"/>
        <v>-0.0000499999883061264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-0.0000499999883061264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0"/>
        <v>-0.0000499999883061264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-0.0000499999883061264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-0.0000499999883061264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-0.0000499999883061264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-0.0000499999883061264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-0.0000499999883061264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-0.0000499999883061264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-0.0000499999883061264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-0.0000499999883061264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-0.0000499999883061264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-0.0000499999883061264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-0.0000499999883061264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-0.0000499999883061264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-0.0000499999883061264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-0.0000499999883061264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-0.0000499999883061264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-0.0000499999883061264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0"/>
        <v>-0.0000499999883061264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-0.0000499999883061264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ref="F72:F135" si="1">D72-E72+F71</f>
        <v>-0.0000499999883061264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1"/>
        <v>-0.0000499999883061264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1"/>
        <v>-0.0000499999883061264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1"/>
        <v>-0.0000499999883061264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-0.0000499999883061264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-0.0000499999883061264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-0.0000499999883061264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-0.0000499999883061264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-0.0000499999883061264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-0.0000499999883061264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-0.0000499999883061264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-0.0000499999883061264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-0.0000499999883061264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-0.0000499999883061264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-0.0000499999883061264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-0.0000499999883061264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-0.0000499999883061264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-0.0000499999883061264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-0.0000499999883061264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-0.0000499999883061264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-0.0000499999883061264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-0.0000499999883061264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-0.0000499999883061264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-0.0000499999883061264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-0.0000499999883061264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-0.0000499999883061264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-0.0000499999883061264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-0.0000499999883061264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-0.0000499999883061264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-0.0000499999883061264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-0.0000499999883061264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-0.0000499999883061264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-0.0000499999883061264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-0.0000499999883061264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-0.0000499999883061264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-0.0000499999883061264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-0.0000499999883061264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-0.0000499999883061264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-0.0000499999883061264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-0.0000499999883061264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-0.0000499999883061264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-0.0000499999883061264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-0.0000499999883061264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-0.0000499999883061264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-0.0000499999883061264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-0.0000499999883061264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-0.0000499999883061264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-0.0000499999883061264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-0.0000499999883061264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-0.0000499999883061264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-0.0000499999883061264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-0.0000499999883061264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-0.0000499999883061264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-0.0000499999883061264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-0.0000499999883061264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-0.0000499999883061264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-0.0000499999883061264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-0.0000499999883061264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-0.0000499999883061264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-0.0000499999883061264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-0.0000499999883061264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-0.0000499999883061264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-0.0000499999883061264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-0.0000499999883061264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ref="F136:F199" si="2">D136-E136+F135</f>
        <v>-0.0000499999883061264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2"/>
        <v>-0.0000499999883061264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2"/>
        <v>-0.0000499999883061264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2"/>
        <v>-0.0000499999883061264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2"/>
        <v>-0.0000499999883061264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-0.0000499999883061264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-0.0000499999883061264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-0.0000499999883061264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-0.0000499999883061264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-0.0000499999883061264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-0.0000499999883061264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-0.0000499999883061264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-0.0000499999883061264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-0.0000499999883061264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-0.0000499999883061264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-0.0000499999883061264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-0.0000499999883061264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-0.0000499999883061264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-0.0000499999883061264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-0.0000499999883061264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-0.0000499999883061264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-0.0000499999883061264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-0.0000499999883061264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-0.0000499999883061264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-0.0000499999883061264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-0.0000499999883061264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-0.0000499999883061264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-0.0000499999883061264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-0.0000499999883061264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-0.0000499999883061264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-0.0000499999883061264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-0.0000499999883061264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-0.0000499999883061264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-0.0000499999883061264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-0.0000499999883061264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-0.0000499999883061264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-0.0000499999883061264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-0.0000499999883061264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-0.0000499999883061264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-0.0000499999883061264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-0.0000499999883061264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-0.0000499999883061264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-0.0000499999883061264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-0.0000499999883061264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-0.0000499999883061264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-0.0000499999883061264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-0.0000499999883061264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-0.0000499999883061264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-0.0000499999883061264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-0.0000499999883061264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-0.0000499999883061264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-0.0000499999883061264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-0.0000499999883061264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-0.0000499999883061264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-0.0000499999883061264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-0.0000499999883061264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-0.0000499999883061264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-0.0000499999883061264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-0.0000499999883061264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-0.0000499999883061264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-0.0000499999883061264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-0.0000499999883061264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-0.0000499999883061264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-0.0000499999883061264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ref="F200:F263" si="3">D200-E200+F199</f>
        <v>-0.0000499999883061264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3"/>
        <v>-0.0000499999883061264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3"/>
        <v>-0.0000499999883061264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3"/>
        <v>-0.0000499999883061264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3"/>
        <v>-0.0000499999883061264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-0.0000499999883061264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-0.0000499999883061264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-0.0000499999883061264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-0.0000499999883061264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-0.0000499999883061264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-0.0000499999883061264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-0.0000499999883061264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-0.0000499999883061264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-0.0000499999883061264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-0.0000499999883061264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-0.0000499999883061264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-0.0000499999883061264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-0.0000499999883061264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-0.0000499999883061264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-0.0000499999883061264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-0.0000499999883061264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-0.0000499999883061264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-0.0000499999883061264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-0.0000499999883061264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-0.0000499999883061264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-0.0000499999883061264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-0.0000499999883061264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-0.0000499999883061264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-0.0000499999883061264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-0.0000499999883061264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-0.0000499999883061264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-0.0000499999883061264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-0.0000499999883061264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-0.0000499999883061264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-0.0000499999883061264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-0.0000499999883061264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-0.0000499999883061264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-0.0000499999883061264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-0.0000499999883061264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-0.0000499999883061264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-0.0000499999883061264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-0.0000499999883061264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-0.0000499999883061264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-0.0000499999883061264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-0.0000499999883061264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-0.0000499999883061264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-0.0000499999883061264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-0.0000499999883061264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-0.0000499999883061264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-0.0000499999883061264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-0.0000499999883061264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-0.0000499999883061264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-0.0000499999883061264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-0.0000499999883061264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-0.0000499999883061264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-0.0000499999883061264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-0.0000499999883061264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-0.0000499999883061264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-0.0000499999883061264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-0.0000499999883061264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-0.0000499999883061264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-0.0000499999883061264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-0.0000499999883061264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-0.0000499999883061264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ref="F264:F327" si="4">D264-E264+F263</f>
        <v>-0.0000499999883061264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4"/>
        <v>-0.0000499999883061264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4"/>
        <v>-0.0000499999883061264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4"/>
        <v>-0.0000499999883061264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4"/>
        <v>-0.0000499999883061264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-0.0000499999883061264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-0.0000499999883061264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-0.0000499999883061264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-0.0000499999883061264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-0.0000499999883061264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-0.0000499999883061264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-0.0000499999883061264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-0.0000499999883061264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-0.0000499999883061264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-0.0000499999883061264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-0.0000499999883061264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-0.0000499999883061264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-0.0000499999883061264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-0.0000499999883061264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-0.0000499999883061264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-0.0000499999883061264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-0.0000499999883061264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-0.0000499999883061264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-0.0000499999883061264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-0.0000499999883061264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-0.0000499999883061264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-0.0000499999883061264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-0.0000499999883061264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-0.0000499999883061264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-0.0000499999883061264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-0.0000499999883061264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-0.0000499999883061264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-0.0000499999883061264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-0.0000499999883061264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-0.0000499999883061264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-0.0000499999883061264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-0.0000499999883061264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-0.0000499999883061264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-0.0000499999883061264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-0.0000499999883061264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-0.0000499999883061264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-0.0000499999883061264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-0.0000499999883061264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-0.0000499999883061264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-0.0000499999883061264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-0.0000499999883061264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-0.0000499999883061264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-0.0000499999883061264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-0.0000499999883061264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-0.0000499999883061264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-0.0000499999883061264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-0.0000499999883061264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-0.0000499999883061264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-0.0000499999883061264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-0.0000499999883061264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-0.0000499999883061264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-0.0000499999883061264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-0.0000499999883061264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-0.0000499999883061264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-0.0000499999883061264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-0.0000499999883061264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-0.0000499999883061264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-0.0000499999883061264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-0.0000499999883061264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ref="F328:F391" si="5">D328-E328+F327</f>
        <v>-0.0000499999883061264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5"/>
        <v>-0.0000499999883061264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5"/>
        <v>-0.0000499999883061264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5"/>
        <v>-0.0000499999883061264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5"/>
        <v>-0.0000499999883061264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-0.0000499999883061264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-0.0000499999883061264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-0.0000499999883061264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-0.0000499999883061264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-0.0000499999883061264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-0.0000499999883061264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-0.0000499999883061264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-0.0000499999883061264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-0.0000499999883061264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-0.0000499999883061264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-0.0000499999883061264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-0.0000499999883061264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-0.0000499999883061264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-0.0000499999883061264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-0.0000499999883061264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-0.0000499999883061264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-0.0000499999883061264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-0.0000499999883061264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-0.0000499999883061264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-0.0000499999883061264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-0.0000499999883061264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-0.0000499999883061264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-0.0000499999883061264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-0.0000499999883061264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-0.0000499999883061264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-0.0000499999883061264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-0.0000499999883061264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-0.0000499999883061264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-0.0000499999883061264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-0.0000499999883061264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-0.0000499999883061264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-0.0000499999883061264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-0.0000499999883061264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-0.0000499999883061264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-0.0000499999883061264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-0.0000499999883061264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-0.0000499999883061264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-0.0000499999883061264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-0.0000499999883061264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-0.0000499999883061264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-0.0000499999883061264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-0.0000499999883061264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-0.0000499999883061264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-0.0000499999883061264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-0.0000499999883061264</v>
      </c>
    </row>
    <row r="378" ht="14.25" customHeight="1" spans="1:6" x14ac:dyDescent="0.25">
      <c r="A378" s="24"/>
      <c r="B378" s="20"/>
      <c r="C378" s="21"/>
      <c r="D378" s="22"/>
      <c r="E378" s="22"/>
      <c r="F378" s="23">
        <f t="shared" si="5"/>
        <v>-0.0000499999883061264</v>
      </c>
    </row>
    <row r="379" ht="14.25" customHeight="1" spans="1:6" x14ac:dyDescent="0.25">
      <c r="A379" s="24"/>
      <c r="B379" s="20"/>
      <c r="C379" s="21"/>
      <c r="D379" s="22"/>
      <c r="E379" s="22"/>
      <c r="F379" s="23">
        <f t="shared" si="5"/>
        <v>-0.0000499999883061264</v>
      </c>
    </row>
    <row r="380" ht="14.25" customHeight="1" spans="1:6" x14ac:dyDescent="0.25">
      <c r="A380" s="24"/>
      <c r="B380" s="20"/>
      <c r="C380" s="21"/>
      <c r="D380" s="22"/>
      <c r="E380" s="22"/>
      <c r="F380" s="23">
        <f t="shared" si="5"/>
        <v>-0.0000499999883061264</v>
      </c>
    </row>
    <row r="381" ht="14.25" customHeight="1" spans="1:6" x14ac:dyDescent="0.25">
      <c r="A381" s="24"/>
      <c r="B381" s="20"/>
      <c r="C381" s="21"/>
      <c r="D381" s="22"/>
      <c r="E381" s="22"/>
      <c r="F381" s="23">
        <f t="shared" si="5"/>
        <v>-0.0000499999883061264</v>
      </c>
    </row>
    <row r="382" ht="14.25" customHeight="1" spans="1:6" x14ac:dyDescent="0.25">
      <c r="A382" s="24"/>
      <c r="B382" s="20"/>
      <c r="C382" s="21"/>
      <c r="D382" s="22"/>
      <c r="E382" s="22"/>
      <c r="F382" s="23">
        <f t="shared" si="5"/>
        <v>-0.0000499999883061264</v>
      </c>
    </row>
    <row r="383" ht="14.25" customHeight="1" spans="1:6" x14ac:dyDescent="0.25">
      <c r="A383" s="24"/>
      <c r="B383" s="20"/>
      <c r="C383" s="21"/>
      <c r="D383" s="22"/>
      <c r="E383" s="22"/>
      <c r="F383" s="23">
        <f t="shared" si="5"/>
        <v>-0.0000499999883061264</v>
      </c>
    </row>
    <row r="384" ht="14.25" customHeight="1" spans="1:6" x14ac:dyDescent="0.25">
      <c r="A384" s="24"/>
      <c r="B384" s="20"/>
      <c r="C384" s="21"/>
      <c r="D384" s="22"/>
      <c r="E384" s="22"/>
      <c r="F384" s="23">
        <f t="shared" si="5"/>
        <v>-0.0000499999883061264</v>
      </c>
    </row>
    <row r="385" ht="14.25" customHeight="1" spans="1:6" x14ac:dyDescent="0.25">
      <c r="A385" s="24"/>
      <c r="B385" s="20"/>
      <c r="C385" s="21"/>
      <c r="D385" s="22"/>
      <c r="E385" s="22"/>
      <c r="F385" s="23">
        <f t="shared" si="5"/>
        <v>-0.0000499999883061264</v>
      </c>
    </row>
    <row r="386" ht="14.25" customHeight="1" spans="1:6" x14ac:dyDescent="0.25">
      <c r="A386" s="24"/>
      <c r="B386" s="20"/>
      <c r="C386" s="21"/>
      <c r="D386" s="22"/>
      <c r="E386" s="22"/>
      <c r="F386" s="23">
        <f t="shared" si="5"/>
        <v>-0.0000499999883061264</v>
      </c>
    </row>
    <row r="387" ht="14.25" customHeight="1" spans="1:6" x14ac:dyDescent="0.25">
      <c r="A387" s="24"/>
      <c r="B387" s="20"/>
      <c r="C387" s="21"/>
      <c r="D387" s="22"/>
      <c r="E387" s="22"/>
      <c r="F387" s="23">
        <f t="shared" si="5"/>
        <v>-0.0000499999883061264</v>
      </c>
    </row>
    <row r="388" ht="14.25" customHeight="1" spans="1:6" x14ac:dyDescent="0.25">
      <c r="A388" s="24"/>
      <c r="B388" s="20"/>
      <c r="C388" s="21"/>
      <c r="D388" s="22"/>
      <c r="E388" s="22"/>
      <c r="F388" s="23">
        <f t="shared" si="5"/>
        <v>-0.0000499999883061264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5"/>
        <v>-0.0000499999883061264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5"/>
        <v>-0.0000499999883061264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si="5"/>
        <v>-0.0000499999883061264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ref="F392:F455" si="6">D392-E392+F391</f>
        <v>-0.0000499999883061264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si="6"/>
        <v>-0.0000499999883061264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6"/>
        <v>-0.0000499999883061264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6"/>
        <v>-0.0000499999883061264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6"/>
        <v>-0.0000499999883061264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6"/>
        <v>-0.0000499999883061264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-0.0000499999883061264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-0.0000499999883061264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-0.0000499999883061264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-0.0000499999883061264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-0.0000499999883061264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-0.0000499999883061264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-0.0000499999883061264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-0.0000499999883061264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-0.0000499999883061264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-0.0000499999883061264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-0.0000499999883061264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-0.0000499999883061264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-0.0000499999883061264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-0.0000499999883061264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-0.0000499999883061264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-0.0000499999883061264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-0.0000499999883061264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-0.0000499999883061264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-0.0000499999883061264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-0.0000499999883061264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-0.0000499999883061264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-0.0000499999883061264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-0.0000499999883061264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-0.0000499999883061264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-0.0000499999883061264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-0.0000499999883061264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-0.0000499999883061264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-0.0000499999883061264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-0.0000499999883061264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-0.0000499999883061264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-0.0000499999883061264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-0.0000499999883061264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-0.0000499999883061264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-0.0000499999883061264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-0.0000499999883061264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-0.0000499999883061264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-0.0000499999883061264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-0.0000499999883061264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-0.0000499999883061264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-0.0000499999883061264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-0.0000499999883061264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-0.0000499999883061264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-0.0000499999883061264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-0.0000499999883061264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-0.0000499999883061264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-0.0000499999883061264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-0.0000499999883061264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-0.0000499999883061264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-0.0000499999883061264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-0.0000499999883061264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-0.0000499999883061264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-0.0000499999883061264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-0.0000499999883061264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-0.0000499999883061264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-0.0000499999883061264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-0.0000499999883061264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-0.0000499999883061264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-0.0000499999883061264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ref="F456:F519" si="7">D456-E456+F455</f>
        <v>-0.0000499999883061264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7"/>
        <v>-0.0000499999883061264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7"/>
        <v>-0.0000499999883061264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7"/>
        <v>-0.0000499999883061264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7"/>
        <v>-0.0000499999883061264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-0.0000499999883061264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-0.0000499999883061264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-0.0000499999883061264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-0.0000499999883061264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-0.0000499999883061264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-0.0000499999883061264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-0.0000499999883061264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-0.0000499999883061264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-0.0000499999883061264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-0.0000499999883061264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-0.0000499999883061264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-0.0000499999883061264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-0.0000499999883061264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-0.0000499999883061264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-0.0000499999883061264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-0.0000499999883061264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-0.0000499999883061264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-0.0000499999883061264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-0.0000499999883061264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-0.0000499999883061264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-0.0000499999883061264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-0.0000499999883061264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-0.0000499999883061264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-0.0000499999883061264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-0.0000499999883061264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-0.0000499999883061264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-0.0000499999883061264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-0.0000499999883061264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-0.0000499999883061264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-0.0000499999883061264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-0.0000499999883061264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-0.0000499999883061264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-0.0000499999883061264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-0.0000499999883061264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-0.0000499999883061264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-0.0000499999883061264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-0.0000499999883061264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-0.0000499999883061264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-0.0000499999883061264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-0.0000499999883061264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-0.0000499999883061264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-0.0000499999883061264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-0.0000499999883061264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-0.0000499999883061264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-0.0000499999883061264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-0.0000499999883061264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-0.0000499999883061264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-0.0000499999883061264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-0.0000499999883061264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-0.0000499999883061264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-0.0000499999883061264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-0.0000499999883061264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-0.0000499999883061264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-0.0000499999883061264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-0.0000499999883061264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-0.0000499999883061264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-0.0000499999883061264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-0.0000499999883061264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-0.0000499999883061264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583" si="8">D520-E520+F519</f>
        <v>-0.0000499999883061264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8"/>
        <v>-0.0000499999883061264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8"/>
        <v>-0.0000499999883061264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8"/>
        <v>-0.0000499999883061264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8"/>
        <v>-0.0000499999883061264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-0.0000499999883061264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-0.0000499999883061264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-0.0000499999883061264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-0.0000499999883061264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-0.0000499999883061264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-0.0000499999883061264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-0.0000499999883061264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-0.0000499999883061264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-0.0000499999883061264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-0.0000499999883061264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-0.0000499999883061264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-0.0000499999883061264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-0.0000499999883061264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-0.0000499999883061264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-0.0000499999883061264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-0.0000499999883061264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-0.0000499999883061264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-0.0000499999883061264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-0.0000499999883061264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-0.0000499999883061264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-0.0000499999883061264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-0.0000499999883061264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-0.0000499999883061264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-0.0000499999883061264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-0.0000499999883061264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-0.0000499999883061264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-0.0000499999883061264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-0.0000499999883061264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-0.0000499999883061264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-0.0000499999883061264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-0.0000499999883061264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-0.0000499999883061264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-0.0000499999883061264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-0.0000499999883061264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-0.0000499999883061264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-0.0000499999883061264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-0.0000499999883061264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-0.0000499999883061264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-0.0000499999883061264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-0.0000499999883061264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-0.0000499999883061264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-0.0000499999883061264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-0.0000499999883061264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-0.0000499999883061264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-0.0000499999883061264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-0.0000499999883061264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-0.0000499999883061264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-0.0000499999883061264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-0.0000499999883061264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-0.0000499999883061264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-0.0000499999883061264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-0.0000499999883061264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-0.0000499999883061264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-0.0000499999883061264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-0.0000499999883061264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-0.0000499999883061264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-0.0000499999883061264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-0.0000499999883061264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-0.0000499999883061264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ref="F584:F591" si="9">D584-E584+F583</f>
        <v>-0.0000499999883061264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9"/>
        <v>-0.0000499999883061264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9"/>
        <v>-0.0000499999883061264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9"/>
        <v>-0.0000499999883061264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9"/>
        <v>-0.0000499999883061264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9"/>
        <v>-0.0000499999883061264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-0.0000499999883061264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-0.0000499999883061264</v>
      </c>
    </row>
  </sheetData>
  <autoFilter ref="A8:F591"/>
  <mergeCells count="2">
    <mergeCell ref="A2:F2"/>
    <mergeCell ref="D5:E5"/>
  </mergeCells>
  <conditionalFormatting sqref="F6 F9:F591">
    <cfRule type="cellIs" dxfId="150" priority="1" operator="lessThan">
      <formula>0</formula>
    </cfRule>
  </conditionalFormatting>
  <conditionalFormatting sqref="F9:F591 F6">
    <cfRule type="cellIs" dxfId="151" priority="3" operator="greaterThan">
      <formula>0</formula>
    </cfRule>
  </conditionalFormatting>
  <conditionalFormatting sqref="F9:F591">
    <cfRule type="cellIs" dxfId="152" priority="2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2" fitToWidth="1" fitToHeight="1" firstPageNumber="1" useFirstPageNumber="1" copies="1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1"/>
  <sheetViews>
    <sheetView workbookViewId="0" zoomScale="100" zoomScaleNormal="100" view="pageBreakPreview">
      <selection activeCell="H4" sqref="H4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customWidth="1"/>
    <col min="14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190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'Janeiro2026- Vortx'!F52</f>
        <v>1808.6200000000104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SUM(D9:D611)</f>
        <v>45490.67</v>
      </c>
      <c r="E6" s="12">
        <f>SUM(E9:E611)</f>
        <v>42492.729999999996</v>
      </c>
      <c r="F6" s="13">
        <f>F611</f>
        <v>4806.560000000009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4.25" customHeight="1" spans="1:6" x14ac:dyDescent="0.25">
      <c r="A9" s="19">
        <v>46055</v>
      </c>
      <c r="B9" s="20" t="s">
        <v>183</v>
      </c>
      <c r="C9" s="21" t="s">
        <v>173</v>
      </c>
      <c r="D9" s="22"/>
      <c r="E9" s="22">
        <v>10</v>
      </c>
      <c r="F9" s="23">
        <f>D9-E9+D5</f>
        <v>1798.6200000000104</v>
      </c>
    </row>
    <row r="10" ht="14.25" customHeight="1" spans="1:6" x14ac:dyDescent="0.25">
      <c r="A10" s="19">
        <v>46055</v>
      </c>
      <c r="B10" s="20" t="s">
        <v>181</v>
      </c>
      <c r="C10" s="21"/>
      <c r="D10" s="22"/>
      <c r="E10" s="22">
        <v>10</v>
      </c>
      <c r="F10" s="23">
        <f>D10-E10+F9</f>
        <v>1788.6200000000104</v>
      </c>
    </row>
    <row r="11" ht="14.25" customHeight="1" spans="1:6" x14ac:dyDescent="0.25">
      <c r="A11" s="19">
        <v>46056</v>
      </c>
      <c r="B11" s="20" t="s">
        <v>183</v>
      </c>
      <c r="C11" s="21" t="s">
        <v>173</v>
      </c>
      <c r="D11" s="22">
        <v>223.25</v>
      </c>
      <c r="E11" s="22"/>
      <c r="F11" s="23">
        <f t="shared" ref="F11:F74" si="0">D11-E11+F10</f>
        <v>2011.8700000000104</v>
      </c>
    </row>
    <row r="12" ht="14.25" customHeight="1" spans="1:6" x14ac:dyDescent="0.25">
      <c r="A12" s="19">
        <v>46057</v>
      </c>
      <c r="B12" s="20" t="s">
        <v>183</v>
      </c>
      <c r="C12" s="21" t="s">
        <v>173</v>
      </c>
      <c r="D12" s="22"/>
      <c r="E12" s="22">
        <v>10</v>
      </c>
      <c r="F12" s="23">
        <f t="shared" si="0"/>
        <v>2001.8700000000104</v>
      </c>
    </row>
    <row r="13" ht="14.25" customHeight="1" spans="1:6" x14ac:dyDescent="0.25">
      <c r="A13" s="19">
        <v>46057</v>
      </c>
      <c r="B13" s="20" t="s">
        <v>183</v>
      </c>
      <c r="C13" s="21" t="s">
        <v>173</v>
      </c>
      <c r="D13" s="22">
        <v>12470</v>
      </c>
      <c r="E13" s="22"/>
      <c r="F13" s="23">
        <f t="shared" si="0"/>
        <v>14471.87000000001</v>
      </c>
    </row>
    <row r="14" ht="14.25" customHeight="1" spans="1:6" x14ac:dyDescent="0.25">
      <c r="A14" s="19">
        <v>46057</v>
      </c>
      <c r="B14" s="20" t="s">
        <v>182</v>
      </c>
      <c r="C14" s="21"/>
      <c r="D14" s="22"/>
      <c r="E14" s="22">
        <v>72.35</v>
      </c>
      <c r="F14" s="23">
        <f t="shared" si="0"/>
        <v>14399.52000000001</v>
      </c>
    </row>
    <row r="15" ht="14.25" customHeight="1" spans="1:6" x14ac:dyDescent="0.25">
      <c r="A15" s="19">
        <v>46057</v>
      </c>
      <c r="B15" s="20" t="s">
        <v>181</v>
      </c>
      <c r="C15" s="21"/>
      <c r="D15" s="22"/>
      <c r="E15" s="22">
        <v>20</v>
      </c>
      <c r="F15" s="23">
        <f t="shared" si="0"/>
        <v>14379.52000000001</v>
      </c>
    </row>
    <row r="16" ht="14.25" customHeight="1" spans="1:6" x14ac:dyDescent="0.25">
      <c r="A16" s="19">
        <v>46057</v>
      </c>
      <c r="B16" s="20" t="s">
        <v>183</v>
      </c>
      <c r="C16" s="21" t="s">
        <v>173</v>
      </c>
      <c r="D16" s="22"/>
      <c r="E16" s="22">
        <v>20</v>
      </c>
      <c r="F16" s="23">
        <f t="shared" si="0"/>
        <v>14359.52000000001</v>
      </c>
    </row>
    <row r="17" ht="14.25" customHeight="1" spans="1:6" x14ac:dyDescent="0.25">
      <c r="A17" s="19">
        <v>46059</v>
      </c>
      <c r="B17" s="20" t="s">
        <v>183</v>
      </c>
      <c r="C17" s="21" t="s">
        <v>173</v>
      </c>
      <c r="D17" s="22"/>
      <c r="E17" s="22">
        <v>7350</v>
      </c>
      <c r="F17" s="23">
        <f t="shared" si="0"/>
        <v>7009.5200000000095</v>
      </c>
    </row>
    <row r="18" ht="14.25" customHeight="1" spans="1:6" x14ac:dyDescent="0.25">
      <c r="A18" s="19">
        <v>46059</v>
      </c>
      <c r="B18" s="20" t="s">
        <v>181</v>
      </c>
      <c r="C18" s="21"/>
      <c r="D18" s="22"/>
      <c r="E18" s="22">
        <v>20</v>
      </c>
      <c r="F18" s="23">
        <f t="shared" si="0"/>
        <v>6989.5200000000095</v>
      </c>
    </row>
    <row r="19" ht="14.25" customHeight="1" spans="1:6" x14ac:dyDescent="0.25">
      <c r="A19" s="19">
        <v>46059</v>
      </c>
      <c r="B19" s="20" t="s">
        <v>183</v>
      </c>
      <c r="C19" s="21" t="s">
        <v>173</v>
      </c>
      <c r="D19" s="22"/>
      <c r="E19" s="22">
        <v>20</v>
      </c>
      <c r="F19" s="23">
        <f t="shared" si="0"/>
        <v>6969.5200000000095</v>
      </c>
    </row>
    <row r="20" ht="14.25" customHeight="1" spans="1:6" x14ac:dyDescent="0.25">
      <c r="A20" s="19">
        <v>46063</v>
      </c>
      <c r="B20" s="20" t="s">
        <v>183</v>
      </c>
      <c r="C20" s="21" t="s">
        <v>173</v>
      </c>
      <c r="D20" s="22"/>
      <c r="E20" s="22">
        <v>5450</v>
      </c>
      <c r="F20" s="23">
        <f t="shared" si="0"/>
        <v>1519.5200000000095</v>
      </c>
    </row>
    <row r="21" ht="14.25" customHeight="1" spans="1:6" x14ac:dyDescent="0.25">
      <c r="A21" s="19">
        <v>46063</v>
      </c>
      <c r="B21" s="20" t="s">
        <v>181</v>
      </c>
      <c r="C21" s="21"/>
      <c r="D21" s="22"/>
      <c r="E21" s="22">
        <v>20</v>
      </c>
      <c r="F21" s="23">
        <f t="shared" si="0"/>
        <v>1499.5200000000095</v>
      </c>
    </row>
    <row r="22" ht="14.25" customHeight="1" spans="1:6" x14ac:dyDescent="0.25">
      <c r="A22" s="19">
        <v>46064</v>
      </c>
      <c r="B22" s="20" t="s">
        <v>183</v>
      </c>
      <c r="C22" s="21" t="s">
        <v>173</v>
      </c>
      <c r="D22" s="22">
        <v>9431.9</v>
      </c>
      <c r="E22" s="22"/>
      <c r="F22" s="23">
        <f t="shared" si="0"/>
        <v>10931.42000000001</v>
      </c>
    </row>
    <row r="23" ht="14.25" customHeight="1" spans="1:6" x14ac:dyDescent="0.25">
      <c r="A23" s="19">
        <v>46064</v>
      </c>
      <c r="B23" s="20" t="s">
        <v>182</v>
      </c>
      <c r="C23" s="21"/>
      <c r="D23" s="22"/>
      <c r="E23" s="22">
        <v>54.28</v>
      </c>
      <c r="F23" s="23">
        <f t="shared" si="0"/>
        <v>10877.140000000009</v>
      </c>
    </row>
    <row r="24" ht="14.4" customHeight="1" spans="1:6" x14ac:dyDescent="0.25">
      <c r="A24" s="19">
        <v>46064</v>
      </c>
      <c r="B24" s="20" t="s">
        <v>181</v>
      </c>
      <c r="C24" s="21"/>
      <c r="D24" s="22"/>
      <c r="E24" s="22">
        <v>10</v>
      </c>
      <c r="F24" s="23">
        <f t="shared" si="0"/>
        <v>10867.140000000009</v>
      </c>
    </row>
    <row r="25" ht="14.25" customHeight="1" spans="1:6" x14ac:dyDescent="0.25">
      <c r="A25" s="19">
        <v>46065</v>
      </c>
      <c r="B25" s="20" t="s">
        <v>183</v>
      </c>
      <c r="C25" s="21" t="s">
        <v>173</v>
      </c>
      <c r="D25" s="22"/>
      <c r="E25" s="22">
        <v>4570</v>
      </c>
      <c r="F25" s="23">
        <f t="shared" si="0"/>
        <v>6297.1400000000085</v>
      </c>
    </row>
    <row r="26" ht="14.25" customHeight="1" spans="1:6" x14ac:dyDescent="0.25">
      <c r="A26" s="19">
        <v>46065</v>
      </c>
      <c r="B26" s="20" t="s">
        <v>19</v>
      </c>
      <c r="C26" s="21" t="s">
        <v>148</v>
      </c>
      <c r="D26" s="22">
        <v>900</v>
      </c>
      <c r="E26" s="22"/>
      <c r="F26" s="23">
        <f t="shared" si="0"/>
        <v>7197.1400000000085</v>
      </c>
    </row>
    <row r="27" ht="14.25" customHeight="1" spans="1:6" x14ac:dyDescent="0.25">
      <c r="A27" s="19">
        <v>46065</v>
      </c>
      <c r="B27" s="20" t="s">
        <v>182</v>
      </c>
      <c r="C27" s="21"/>
      <c r="D27" s="22"/>
      <c r="E27" s="22">
        <f>(0.5%*D26)+10</f>
        <v>14.5</v>
      </c>
      <c r="F27" s="23">
        <f t="shared" si="0"/>
        <v>7182.6400000000085</v>
      </c>
    </row>
    <row r="28" ht="14.25" customHeight="1" spans="1:6" x14ac:dyDescent="0.25">
      <c r="A28" s="19">
        <v>46065</v>
      </c>
      <c r="B28" s="20" t="s">
        <v>181</v>
      </c>
      <c r="C28" s="21"/>
      <c r="D28" s="22"/>
      <c r="E28" s="22">
        <v>20</v>
      </c>
      <c r="F28" s="23">
        <f t="shared" si="0"/>
        <v>7162.6400000000085</v>
      </c>
    </row>
    <row r="29" ht="14.25" customHeight="1" spans="1:6" x14ac:dyDescent="0.25">
      <c r="A29" s="19">
        <v>46071</v>
      </c>
      <c r="B29" s="20" t="s">
        <v>183</v>
      </c>
      <c r="C29" s="21" t="s">
        <v>173</v>
      </c>
      <c r="D29" s="22"/>
      <c r="E29" s="22">
        <v>870</v>
      </c>
      <c r="F29" s="23">
        <f t="shared" si="0"/>
        <v>6292.6400000000085</v>
      </c>
    </row>
    <row r="30" ht="14.25" customHeight="1" spans="1:6" x14ac:dyDescent="0.25">
      <c r="A30" s="19">
        <v>46071</v>
      </c>
      <c r="B30" s="20" t="s">
        <v>183</v>
      </c>
      <c r="C30" s="21" t="s">
        <v>173</v>
      </c>
      <c r="D30" s="22"/>
      <c r="E30" s="22">
        <v>4000</v>
      </c>
      <c r="F30" s="23">
        <f t="shared" si="0"/>
        <v>2292.6400000000085</v>
      </c>
    </row>
    <row r="31" ht="14.25" customHeight="1" spans="1:6" x14ac:dyDescent="0.25">
      <c r="A31" s="19">
        <v>46071</v>
      </c>
      <c r="B31" s="20" t="s">
        <v>181</v>
      </c>
      <c r="C31" s="21"/>
      <c r="D31" s="22"/>
      <c r="E31" s="22">
        <v>20</v>
      </c>
      <c r="F31" s="23">
        <f t="shared" si="0"/>
        <v>2272.6400000000085</v>
      </c>
    </row>
    <row r="32" ht="14.25" customHeight="1" spans="1:6" x14ac:dyDescent="0.25">
      <c r="A32" s="19">
        <v>46072</v>
      </c>
      <c r="B32" s="20" t="s">
        <v>22</v>
      </c>
      <c r="C32" s="21" t="s">
        <v>173</v>
      </c>
      <c r="D32" s="22">
        <v>2200</v>
      </c>
      <c r="E32" s="22"/>
      <c r="F32" s="23">
        <f t="shared" si="0"/>
        <v>4472.6400000000085</v>
      </c>
    </row>
    <row r="33" ht="14.25" customHeight="1" spans="1:6" x14ac:dyDescent="0.25">
      <c r="A33" s="19">
        <v>46072</v>
      </c>
      <c r="B33" s="20" t="s">
        <v>182</v>
      </c>
      <c r="C33" s="21"/>
      <c r="D33" s="22"/>
      <c r="E33" s="22">
        <v>21</v>
      </c>
      <c r="F33" s="23">
        <f t="shared" si="0"/>
        <v>4451.6400000000085</v>
      </c>
    </row>
    <row r="34" ht="14.25" customHeight="1" spans="1:6" x14ac:dyDescent="0.25">
      <c r="A34" s="19">
        <v>46072</v>
      </c>
      <c r="B34" s="20" t="s">
        <v>181</v>
      </c>
      <c r="C34" s="21"/>
      <c r="D34" s="22"/>
      <c r="E34" s="29">
        <v>10</v>
      </c>
      <c r="F34" s="23">
        <f t="shared" si="0"/>
        <v>4441.6400000000085</v>
      </c>
    </row>
    <row r="35" ht="14.25" customHeight="1" spans="1:13" x14ac:dyDescent="0.25">
      <c r="A35" s="19">
        <v>46073</v>
      </c>
      <c r="B35" s="20" t="s">
        <v>224</v>
      </c>
      <c r="C35" s="21" t="s">
        <v>173</v>
      </c>
      <c r="D35" s="22"/>
      <c r="E35" s="22">
        <v>90</v>
      </c>
      <c r="F35" s="23">
        <f t="shared" si="0"/>
        <v>4351.6400000000085</v>
      </c>
      <c r="M35" s="31"/>
    </row>
    <row r="36" ht="14.25" customHeight="1" spans="1:6" x14ac:dyDescent="0.25">
      <c r="A36" s="19">
        <v>46073</v>
      </c>
      <c r="B36" s="20" t="s">
        <v>22</v>
      </c>
      <c r="C36" s="21" t="s">
        <v>173</v>
      </c>
      <c r="D36" s="22"/>
      <c r="E36" s="22">
        <v>530</v>
      </c>
      <c r="F36" s="23">
        <f t="shared" si="0"/>
        <v>3821.6400000000085</v>
      </c>
    </row>
    <row r="37" ht="14.25" customHeight="1" spans="1:6" x14ac:dyDescent="0.25">
      <c r="A37" s="19">
        <v>46073</v>
      </c>
      <c r="B37" s="20" t="s">
        <v>22</v>
      </c>
      <c r="C37" s="21" t="s">
        <v>173</v>
      </c>
      <c r="D37" s="22">
        <v>14170</v>
      </c>
      <c r="E37" s="22"/>
      <c r="F37" s="23">
        <f t="shared" si="0"/>
        <v>17991.640000000007</v>
      </c>
    </row>
    <row r="38" ht="14.25" customHeight="1" spans="1:6" x14ac:dyDescent="0.25">
      <c r="A38" s="19">
        <v>46073</v>
      </c>
      <c r="B38" s="20" t="s">
        <v>22</v>
      </c>
      <c r="C38" s="21" t="s">
        <v>173</v>
      </c>
      <c r="D38" s="22"/>
      <c r="E38" s="22">
        <v>70</v>
      </c>
      <c r="F38" s="23">
        <f t="shared" si="0"/>
        <v>17921.640000000007</v>
      </c>
    </row>
    <row r="39" ht="14.25" customHeight="1" spans="1:6" x14ac:dyDescent="0.25">
      <c r="A39" s="19">
        <v>46073</v>
      </c>
      <c r="B39" s="20" t="s">
        <v>182</v>
      </c>
      <c r="C39" s="21"/>
      <c r="D39" s="22"/>
      <c r="E39" s="22">
        <v>90.85</v>
      </c>
      <c r="F39" s="23">
        <f t="shared" si="0"/>
        <v>17830.790000000008</v>
      </c>
    </row>
    <row r="40" ht="14.25" customHeight="1" spans="1:6" x14ac:dyDescent="0.25">
      <c r="A40" s="19">
        <v>46073</v>
      </c>
      <c r="B40" s="20" t="s">
        <v>181</v>
      </c>
      <c r="C40" s="21"/>
      <c r="D40" s="22"/>
      <c r="E40" s="22">
        <v>40</v>
      </c>
      <c r="F40" s="23">
        <f t="shared" si="0"/>
        <v>17790.790000000008</v>
      </c>
    </row>
    <row r="41" ht="14.25" customHeight="1" spans="1:6" x14ac:dyDescent="0.25">
      <c r="A41" s="19">
        <v>46076</v>
      </c>
      <c r="B41" s="20" t="s">
        <v>22</v>
      </c>
      <c r="C41" s="21" t="s">
        <v>173</v>
      </c>
      <c r="D41" s="22"/>
      <c r="E41" s="22">
        <v>20</v>
      </c>
      <c r="F41" s="23">
        <f t="shared" si="0"/>
        <v>17770.790000000008</v>
      </c>
    </row>
    <row r="42" ht="14.25" customHeight="1" spans="1:6" x14ac:dyDescent="0.25">
      <c r="A42" s="19">
        <v>46076</v>
      </c>
      <c r="B42" s="20" t="s">
        <v>181</v>
      </c>
      <c r="C42" s="21"/>
      <c r="D42" s="22"/>
      <c r="E42" s="22">
        <v>10</v>
      </c>
      <c r="F42" s="23">
        <f t="shared" si="0"/>
        <v>17760.790000000008</v>
      </c>
    </row>
    <row r="43" ht="14.25" customHeight="1" spans="1:6" x14ac:dyDescent="0.25">
      <c r="A43" s="19">
        <v>46077</v>
      </c>
      <c r="B43" s="20" t="s">
        <v>22</v>
      </c>
      <c r="C43" s="21" t="s">
        <v>173</v>
      </c>
      <c r="D43" s="22"/>
      <c r="E43" s="22">
        <v>13500</v>
      </c>
      <c r="F43" s="23">
        <f t="shared" si="0"/>
        <v>4260.790000000008</v>
      </c>
    </row>
    <row r="44" ht="14.25" customHeight="1" spans="1:6" x14ac:dyDescent="0.25">
      <c r="A44" s="19">
        <v>46077</v>
      </c>
      <c r="B44" s="20" t="s">
        <v>19</v>
      </c>
      <c r="C44" s="21" t="s">
        <v>133</v>
      </c>
      <c r="D44" s="22">
        <v>5950</v>
      </c>
      <c r="E44" s="22"/>
      <c r="F44" s="23">
        <f t="shared" si="0"/>
        <v>10210.790000000008</v>
      </c>
    </row>
    <row r="45" ht="14.25" customHeight="1" spans="1:6" x14ac:dyDescent="0.25">
      <c r="A45" s="19">
        <v>46077</v>
      </c>
      <c r="B45" s="20" t="s">
        <v>182</v>
      </c>
      <c r="C45" s="21"/>
      <c r="D45" s="22"/>
      <c r="E45" s="22">
        <f>(0.5%*D44)+10</f>
        <v>39.75</v>
      </c>
      <c r="F45" s="23">
        <f t="shared" si="0"/>
        <v>10171.040000000008</v>
      </c>
    </row>
    <row r="46" ht="14.25" customHeight="1" spans="1:6" x14ac:dyDescent="0.25">
      <c r="A46" s="19">
        <v>46078</v>
      </c>
      <c r="B46" s="20" t="s">
        <v>22</v>
      </c>
      <c r="C46" s="21" t="s">
        <v>173</v>
      </c>
      <c r="D46" s="22">
        <v>145.52</v>
      </c>
      <c r="E46" s="22"/>
      <c r="F46" s="23">
        <f t="shared" si="0"/>
        <v>10316.560000000009</v>
      </c>
    </row>
    <row r="47" ht="14.25" customHeight="1" spans="1:6" x14ac:dyDescent="0.25">
      <c r="A47" s="19">
        <v>46079</v>
      </c>
      <c r="B47" s="20" t="s">
        <v>181</v>
      </c>
      <c r="C47" s="21"/>
      <c r="D47" s="22"/>
      <c r="E47" s="22">
        <v>20</v>
      </c>
      <c r="F47" s="23">
        <f t="shared" si="0"/>
        <v>10296.560000000009</v>
      </c>
    </row>
    <row r="48" ht="14.25" customHeight="1" spans="1:6" x14ac:dyDescent="0.25">
      <c r="A48" s="19">
        <v>46079</v>
      </c>
      <c r="B48" s="20" t="s">
        <v>22</v>
      </c>
      <c r="C48" s="21" t="s">
        <v>173</v>
      </c>
      <c r="D48" s="22"/>
      <c r="E48" s="22">
        <v>20</v>
      </c>
      <c r="F48" s="23">
        <f t="shared" si="0"/>
        <v>10276.560000000009</v>
      </c>
    </row>
    <row r="49" ht="14.25" customHeight="1" spans="1:6" x14ac:dyDescent="0.25">
      <c r="A49" s="19">
        <v>46079</v>
      </c>
      <c r="B49" s="20" t="s">
        <v>22</v>
      </c>
      <c r="C49" s="21" t="s">
        <v>167</v>
      </c>
      <c r="D49" s="22"/>
      <c r="E49" s="22">
        <v>2400</v>
      </c>
      <c r="F49" s="23">
        <f t="shared" si="0"/>
        <v>7876.560000000009</v>
      </c>
    </row>
    <row r="50" ht="14.25" customHeight="1" spans="1:6" x14ac:dyDescent="0.25">
      <c r="A50" s="19">
        <v>46079</v>
      </c>
      <c r="B50" s="20" t="s">
        <v>181</v>
      </c>
      <c r="C50" s="21"/>
      <c r="D50" s="22"/>
      <c r="E50" s="22">
        <v>10</v>
      </c>
      <c r="F50" s="23">
        <f t="shared" si="0"/>
        <v>7866.560000000009</v>
      </c>
    </row>
    <row r="51" ht="14.25" customHeight="1" spans="1:6" x14ac:dyDescent="0.25">
      <c r="A51" s="19">
        <v>46079</v>
      </c>
      <c r="B51" s="20" t="s">
        <v>181</v>
      </c>
      <c r="C51" s="21"/>
      <c r="D51" s="22"/>
      <c r="E51" s="22">
        <v>20</v>
      </c>
      <c r="F51" s="23">
        <f t="shared" si="0"/>
        <v>7846.560000000009</v>
      </c>
    </row>
    <row r="52" ht="14.25" customHeight="1" spans="1:6" x14ac:dyDescent="0.25">
      <c r="A52" s="19">
        <v>46080</v>
      </c>
      <c r="B52" s="20" t="s">
        <v>22</v>
      </c>
      <c r="C52" s="21" t="s">
        <v>167</v>
      </c>
      <c r="D52" s="22"/>
      <c r="E52" s="22">
        <v>20</v>
      </c>
      <c r="F52" s="23">
        <f t="shared" si="0"/>
        <v>7826.560000000009</v>
      </c>
    </row>
    <row r="53" ht="14.25" customHeight="1" spans="1:6" x14ac:dyDescent="0.25">
      <c r="A53" s="19">
        <v>46080</v>
      </c>
      <c r="B53" s="20" t="s">
        <v>22</v>
      </c>
      <c r="C53" s="21" t="s">
        <v>167</v>
      </c>
      <c r="D53" s="22"/>
      <c r="E53" s="32">
        <v>1500</v>
      </c>
      <c r="F53" s="23">
        <f t="shared" si="0"/>
        <v>6326.560000000009</v>
      </c>
    </row>
    <row r="54" ht="14.25" customHeight="1" spans="1:6" x14ac:dyDescent="0.25">
      <c r="A54" s="19">
        <v>46080</v>
      </c>
      <c r="B54" s="20" t="s">
        <v>181</v>
      </c>
      <c r="C54" s="21"/>
      <c r="D54" s="22"/>
      <c r="E54" s="22">
        <v>1520</v>
      </c>
      <c r="F54" s="23">
        <f t="shared" si="0"/>
        <v>4806.560000000009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4806.560000000009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4806.560000000009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4806.560000000009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4806.560000000009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4806.560000000009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4806.560000000009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4806.560000000009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4806.560000000009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4806.560000000009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4806.560000000009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4806.560000000009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4806.560000000009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4806.560000000009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4806.560000000009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4806.560000000009</v>
      </c>
    </row>
    <row r="70" ht="14.25" customHeight="1" spans="1:6" x14ac:dyDescent="0.25">
      <c r="A70" s="19"/>
      <c r="B70" s="20"/>
      <c r="D70" s="22"/>
      <c r="E70" s="22"/>
      <c r="F70" s="23">
        <f t="shared" si="0"/>
        <v>4806.560000000009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4806.560000000009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4806.560000000009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4806.560000000009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4806.560000000009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ref="F75:F138" si="1">D75-E75+F74</f>
        <v>4806.560000000009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4806.560000000009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4806.560000000009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4806.560000000009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4806.560000000009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4806.560000000009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4806.560000000009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4806.560000000009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4806.560000000009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4806.560000000009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4806.560000000009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4806.560000000009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4806.560000000009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4806.560000000009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4806.560000000009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4806.560000000009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4806.560000000009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4806.560000000009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4806.560000000009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4806.560000000009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4806.560000000009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4806.560000000009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4806.560000000009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4806.560000000009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4806.560000000009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4806.560000000009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4806.560000000009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4806.560000000009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4806.560000000009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4806.560000000009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4806.560000000009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4806.560000000009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4806.560000000009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4806.560000000009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4806.560000000009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4806.560000000009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4806.560000000009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4806.560000000009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4806.560000000009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4806.560000000009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4806.560000000009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4806.560000000009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4806.560000000009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4806.560000000009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4806.560000000009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4806.560000000009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4806.560000000009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4806.560000000009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4806.560000000009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4806.560000000009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4806.560000000009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4806.560000000009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4806.560000000009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4806.560000000009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4806.560000000009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4806.560000000009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4806.560000000009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4806.560000000009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4806.560000000009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4806.560000000009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4806.560000000009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4806.560000000009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4806.560000000009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4806.560000000009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ref="F139:F202" si="2">D139-E139+F138</f>
        <v>4806.560000000009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2"/>
        <v>4806.560000000009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4806.560000000009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4806.560000000009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4806.560000000009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4806.560000000009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4806.560000000009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4806.560000000009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4806.560000000009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4806.560000000009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4806.560000000009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4806.560000000009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4806.560000000009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4806.560000000009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4806.560000000009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4806.560000000009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4806.560000000009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4806.560000000009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4806.560000000009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4806.560000000009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4806.560000000009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4806.560000000009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4806.560000000009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4806.560000000009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4806.560000000009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4806.560000000009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4806.560000000009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4806.560000000009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4806.560000000009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4806.560000000009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4806.560000000009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4806.560000000009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4806.560000000009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4806.560000000009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4806.560000000009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4806.560000000009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4806.560000000009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4806.560000000009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4806.560000000009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4806.560000000009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4806.560000000009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4806.560000000009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4806.560000000009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4806.560000000009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4806.560000000009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4806.560000000009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4806.560000000009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4806.560000000009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4806.560000000009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4806.560000000009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4806.560000000009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4806.560000000009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4806.560000000009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4806.560000000009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4806.560000000009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4806.560000000009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4806.560000000009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4806.560000000009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4806.560000000009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4806.560000000009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4806.560000000009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4806.560000000009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4806.560000000009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4806.560000000009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ref="F203:F266" si="3">D203-E203+F202</f>
        <v>4806.560000000009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3"/>
        <v>4806.560000000009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4806.560000000009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4806.560000000009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4806.560000000009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4806.560000000009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4806.560000000009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4806.560000000009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4806.560000000009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4806.560000000009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4806.560000000009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4806.560000000009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4806.560000000009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4806.560000000009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4806.560000000009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4806.560000000009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4806.560000000009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4806.560000000009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4806.560000000009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4806.560000000009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4806.560000000009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4806.560000000009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4806.560000000009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4806.560000000009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4806.560000000009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4806.560000000009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4806.560000000009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4806.560000000009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4806.560000000009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4806.560000000009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4806.560000000009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4806.560000000009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4806.560000000009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4806.560000000009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4806.560000000009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4806.560000000009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4806.560000000009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4806.560000000009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4806.560000000009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4806.560000000009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4806.560000000009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4806.560000000009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4806.560000000009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4806.560000000009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4806.560000000009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4806.560000000009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4806.560000000009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4806.560000000009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4806.560000000009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4806.560000000009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4806.560000000009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4806.560000000009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4806.560000000009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4806.560000000009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4806.560000000009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4806.560000000009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4806.560000000009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4806.560000000009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4806.560000000009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4806.560000000009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4806.560000000009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4806.560000000009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4806.560000000009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4806.560000000009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ref="F267:F330" si="4">D267-E267+F266</f>
        <v>4806.560000000009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4"/>
        <v>4806.560000000009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4806.560000000009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4806.560000000009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4806.560000000009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4806.560000000009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4806.560000000009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4806.560000000009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4806.560000000009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4806.560000000009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4806.560000000009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4806.560000000009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4806.560000000009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4806.560000000009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4806.560000000009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4806.560000000009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4806.560000000009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4806.560000000009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4806.560000000009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4806.560000000009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4806.560000000009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4806.560000000009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4806.560000000009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4806.560000000009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4806.560000000009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4806.560000000009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4806.560000000009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4806.560000000009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4806.560000000009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4806.560000000009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4806.560000000009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4806.560000000009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4806.560000000009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4806.560000000009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4806.560000000009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4806.560000000009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4806.560000000009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4806.560000000009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4806.560000000009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4806.560000000009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4806.560000000009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4806.560000000009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4806.560000000009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4806.560000000009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4806.560000000009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4806.560000000009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4806.560000000009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4806.560000000009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4806.560000000009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4806.560000000009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4806.560000000009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4806.560000000009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4806.560000000009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4806.560000000009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4806.560000000009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4806.560000000009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4806.560000000009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4806.560000000009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4806.560000000009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4806.560000000009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4806.560000000009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4806.560000000009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4806.560000000009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4806.560000000009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ref="F331:F394" si="5">D331-E331+F330</f>
        <v>4806.560000000009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5"/>
        <v>4806.560000000009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4806.560000000009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4806.560000000009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4806.560000000009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4806.560000000009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4806.560000000009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4806.560000000009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4806.560000000009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4806.560000000009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4806.560000000009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4806.560000000009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4806.560000000009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4806.560000000009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4806.560000000009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4806.560000000009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4806.560000000009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4806.560000000009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4806.560000000009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4806.560000000009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4806.560000000009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4806.560000000009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4806.560000000009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4806.560000000009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4806.560000000009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4806.560000000009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4806.560000000009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4806.560000000009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4806.560000000009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4806.560000000009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4806.560000000009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4806.560000000009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4806.560000000009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4806.560000000009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4806.560000000009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4806.560000000009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4806.560000000009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4806.560000000009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4806.560000000009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4806.560000000009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4806.560000000009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4806.560000000009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4806.560000000009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4806.560000000009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4806.560000000009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4806.560000000009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4806.560000000009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4806.560000000009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4806.560000000009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4806.560000000009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4806.560000000009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4806.560000000009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4806.560000000009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4806.560000000009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4806.560000000009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4806.560000000009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4806.560000000009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4806.560000000009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4806.560000000009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4806.560000000009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4806.560000000009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4806.560000000009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5"/>
        <v>4806.560000000009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5"/>
        <v>4806.560000000009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ref="F395:F458" si="6">D395-E395+F394</f>
        <v>4806.560000000009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6"/>
        <v>4806.560000000009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6"/>
        <v>4806.560000000009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4806.560000000009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4806.560000000009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4806.560000000009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4806.560000000009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4806.560000000009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4806.560000000009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4806.560000000009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4806.560000000009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4806.560000000009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4806.560000000009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4806.560000000009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4806.560000000009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4806.560000000009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4806.560000000009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4806.560000000009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4806.560000000009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4806.560000000009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4806.560000000009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4806.560000000009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4806.560000000009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4806.560000000009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4806.560000000009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4806.560000000009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4806.560000000009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4806.560000000009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4806.560000000009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4806.560000000009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4806.560000000009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4806.560000000009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4806.560000000009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4806.560000000009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4806.560000000009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4806.560000000009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4806.560000000009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4806.560000000009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4806.560000000009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4806.560000000009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4806.560000000009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4806.560000000009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4806.560000000009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4806.560000000009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4806.560000000009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4806.560000000009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4806.560000000009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4806.560000000009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4806.560000000009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4806.560000000009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4806.560000000009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4806.560000000009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4806.560000000009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4806.560000000009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4806.560000000009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4806.560000000009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4806.560000000009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4806.560000000009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4806.560000000009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4806.560000000009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4806.560000000009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4806.560000000009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4806.560000000009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4806.560000000009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ref="F459:F522" si="7">D459-E459+F458</f>
        <v>4806.560000000009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7"/>
        <v>4806.560000000009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4806.560000000009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4806.560000000009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4806.560000000009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4806.560000000009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4806.560000000009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4806.560000000009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4806.560000000009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4806.560000000009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4806.560000000009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4806.560000000009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4806.560000000009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4806.560000000009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4806.560000000009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4806.560000000009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4806.560000000009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4806.560000000009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4806.560000000009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4806.560000000009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4806.560000000009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4806.560000000009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4806.560000000009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4806.560000000009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4806.560000000009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4806.560000000009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4806.560000000009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4806.560000000009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4806.560000000009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4806.560000000009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4806.560000000009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4806.560000000009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4806.560000000009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4806.560000000009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4806.560000000009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4806.560000000009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4806.560000000009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4806.560000000009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4806.560000000009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4806.560000000009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4806.560000000009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4806.560000000009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4806.560000000009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4806.560000000009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4806.560000000009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4806.560000000009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4806.560000000009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4806.560000000009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4806.560000000009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4806.560000000009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4806.560000000009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4806.560000000009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4806.560000000009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4806.560000000009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4806.560000000009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4806.560000000009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4806.560000000009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4806.560000000009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4806.560000000009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4806.560000000009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4806.560000000009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4806.560000000009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4806.560000000009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4806.560000000009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ref="F523:F586" si="8">D523-E523+F522</f>
        <v>4806.560000000009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8"/>
        <v>4806.560000000009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4806.560000000009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4806.560000000009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4806.560000000009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4806.560000000009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4806.560000000009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4806.560000000009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4806.560000000009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4806.560000000009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4806.560000000009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4806.560000000009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4806.560000000009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4806.560000000009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4806.560000000009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4806.560000000009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4806.560000000009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4806.560000000009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4806.560000000009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4806.560000000009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4806.560000000009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4806.560000000009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4806.560000000009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4806.560000000009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4806.560000000009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4806.560000000009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4806.560000000009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4806.560000000009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4806.560000000009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4806.560000000009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4806.560000000009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4806.560000000009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4806.560000000009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4806.560000000009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4806.560000000009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4806.560000000009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4806.560000000009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4806.560000000009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4806.560000000009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4806.560000000009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4806.560000000009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4806.560000000009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4806.560000000009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4806.560000000009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4806.560000000009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4806.560000000009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4806.560000000009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4806.560000000009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4806.560000000009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4806.560000000009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4806.560000000009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4806.560000000009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4806.560000000009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4806.560000000009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4806.560000000009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4806.560000000009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4806.560000000009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4806.560000000009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4806.560000000009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4806.560000000009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4806.560000000009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4806.560000000009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8"/>
        <v>4806.560000000009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8"/>
        <v>4806.560000000009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ref="F587:F611" si="9">D587-E587+F586</f>
        <v>4806.560000000009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9"/>
        <v>4806.560000000009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9"/>
        <v>4806.560000000009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4806.560000000009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4806.560000000009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4806.560000000009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4806.560000000009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4806.560000000009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4806.560000000009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4806.560000000009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4806.560000000009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4806.560000000009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4806.560000000009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4806.560000000009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4806.560000000009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4806.560000000009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4806.560000000009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4806.560000000009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4806.560000000009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4806.560000000009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4806.560000000009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4806.560000000009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4806.560000000009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4806.560000000009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9"/>
        <v>4806.560000000009</v>
      </c>
    </row>
  </sheetData>
  <autoFilter ref="A8:F611"/>
  <mergeCells count="2">
    <mergeCell ref="A2:F2"/>
    <mergeCell ref="D5:E5"/>
  </mergeCells>
  <conditionalFormatting sqref="F6 F9:F611">
    <cfRule type="cellIs" dxfId="153" priority="1" operator="lessThan">
      <formula>0</formula>
    </cfRule>
  </conditionalFormatting>
  <conditionalFormatting sqref="F9:F611 F6">
    <cfRule type="cellIs" dxfId="154" priority="3" operator="greaterThan">
      <formula>0</formula>
    </cfRule>
  </conditionalFormatting>
  <conditionalFormatting sqref="F9:F611">
    <cfRule type="cellIs" dxfId="155" priority="2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6"/>
  <sheetViews>
    <sheetView workbookViewId="0" zoomScale="100" zoomScaleNormal="100" view="pageBreakPreview">
      <selection activeCell="H24" sqref="H24"/>
    </sheetView>
  </sheetViews>
  <sheetFormatPr defaultRowHeight="15" outlineLevelRow="0" outlineLevelCol="0" x14ac:dyDescent="0.3" defaultColWidth="14.44140625"/>
  <cols>
    <col min="1" max="1" width="12" customWidth="1"/>
    <col min="2" max="2" width="30" customWidth="1"/>
    <col min="3" max="3" width="65.88671875" customWidth="1"/>
    <col min="4" max="5" width="17.6640625" customWidth="1"/>
    <col min="6" max="6" width="17.3320312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Janeiro2026!F36</f>
        <v>0.002200000011271186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SUM(D9:D586)</f>
        <v>38338.62</v>
      </c>
      <c r="E6" s="12">
        <f>SUM(E9:E586)</f>
        <v>38338.62</v>
      </c>
      <c r="F6" s="13">
        <f>F586</f>
        <v>0.0022000000117259333</v>
      </c>
    </row>
    <row r="7" ht="14.25" customHeight="1" spans="1:8" x14ac:dyDescent="0.25">
      <c r="A7" s="14"/>
      <c r="B7" s="15"/>
      <c r="C7" s="15"/>
      <c r="D7" s="15"/>
      <c r="E7" s="15"/>
      <c r="F7" s="15"/>
      <c r="H7" s="31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25" customHeight="1" spans="1:6" x14ac:dyDescent="0.25">
      <c r="A10" s="19">
        <v>46082</v>
      </c>
      <c r="B10" s="20" t="s">
        <v>19</v>
      </c>
      <c r="C10" s="21" t="s">
        <v>220</v>
      </c>
      <c r="D10" s="22">
        <v>3500</v>
      </c>
      <c r="E10" s="22"/>
      <c r="F10" s="23">
        <f>D10-E10+D5</f>
        <v>3500.0022000000113</v>
      </c>
    </row>
    <row r="11" ht="14.25" customHeight="1" hidden="1" spans="1:6" x14ac:dyDescent="0.25">
      <c r="A11" s="19"/>
      <c r="B11" s="20"/>
      <c r="C11" s="21"/>
      <c r="D11" s="22"/>
      <c r="E11" s="30"/>
      <c r="F11" s="23">
        <f t="shared" ref="F11" si="0">D11-E11+D6</f>
        <v>38338.62</v>
      </c>
    </row>
    <row r="12" ht="14.25" customHeight="1" spans="1:6" x14ac:dyDescent="0.25">
      <c r="A12" s="19">
        <v>46083</v>
      </c>
      <c r="B12" s="20" t="s">
        <v>183</v>
      </c>
      <c r="C12" s="21" t="s">
        <v>173</v>
      </c>
      <c r="D12" s="22"/>
      <c r="E12" s="22">
        <v>3500</v>
      </c>
      <c r="F12" s="23">
        <f>D12-E12+F10</f>
        <v>0.002200000011271186</v>
      </c>
    </row>
    <row r="13" ht="14.25" customHeight="1" spans="1:6" x14ac:dyDescent="0.25">
      <c r="A13" s="19">
        <v>46083</v>
      </c>
      <c r="B13" s="20" t="s">
        <v>19</v>
      </c>
      <c r="C13" s="21" t="s">
        <v>208</v>
      </c>
      <c r="D13" s="22">
        <v>9350</v>
      </c>
      <c r="E13" s="22"/>
      <c r="F13" s="23">
        <f>D13-E13+F12</f>
        <v>9350.002200000012</v>
      </c>
    </row>
    <row r="14" ht="14.4" customHeight="1" spans="1:6" x14ac:dyDescent="0.25">
      <c r="A14" s="19">
        <v>46083</v>
      </c>
      <c r="B14" s="20" t="s">
        <v>183</v>
      </c>
      <c r="C14" s="21" t="s">
        <v>167</v>
      </c>
      <c r="D14" s="22"/>
      <c r="E14" s="22">
        <v>9350</v>
      </c>
      <c r="F14" s="23">
        <f t="shared" ref="F14:F26" si="1">D14-E14+F13</f>
        <v>0.0022000000117259333</v>
      </c>
    </row>
    <row r="15" ht="14.25" customHeight="1" spans="1:6" x14ac:dyDescent="0.25">
      <c r="A15" s="19">
        <v>46091</v>
      </c>
      <c r="B15" s="20" t="s">
        <v>19</v>
      </c>
      <c r="C15" s="21"/>
      <c r="D15" s="22">
        <v>350</v>
      </c>
      <c r="E15" s="22"/>
      <c r="F15" s="23">
        <f t="shared" si="1"/>
        <v>350.0022000000117</v>
      </c>
    </row>
    <row r="16" ht="14.25" customHeight="1" spans="1:6" x14ac:dyDescent="0.25">
      <c r="A16" s="19">
        <v>46091</v>
      </c>
      <c r="B16" s="20" t="s">
        <v>183</v>
      </c>
      <c r="C16" s="21" t="s">
        <v>167</v>
      </c>
      <c r="D16" s="22"/>
      <c r="E16" s="22">
        <v>350</v>
      </c>
      <c r="F16" s="23">
        <f t="shared" si="1"/>
        <v>0.0022000000117259333</v>
      </c>
    </row>
    <row r="17" ht="14.25" customHeight="1" spans="1:6" x14ac:dyDescent="0.25">
      <c r="A17" s="19">
        <v>46092</v>
      </c>
      <c r="B17" s="20" t="s">
        <v>19</v>
      </c>
      <c r="C17" s="21" t="s">
        <v>195</v>
      </c>
      <c r="D17" s="22">
        <v>8855</v>
      </c>
      <c r="E17" s="32"/>
      <c r="F17" s="23">
        <f t="shared" si="1"/>
        <v>8855.002200000012</v>
      </c>
    </row>
    <row r="18" ht="14.25" customHeight="1" spans="1:6" x14ac:dyDescent="0.25">
      <c r="A18" s="19">
        <v>46092</v>
      </c>
      <c r="B18" s="20" t="s">
        <v>183</v>
      </c>
      <c r="C18" s="21"/>
      <c r="D18" s="22"/>
      <c r="E18" s="22">
        <v>8855</v>
      </c>
      <c r="F18" s="23">
        <f t="shared" si="1"/>
        <v>0.0022000000117259333</v>
      </c>
    </row>
    <row r="19" ht="14.25" customHeight="1" spans="1:6" x14ac:dyDescent="0.25">
      <c r="A19" s="19">
        <v>46101</v>
      </c>
      <c r="B19" s="20" t="s">
        <v>19</v>
      </c>
      <c r="C19" s="21" t="s">
        <v>219</v>
      </c>
      <c r="D19" s="22">
        <v>13900</v>
      </c>
      <c r="E19" s="22"/>
      <c r="F19" s="23">
        <f t="shared" si="1"/>
        <v>13900.002200000012</v>
      </c>
    </row>
    <row r="20" ht="14.25" customHeight="1" spans="1:6" x14ac:dyDescent="0.25">
      <c r="A20" s="19">
        <v>46101</v>
      </c>
      <c r="B20" s="20" t="s">
        <v>183</v>
      </c>
      <c r="C20" t="s">
        <v>173</v>
      </c>
      <c r="D20" s="22"/>
      <c r="E20" s="32">
        <v>13900</v>
      </c>
      <c r="F20" s="23">
        <f t="shared" si="1"/>
        <v>0.0022000000117259333</v>
      </c>
    </row>
    <row r="21" ht="14.25" customHeight="1" spans="1:6" x14ac:dyDescent="0.25">
      <c r="A21" s="19">
        <v>46104</v>
      </c>
      <c r="B21" s="20" t="s">
        <v>19</v>
      </c>
      <c r="C21" s="21" t="s">
        <v>105</v>
      </c>
      <c r="D21" s="22">
        <v>183.62</v>
      </c>
      <c r="E21" s="22"/>
      <c r="F21" s="23">
        <f t="shared" si="1"/>
        <v>183.62220000001173</v>
      </c>
    </row>
    <row r="22" ht="14.25" customHeight="1" spans="1:6" x14ac:dyDescent="0.25">
      <c r="A22" s="19">
        <v>46104</v>
      </c>
      <c r="B22" s="20" t="s">
        <v>183</v>
      </c>
      <c r="C22" s="21" t="s">
        <v>173</v>
      </c>
      <c r="D22" s="22"/>
      <c r="E22" s="22">
        <v>183.62</v>
      </c>
      <c r="F22" s="23">
        <f t="shared" si="1"/>
        <v>0.0022000000117259333</v>
      </c>
    </row>
    <row r="23" ht="14.25" customHeight="1" spans="1:6" x14ac:dyDescent="0.25">
      <c r="A23" s="19">
        <v>46105</v>
      </c>
      <c r="B23" s="20" t="s">
        <v>19</v>
      </c>
      <c r="C23" s="21" t="s">
        <v>99</v>
      </c>
      <c r="D23" s="22">
        <v>2200</v>
      </c>
      <c r="E23" s="22"/>
      <c r="F23" s="23">
        <f t="shared" si="1"/>
        <v>2200.0022000000117</v>
      </c>
    </row>
    <row r="24" ht="14.25" customHeight="1" spans="1:6" x14ac:dyDescent="0.25">
      <c r="A24" s="19">
        <v>46105</v>
      </c>
      <c r="B24" s="20" t="s">
        <v>183</v>
      </c>
      <c r="C24" s="21" t="s">
        <v>173</v>
      </c>
      <c r="D24" s="22"/>
      <c r="E24" s="22">
        <v>2200</v>
      </c>
      <c r="F24" s="23">
        <f t="shared" si="1"/>
        <v>0.0022000000117259333</v>
      </c>
    </row>
    <row r="25" ht="14.25" customHeight="1" spans="1:6" x14ac:dyDescent="0.25">
      <c r="A25" s="19"/>
      <c r="B25" s="20"/>
      <c r="C25" s="21"/>
      <c r="D25" s="22"/>
      <c r="E25" s="22"/>
      <c r="F25" s="23">
        <f t="shared" si="1"/>
        <v>0.0022000000117259333</v>
      </c>
    </row>
    <row r="26" ht="14.25" customHeight="1" spans="1:6" x14ac:dyDescent="0.25">
      <c r="A26" s="19"/>
      <c r="B26" s="20"/>
      <c r="C26" s="21"/>
      <c r="D26" s="22"/>
      <c r="E26" s="22"/>
      <c r="F26" s="23">
        <f t="shared" si="1"/>
        <v>0.0022000000117259333</v>
      </c>
    </row>
    <row r="27" ht="14.25" customHeight="1" spans="1:6" x14ac:dyDescent="0.25">
      <c r="A27" s="19"/>
      <c r="B27" s="20"/>
      <c r="C27" s="21"/>
      <c r="D27" s="22"/>
      <c r="E27" s="22"/>
      <c r="F27" s="23">
        <f t="shared" ref="F27:F70" si="2">D27-E27+F26</f>
        <v>0.0022000000117259333</v>
      </c>
    </row>
    <row r="28" ht="14.25" customHeight="1" spans="1:6" x14ac:dyDescent="0.25">
      <c r="A28" s="19"/>
      <c r="B28" s="20"/>
      <c r="C28" s="21"/>
      <c r="D28" s="22"/>
      <c r="E28" s="22"/>
      <c r="F28" s="23">
        <f t="shared" si="2"/>
        <v>0.0022000000117259333</v>
      </c>
    </row>
    <row r="29" ht="14.25" customHeight="1" spans="1:6" x14ac:dyDescent="0.25">
      <c r="A29" s="19"/>
      <c r="B29" s="20"/>
      <c r="C29" s="21"/>
      <c r="D29" s="22"/>
      <c r="E29" s="22"/>
      <c r="F29" s="23">
        <f t="shared" si="2"/>
        <v>0.0022000000117259333</v>
      </c>
    </row>
    <row r="30" ht="14.25" customHeight="1" spans="1:6" x14ac:dyDescent="0.25">
      <c r="A30" s="19"/>
      <c r="B30" s="20"/>
      <c r="C30" s="21"/>
      <c r="D30" s="22"/>
      <c r="E30" s="22"/>
      <c r="F30" s="23">
        <f t="shared" si="2"/>
        <v>0.0022000000117259333</v>
      </c>
    </row>
    <row r="31" ht="14.25" customHeight="1" spans="1:6" x14ac:dyDescent="0.25">
      <c r="A31" s="19"/>
      <c r="B31" s="20"/>
      <c r="C31" s="21"/>
      <c r="D31" s="22"/>
      <c r="E31" s="22"/>
      <c r="F31" s="23">
        <f t="shared" si="2"/>
        <v>0.0022000000117259333</v>
      </c>
    </row>
    <row r="32" ht="14.25" customHeight="1" spans="1:6" x14ac:dyDescent="0.25">
      <c r="A32" s="19"/>
      <c r="B32" s="20"/>
      <c r="C32" s="21"/>
      <c r="D32" s="22"/>
      <c r="E32" s="22"/>
      <c r="F32" s="23">
        <f t="shared" si="2"/>
        <v>0.0022000000117259333</v>
      </c>
    </row>
    <row r="33" ht="14.25" customHeight="1" spans="1:6" x14ac:dyDescent="0.25">
      <c r="A33" s="19"/>
      <c r="B33" s="20"/>
      <c r="C33" s="21"/>
      <c r="D33" s="22"/>
      <c r="E33" s="22"/>
      <c r="F33" s="23">
        <f t="shared" si="2"/>
        <v>0.0022000000117259333</v>
      </c>
    </row>
    <row r="34" ht="14.25" customHeight="1" spans="1:6" x14ac:dyDescent="0.25">
      <c r="A34" s="19"/>
      <c r="B34" s="20"/>
      <c r="C34" s="21"/>
      <c r="D34" s="22"/>
      <c r="E34" s="22"/>
      <c r="F34" s="23">
        <f t="shared" si="2"/>
        <v>0.0022000000117259333</v>
      </c>
    </row>
    <row r="35" ht="14.25" customHeight="1" spans="1:6" x14ac:dyDescent="0.25">
      <c r="A35" s="19"/>
      <c r="B35" s="20"/>
      <c r="C35" s="21"/>
      <c r="D35" s="22"/>
      <c r="E35" s="22"/>
      <c r="F35" s="23">
        <f t="shared" si="2"/>
        <v>0.0022000000117259333</v>
      </c>
    </row>
    <row r="36" ht="14.25" customHeight="1" spans="1:6" x14ac:dyDescent="0.25">
      <c r="A36" s="19"/>
      <c r="B36" s="20"/>
      <c r="C36" s="21"/>
      <c r="D36" s="22"/>
      <c r="E36" s="22"/>
      <c r="F36" s="23">
        <f t="shared" si="2"/>
        <v>0.0022000000117259333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si="2"/>
        <v>0.0022000000117259333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2"/>
        <v>0.0022000000117259333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2"/>
        <v>0.0022000000117259333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2"/>
        <v>0.0022000000117259333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2"/>
        <v>0.0022000000117259333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2"/>
        <v>0.0022000000117259333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2"/>
        <v>0.0022000000117259333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2"/>
        <v>0.0022000000117259333</v>
      </c>
    </row>
    <row r="45" ht="14.25" customHeight="1" spans="1:6" x14ac:dyDescent="0.25">
      <c r="A45" s="19"/>
      <c r="B45" s="20"/>
      <c r="D45" s="22"/>
      <c r="E45" s="22"/>
      <c r="F45" s="23">
        <f t="shared" si="2"/>
        <v>0.0022000000117259333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2"/>
        <v>0.0022000000117259333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2"/>
        <v>0.0022000000117259333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2"/>
        <v>0.0022000000117259333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2"/>
        <v>0.0022000000117259333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2"/>
        <v>0.0022000000117259333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2"/>
        <v>0.0022000000117259333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2"/>
        <v>0.0022000000117259333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2"/>
        <v>0.0022000000117259333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2"/>
        <v>0.0022000000117259333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2"/>
        <v>0.0022000000117259333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2"/>
        <v>0.0022000000117259333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2"/>
        <v>0.0022000000117259333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2"/>
        <v>0.0022000000117259333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2"/>
        <v>0.0022000000117259333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2"/>
        <v>0.0022000000117259333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2"/>
        <v>0.0022000000117259333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2"/>
        <v>0.0022000000117259333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2"/>
        <v>0.0022000000117259333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2"/>
        <v>0.0022000000117259333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2"/>
        <v>0.0022000000117259333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2"/>
        <v>0.0022000000117259333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2"/>
        <v>0.0022000000117259333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2"/>
        <v>0.0022000000117259333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2"/>
        <v>0.0022000000117259333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2"/>
        <v>0.0022000000117259333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ref="F71:F134" si="3">D71-E71+F70</f>
        <v>0.0022000000117259333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3"/>
        <v>0.0022000000117259333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3"/>
        <v>0.0022000000117259333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3"/>
        <v>0.0022000000117259333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3"/>
        <v>0.0022000000117259333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3"/>
        <v>0.0022000000117259333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3"/>
        <v>0.0022000000117259333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3"/>
        <v>0.0022000000117259333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3"/>
        <v>0.0022000000117259333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3"/>
        <v>0.0022000000117259333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3"/>
        <v>0.0022000000117259333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3"/>
        <v>0.0022000000117259333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3"/>
        <v>0.0022000000117259333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3"/>
        <v>0.0022000000117259333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3"/>
        <v>0.0022000000117259333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3"/>
        <v>0.0022000000117259333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3"/>
        <v>0.0022000000117259333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3"/>
        <v>0.0022000000117259333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3"/>
        <v>0.0022000000117259333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3"/>
        <v>0.0022000000117259333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3"/>
        <v>0.0022000000117259333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3"/>
        <v>0.0022000000117259333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3"/>
        <v>0.0022000000117259333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3"/>
        <v>0.0022000000117259333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3"/>
        <v>0.0022000000117259333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3"/>
        <v>0.0022000000117259333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3"/>
        <v>0.0022000000117259333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3"/>
        <v>0.0022000000117259333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3"/>
        <v>0.0022000000117259333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3"/>
        <v>0.0022000000117259333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3"/>
        <v>0.0022000000117259333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3"/>
        <v>0.0022000000117259333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3"/>
        <v>0.0022000000117259333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3"/>
        <v>0.0022000000117259333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3"/>
        <v>0.0022000000117259333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3"/>
        <v>0.0022000000117259333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3"/>
        <v>0.0022000000117259333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3"/>
        <v>0.0022000000117259333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3"/>
        <v>0.0022000000117259333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3"/>
        <v>0.0022000000117259333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3"/>
        <v>0.0022000000117259333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3"/>
        <v>0.0022000000117259333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3"/>
        <v>0.0022000000117259333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3"/>
        <v>0.0022000000117259333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3"/>
        <v>0.0022000000117259333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3"/>
        <v>0.0022000000117259333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3"/>
        <v>0.0022000000117259333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3"/>
        <v>0.0022000000117259333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3"/>
        <v>0.0022000000117259333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3"/>
        <v>0.0022000000117259333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3"/>
        <v>0.0022000000117259333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3"/>
        <v>0.0022000000117259333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3"/>
        <v>0.0022000000117259333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3"/>
        <v>0.0022000000117259333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3"/>
        <v>0.0022000000117259333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3"/>
        <v>0.0022000000117259333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3"/>
        <v>0.0022000000117259333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3"/>
        <v>0.0022000000117259333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3"/>
        <v>0.0022000000117259333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3"/>
        <v>0.0022000000117259333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3"/>
        <v>0.0022000000117259333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3"/>
        <v>0.0022000000117259333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3"/>
        <v>0.0022000000117259333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3"/>
        <v>0.0022000000117259333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ref="F135:F198" si="4">D135-E135+F134</f>
        <v>0.0022000000117259333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4"/>
        <v>0.0022000000117259333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4"/>
        <v>0.0022000000117259333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4"/>
        <v>0.0022000000117259333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4"/>
        <v>0.0022000000117259333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4"/>
        <v>0.0022000000117259333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4"/>
        <v>0.0022000000117259333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4"/>
        <v>0.0022000000117259333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4"/>
        <v>0.0022000000117259333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4"/>
        <v>0.0022000000117259333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4"/>
        <v>0.0022000000117259333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4"/>
        <v>0.0022000000117259333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4"/>
        <v>0.0022000000117259333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4"/>
        <v>0.0022000000117259333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4"/>
        <v>0.0022000000117259333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4"/>
        <v>0.0022000000117259333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4"/>
        <v>0.0022000000117259333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4"/>
        <v>0.0022000000117259333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4"/>
        <v>0.0022000000117259333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4"/>
        <v>0.0022000000117259333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4"/>
        <v>0.0022000000117259333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4"/>
        <v>0.0022000000117259333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4"/>
        <v>0.0022000000117259333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4"/>
        <v>0.0022000000117259333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4"/>
        <v>0.0022000000117259333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4"/>
        <v>0.0022000000117259333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4"/>
        <v>0.0022000000117259333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4"/>
        <v>0.0022000000117259333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4"/>
        <v>0.0022000000117259333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4"/>
        <v>0.0022000000117259333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4"/>
        <v>0.0022000000117259333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4"/>
        <v>0.0022000000117259333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4"/>
        <v>0.0022000000117259333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4"/>
        <v>0.0022000000117259333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4"/>
        <v>0.0022000000117259333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4"/>
        <v>0.0022000000117259333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4"/>
        <v>0.0022000000117259333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4"/>
        <v>0.0022000000117259333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4"/>
        <v>0.0022000000117259333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4"/>
        <v>0.0022000000117259333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4"/>
        <v>0.0022000000117259333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4"/>
        <v>0.0022000000117259333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4"/>
        <v>0.0022000000117259333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4"/>
        <v>0.0022000000117259333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4"/>
        <v>0.0022000000117259333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4"/>
        <v>0.0022000000117259333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4"/>
        <v>0.0022000000117259333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4"/>
        <v>0.0022000000117259333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4"/>
        <v>0.0022000000117259333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4"/>
        <v>0.0022000000117259333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4"/>
        <v>0.0022000000117259333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4"/>
        <v>0.0022000000117259333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4"/>
        <v>0.0022000000117259333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4"/>
        <v>0.0022000000117259333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4"/>
        <v>0.0022000000117259333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4"/>
        <v>0.0022000000117259333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4"/>
        <v>0.0022000000117259333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4"/>
        <v>0.0022000000117259333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4"/>
        <v>0.0022000000117259333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4"/>
        <v>0.0022000000117259333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4"/>
        <v>0.0022000000117259333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4"/>
        <v>0.0022000000117259333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4"/>
        <v>0.0022000000117259333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4"/>
        <v>0.0022000000117259333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ref="F199:F262" si="5">D199-E199+F198</f>
        <v>0.0022000000117259333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5"/>
        <v>0.0022000000117259333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5"/>
        <v>0.0022000000117259333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5"/>
        <v>0.0022000000117259333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5"/>
        <v>0.0022000000117259333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5"/>
        <v>0.0022000000117259333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5"/>
        <v>0.0022000000117259333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5"/>
        <v>0.0022000000117259333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5"/>
        <v>0.0022000000117259333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5"/>
        <v>0.0022000000117259333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5"/>
        <v>0.0022000000117259333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5"/>
        <v>0.0022000000117259333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5"/>
        <v>0.0022000000117259333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5"/>
        <v>0.0022000000117259333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5"/>
        <v>0.0022000000117259333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5"/>
        <v>0.0022000000117259333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5"/>
        <v>0.0022000000117259333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5"/>
        <v>0.0022000000117259333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5"/>
        <v>0.0022000000117259333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5"/>
        <v>0.0022000000117259333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5"/>
        <v>0.0022000000117259333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5"/>
        <v>0.0022000000117259333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5"/>
        <v>0.0022000000117259333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5"/>
        <v>0.0022000000117259333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5"/>
        <v>0.0022000000117259333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5"/>
        <v>0.0022000000117259333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5"/>
        <v>0.0022000000117259333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5"/>
        <v>0.0022000000117259333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5"/>
        <v>0.0022000000117259333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5"/>
        <v>0.0022000000117259333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5"/>
        <v>0.0022000000117259333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5"/>
        <v>0.0022000000117259333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5"/>
        <v>0.0022000000117259333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5"/>
        <v>0.0022000000117259333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5"/>
        <v>0.0022000000117259333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5"/>
        <v>0.0022000000117259333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5"/>
        <v>0.0022000000117259333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5"/>
        <v>0.0022000000117259333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5"/>
        <v>0.0022000000117259333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5"/>
        <v>0.0022000000117259333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5"/>
        <v>0.0022000000117259333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5"/>
        <v>0.0022000000117259333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5"/>
        <v>0.0022000000117259333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5"/>
        <v>0.0022000000117259333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5"/>
        <v>0.0022000000117259333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5"/>
        <v>0.0022000000117259333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5"/>
        <v>0.0022000000117259333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5"/>
        <v>0.0022000000117259333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5"/>
        <v>0.0022000000117259333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5"/>
        <v>0.0022000000117259333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5"/>
        <v>0.0022000000117259333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5"/>
        <v>0.0022000000117259333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5"/>
        <v>0.0022000000117259333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5"/>
        <v>0.0022000000117259333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5"/>
        <v>0.0022000000117259333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5"/>
        <v>0.0022000000117259333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5"/>
        <v>0.0022000000117259333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5"/>
        <v>0.0022000000117259333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5"/>
        <v>0.0022000000117259333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5"/>
        <v>0.0022000000117259333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5"/>
        <v>0.0022000000117259333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5"/>
        <v>0.0022000000117259333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5"/>
        <v>0.0022000000117259333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5"/>
        <v>0.0022000000117259333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ref="F263:F326" si="6">D263-E263+F262</f>
        <v>0.0022000000117259333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6"/>
        <v>0.0022000000117259333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6"/>
        <v>0.0022000000117259333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6"/>
        <v>0.0022000000117259333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6"/>
        <v>0.0022000000117259333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6"/>
        <v>0.0022000000117259333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6"/>
        <v>0.0022000000117259333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6"/>
        <v>0.0022000000117259333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6"/>
        <v>0.0022000000117259333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6"/>
        <v>0.0022000000117259333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6"/>
        <v>0.0022000000117259333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6"/>
        <v>0.0022000000117259333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6"/>
        <v>0.0022000000117259333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6"/>
        <v>0.0022000000117259333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6"/>
        <v>0.0022000000117259333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6"/>
        <v>0.0022000000117259333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6"/>
        <v>0.0022000000117259333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6"/>
        <v>0.0022000000117259333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6"/>
        <v>0.0022000000117259333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6"/>
        <v>0.0022000000117259333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6"/>
        <v>0.0022000000117259333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6"/>
        <v>0.0022000000117259333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6"/>
        <v>0.0022000000117259333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6"/>
        <v>0.0022000000117259333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6"/>
        <v>0.0022000000117259333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6"/>
        <v>0.0022000000117259333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6"/>
        <v>0.0022000000117259333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6"/>
        <v>0.0022000000117259333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6"/>
        <v>0.0022000000117259333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6"/>
        <v>0.0022000000117259333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6"/>
        <v>0.0022000000117259333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6"/>
        <v>0.0022000000117259333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6"/>
        <v>0.0022000000117259333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6"/>
        <v>0.0022000000117259333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6"/>
        <v>0.0022000000117259333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6"/>
        <v>0.0022000000117259333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6"/>
        <v>0.0022000000117259333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6"/>
        <v>0.0022000000117259333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6"/>
        <v>0.0022000000117259333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6"/>
        <v>0.0022000000117259333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6"/>
        <v>0.0022000000117259333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6"/>
        <v>0.0022000000117259333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6"/>
        <v>0.0022000000117259333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6"/>
        <v>0.0022000000117259333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6"/>
        <v>0.0022000000117259333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6"/>
        <v>0.0022000000117259333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6"/>
        <v>0.0022000000117259333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6"/>
        <v>0.0022000000117259333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6"/>
        <v>0.0022000000117259333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6"/>
        <v>0.0022000000117259333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6"/>
        <v>0.0022000000117259333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6"/>
        <v>0.0022000000117259333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6"/>
        <v>0.0022000000117259333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6"/>
        <v>0.0022000000117259333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6"/>
        <v>0.0022000000117259333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6"/>
        <v>0.0022000000117259333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6"/>
        <v>0.0022000000117259333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6"/>
        <v>0.0022000000117259333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6"/>
        <v>0.0022000000117259333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6"/>
        <v>0.0022000000117259333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6"/>
        <v>0.0022000000117259333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6"/>
        <v>0.0022000000117259333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6"/>
        <v>0.0022000000117259333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6"/>
        <v>0.0022000000117259333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ref="F327:F390" si="7">D327-E327+F326</f>
        <v>0.0022000000117259333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7"/>
        <v>0.0022000000117259333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7"/>
        <v>0.0022000000117259333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7"/>
        <v>0.0022000000117259333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7"/>
        <v>0.0022000000117259333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7"/>
        <v>0.0022000000117259333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7"/>
        <v>0.0022000000117259333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7"/>
        <v>0.0022000000117259333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7"/>
        <v>0.0022000000117259333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7"/>
        <v>0.0022000000117259333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7"/>
        <v>0.0022000000117259333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7"/>
        <v>0.0022000000117259333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7"/>
        <v>0.0022000000117259333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7"/>
        <v>0.0022000000117259333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7"/>
        <v>0.0022000000117259333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7"/>
        <v>0.0022000000117259333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7"/>
        <v>0.0022000000117259333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7"/>
        <v>0.0022000000117259333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7"/>
        <v>0.0022000000117259333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7"/>
        <v>0.0022000000117259333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7"/>
        <v>0.0022000000117259333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7"/>
        <v>0.0022000000117259333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7"/>
        <v>0.0022000000117259333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7"/>
        <v>0.0022000000117259333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7"/>
        <v>0.0022000000117259333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7"/>
        <v>0.0022000000117259333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7"/>
        <v>0.0022000000117259333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7"/>
        <v>0.0022000000117259333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7"/>
        <v>0.0022000000117259333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7"/>
        <v>0.0022000000117259333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7"/>
        <v>0.0022000000117259333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7"/>
        <v>0.0022000000117259333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7"/>
        <v>0.0022000000117259333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7"/>
        <v>0.0022000000117259333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7"/>
        <v>0.0022000000117259333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7"/>
        <v>0.0022000000117259333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7"/>
        <v>0.0022000000117259333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7"/>
        <v>0.0022000000117259333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7"/>
        <v>0.0022000000117259333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7"/>
        <v>0.0022000000117259333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7"/>
        <v>0.0022000000117259333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7"/>
        <v>0.0022000000117259333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7"/>
        <v>0.0022000000117259333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7"/>
        <v>0.0022000000117259333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7"/>
        <v>0.0022000000117259333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7"/>
        <v>0.0022000000117259333</v>
      </c>
    </row>
    <row r="373" ht="14.25" customHeight="1" spans="1:6" x14ac:dyDescent="0.25">
      <c r="A373" s="24"/>
      <c r="B373" s="20"/>
      <c r="C373" s="21"/>
      <c r="D373" s="22"/>
      <c r="E373" s="22"/>
      <c r="F373" s="23">
        <f t="shared" si="7"/>
        <v>0.0022000000117259333</v>
      </c>
    </row>
    <row r="374" ht="14.25" customHeight="1" spans="1:6" x14ac:dyDescent="0.25">
      <c r="A374" s="24"/>
      <c r="B374" s="20"/>
      <c r="C374" s="21"/>
      <c r="D374" s="22"/>
      <c r="E374" s="22"/>
      <c r="F374" s="23">
        <f t="shared" si="7"/>
        <v>0.0022000000117259333</v>
      </c>
    </row>
    <row r="375" ht="14.25" customHeight="1" spans="1:6" x14ac:dyDescent="0.25">
      <c r="A375" s="24"/>
      <c r="B375" s="20"/>
      <c r="C375" s="21"/>
      <c r="D375" s="22"/>
      <c r="E375" s="22"/>
      <c r="F375" s="23">
        <f t="shared" si="7"/>
        <v>0.0022000000117259333</v>
      </c>
    </row>
    <row r="376" ht="14.25" customHeight="1" spans="1:6" x14ac:dyDescent="0.25">
      <c r="A376" s="24"/>
      <c r="B376" s="20"/>
      <c r="C376" s="21"/>
      <c r="D376" s="22"/>
      <c r="E376" s="22"/>
      <c r="F376" s="23">
        <f t="shared" si="7"/>
        <v>0.0022000000117259333</v>
      </c>
    </row>
    <row r="377" ht="14.25" customHeight="1" spans="1:6" x14ac:dyDescent="0.25">
      <c r="A377" s="24"/>
      <c r="B377" s="20"/>
      <c r="C377" s="21"/>
      <c r="D377" s="22"/>
      <c r="E377" s="22"/>
      <c r="F377" s="23">
        <f t="shared" si="7"/>
        <v>0.0022000000117259333</v>
      </c>
    </row>
    <row r="378" ht="14.25" customHeight="1" spans="1:6" x14ac:dyDescent="0.25">
      <c r="A378" s="24"/>
      <c r="B378" s="20"/>
      <c r="C378" s="21"/>
      <c r="D378" s="22"/>
      <c r="E378" s="22"/>
      <c r="F378" s="23">
        <f t="shared" si="7"/>
        <v>0.0022000000117259333</v>
      </c>
    </row>
    <row r="379" ht="14.25" customHeight="1" spans="1:6" x14ac:dyDescent="0.25">
      <c r="A379" s="24"/>
      <c r="B379" s="20"/>
      <c r="C379" s="21"/>
      <c r="D379" s="22"/>
      <c r="E379" s="22"/>
      <c r="F379" s="23">
        <f t="shared" si="7"/>
        <v>0.0022000000117259333</v>
      </c>
    </row>
    <row r="380" ht="14.25" customHeight="1" spans="1:6" x14ac:dyDescent="0.25">
      <c r="A380" s="24"/>
      <c r="B380" s="20"/>
      <c r="C380" s="21"/>
      <c r="D380" s="22"/>
      <c r="E380" s="22"/>
      <c r="F380" s="23">
        <f t="shared" si="7"/>
        <v>0.0022000000117259333</v>
      </c>
    </row>
    <row r="381" ht="14.25" customHeight="1" spans="1:6" x14ac:dyDescent="0.25">
      <c r="A381" s="24"/>
      <c r="B381" s="20"/>
      <c r="C381" s="21"/>
      <c r="D381" s="22"/>
      <c r="E381" s="22"/>
      <c r="F381" s="23">
        <f t="shared" si="7"/>
        <v>0.0022000000117259333</v>
      </c>
    </row>
    <row r="382" ht="14.25" customHeight="1" spans="1:6" x14ac:dyDescent="0.25">
      <c r="A382" s="24"/>
      <c r="B382" s="20"/>
      <c r="C382" s="21"/>
      <c r="D382" s="22"/>
      <c r="E382" s="22"/>
      <c r="F382" s="23">
        <f t="shared" si="7"/>
        <v>0.0022000000117259333</v>
      </c>
    </row>
    <row r="383" ht="14.25" customHeight="1" spans="1:6" x14ac:dyDescent="0.25">
      <c r="A383" s="24"/>
      <c r="B383" s="20"/>
      <c r="C383" s="21"/>
      <c r="D383" s="22"/>
      <c r="E383" s="22"/>
      <c r="F383" s="23">
        <f t="shared" si="7"/>
        <v>0.0022000000117259333</v>
      </c>
    </row>
    <row r="384" ht="14.25" customHeight="1" spans="1:6" x14ac:dyDescent="0.25">
      <c r="A384" s="24"/>
      <c r="B384" s="20"/>
      <c r="C384" s="21"/>
      <c r="D384" s="22"/>
      <c r="E384" s="22"/>
      <c r="F384" s="23">
        <f t="shared" si="7"/>
        <v>0.0022000000117259333</v>
      </c>
    </row>
    <row r="385" ht="14.25" customHeight="1" spans="1:6" x14ac:dyDescent="0.25">
      <c r="A385" s="24"/>
      <c r="B385" s="20"/>
      <c r="C385" s="21"/>
      <c r="D385" s="22"/>
      <c r="E385" s="22"/>
      <c r="F385" s="23">
        <f t="shared" si="7"/>
        <v>0.0022000000117259333</v>
      </c>
    </row>
    <row r="386" ht="14.25" customHeight="1" spans="1:6" x14ac:dyDescent="0.25">
      <c r="A386" s="24"/>
      <c r="B386" s="20"/>
      <c r="C386" s="21"/>
      <c r="D386" s="22"/>
      <c r="E386" s="22"/>
      <c r="F386" s="23">
        <f t="shared" si="7"/>
        <v>0.0022000000117259333</v>
      </c>
    </row>
    <row r="387" ht="14.25" customHeight="1" spans="1:6" x14ac:dyDescent="0.25">
      <c r="A387" s="24"/>
      <c r="B387" s="20"/>
      <c r="C387" s="21"/>
      <c r="D387" s="22"/>
      <c r="E387" s="22"/>
      <c r="F387" s="23">
        <f t="shared" si="7"/>
        <v>0.0022000000117259333</v>
      </c>
    </row>
    <row r="388" ht="14.25" customHeight="1" spans="1:6" x14ac:dyDescent="0.25">
      <c r="A388" s="24"/>
      <c r="B388" s="20"/>
      <c r="C388" s="21"/>
      <c r="D388" s="22"/>
      <c r="E388" s="22"/>
      <c r="F388" s="23">
        <f t="shared" si="7"/>
        <v>0.0022000000117259333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7"/>
        <v>0.0022000000117259333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7"/>
        <v>0.0022000000117259333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ref="F391:F454" si="8">D391-E391+F390</f>
        <v>0.0022000000117259333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si="8"/>
        <v>0.0022000000117259333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si="8"/>
        <v>0.0022000000117259333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8"/>
        <v>0.0022000000117259333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8"/>
        <v>0.0022000000117259333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8"/>
        <v>0.0022000000117259333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8"/>
        <v>0.0022000000117259333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8"/>
        <v>0.0022000000117259333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8"/>
        <v>0.0022000000117259333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8"/>
        <v>0.0022000000117259333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8"/>
        <v>0.0022000000117259333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8"/>
        <v>0.0022000000117259333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8"/>
        <v>0.0022000000117259333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8"/>
        <v>0.0022000000117259333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8"/>
        <v>0.0022000000117259333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8"/>
        <v>0.0022000000117259333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8"/>
        <v>0.0022000000117259333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8"/>
        <v>0.0022000000117259333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8"/>
        <v>0.0022000000117259333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8"/>
        <v>0.0022000000117259333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8"/>
        <v>0.0022000000117259333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8"/>
        <v>0.0022000000117259333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8"/>
        <v>0.0022000000117259333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8"/>
        <v>0.0022000000117259333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8"/>
        <v>0.0022000000117259333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8"/>
        <v>0.0022000000117259333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8"/>
        <v>0.0022000000117259333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8"/>
        <v>0.0022000000117259333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8"/>
        <v>0.0022000000117259333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8"/>
        <v>0.0022000000117259333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8"/>
        <v>0.0022000000117259333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8"/>
        <v>0.0022000000117259333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8"/>
        <v>0.0022000000117259333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8"/>
        <v>0.0022000000117259333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8"/>
        <v>0.0022000000117259333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8"/>
        <v>0.0022000000117259333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8"/>
        <v>0.0022000000117259333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8"/>
        <v>0.0022000000117259333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8"/>
        <v>0.0022000000117259333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8"/>
        <v>0.0022000000117259333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8"/>
        <v>0.0022000000117259333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8"/>
        <v>0.0022000000117259333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8"/>
        <v>0.0022000000117259333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8"/>
        <v>0.0022000000117259333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8"/>
        <v>0.0022000000117259333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8"/>
        <v>0.0022000000117259333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8"/>
        <v>0.0022000000117259333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8"/>
        <v>0.0022000000117259333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8"/>
        <v>0.0022000000117259333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8"/>
        <v>0.0022000000117259333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8"/>
        <v>0.0022000000117259333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8"/>
        <v>0.0022000000117259333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8"/>
        <v>0.0022000000117259333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8"/>
        <v>0.0022000000117259333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8"/>
        <v>0.0022000000117259333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8"/>
        <v>0.0022000000117259333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8"/>
        <v>0.0022000000117259333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8"/>
        <v>0.0022000000117259333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8"/>
        <v>0.0022000000117259333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8"/>
        <v>0.0022000000117259333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8"/>
        <v>0.0022000000117259333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8"/>
        <v>0.0022000000117259333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8"/>
        <v>0.0022000000117259333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8"/>
        <v>0.0022000000117259333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ref="F455:F518" si="9">D455-E455+F454</f>
        <v>0.0022000000117259333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9"/>
        <v>0.0022000000117259333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9"/>
        <v>0.0022000000117259333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9"/>
        <v>0.0022000000117259333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9"/>
        <v>0.0022000000117259333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9"/>
        <v>0.0022000000117259333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9"/>
        <v>0.0022000000117259333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9"/>
        <v>0.0022000000117259333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9"/>
        <v>0.0022000000117259333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9"/>
        <v>0.0022000000117259333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9"/>
        <v>0.0022000000117259333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9"/>
        <v>0.0022000000117259333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9"/>
        <v>0.0022000000117259333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9"/>
        <v>0.0022000000117259333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9"/>
        <v>0.0022000000117259333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9"/>
        <v>0.0022000000117259333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9"/>
        <v>0.0022000000117259333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9"/>
        <v>0.0022000000117259333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9"/>
        <v>0.0022000000117259333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9"/>
        <v>0.0022000000117259333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9"/>
        <v>0.0022000000117259333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9"/>
        <v>0.0022000000117259333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9"/>
        <v>0.0022000000117259333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9"/>
        <v>0.0022000000117259333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9"/>
        <v>0.0022000000117259333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9"/>
        <v>0.0022000000117259333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9"/>
        <v>0.0022000000117259333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9"/>
        <v>0.0022000000117259333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9"/>
        <v>0.0022000000117259333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9"/>
        <v>0.0022000000117259333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9"/>
        <v>0.0022000000117259333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9"/>
        <v>0.0022000000117259333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9"/>
        <v>0.0022000000117259333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9"/>
        <v>0.0022000000117259333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9"/>
        <v>0.0022000000117259333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9"/>
        <v>0.0022000000117259333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9"/>
        <v>0.0022000000117259333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9"/>
        <v>0.0022000000117259333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9"/>
        <v>0.0022000000117259333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9"/>
        <v>0.0022000000117259333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9"/>
        <v>0.0022000000117259333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9"/>
        <v>0.0022000000117259333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9"/>
        <v>0.0022000000117259333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9"/>
        <v>0.0022000000117259333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9"/>
        <v>0.0022000000117259333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9"/>
        <v>0.0022000000117259333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9"/>
        <v>0.0022000000117259333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9"/>
        <v>0.0022000000117259333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9"/>
        <v>0.0022000000117259333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9"/>
        <v>0.0022000000117259333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9"/>
        <v>0.0022000000117259333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9"/>
        <v>0.0022000000117259333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9"/>
        <v>0.0022000000117259333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9"/>
        <v>0.0022000000117259333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9"/>
        <v>0.0022000000117259333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9"/>
        <v>0.0022000000117259333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9"/>
        <v>0.0022000000117259333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9"/>
        <v>0.0022000000117259333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9"/>
        <v>0.0022000000117259333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9"/>
        <v>0.0022000000117259333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9"/>
        <v>0.0022000000117259333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9"/>
        <v>0.0022000000117259333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9"/>
        <v>0.0022000000117259333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9"/>
        <v>0.0022000000117259333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ref="F519:F582" si="10">D519-E519+F518</f>
        <v>0.0022000000117259333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10"/>
        <v>0.0022000000117259333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10"/>
        <v>0.0022000000117259333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10"/>
        <v>0.0022000000117259333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10"/>
        <v>0.0022000000117259333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10"/>
        <v>0.0022000000117259333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10"/>
        <v>0.0022000000117259333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10"/>
        <v>0.0022000000117259333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10"/>
        <v>0.0022000000117259333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10"/>
        <v>0.0022000000117259333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10"/>
        <v>0.0022000000117259333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10"/>
        <v>0.0022000000117259333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10"/>
        <v>0.0022000000117259333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10"/>
        <v>0.0022000000117259333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10"/>
        <v>0.0022000000117259333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10"/>
        <v>0.0022000000117259333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10"/>
        <v>0.0022000000117259333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10"/>
        <v>0.0022000000117259333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10"/>
        <v>0.0022000000117259333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10"/>
        <v>0.0022000000117259333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10"/>
        <v>0.0022000000117259333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10"/>
        <v>0.0022000000117259333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10"/>
        <v>0.0022000000117259333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10"/>
        <v>0.0022000000117259333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10"/>
        <v>0.0022000000117259333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10"/>
        <v>0.0022000000117259333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10"/>
        <v>0.0022000000117259333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10"/>
        <v>0.0022000000117259333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10"/>
        <v>0.0022000000117259333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10"/>
        <v>0.0022000000117259333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10"/>
        <v>0.0022000000117259333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10"/>
        <v>0.0022000000117259333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10"/>
        <v>0.0022000000117259333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10"/>
        <v>0.0022000000117259333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10"/>
        <v>0.0022000000117259333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10"/>
        <v>0.0022000000117259333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10"/>
        <v>0.0022000000117259333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10"/>
        <v>0.0022000000117259333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10"/>
        <v>0.0022000000117259333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10"/>
        <v>0.0022000000117259333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10"/>
        <v>0.0022000000117259333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10"/>
        <v>0.0022000000117259333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10"/>
        <v>0.0022000000117259333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10"/>
        <v>0.0022000000117259333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10"/>
        <v>0.0022000000117259333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10"/>
        <v>0.0022000000117259333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10"/>
        <v>0.0022000000117259333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10"/>
        <v>0.0022000000117259333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10"/>
        <v>0.0022000000117259333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10"/>
        <v>0.0022000000117259333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10"/>
        <v>0.0022000000117259333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10"/>
        <v>0.0022000000117259333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10"/>
        <v>0.0022000000117259333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10"/>
        <v>0.0022000000117259333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10"/>
        <v>0.0022000000117259333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10"/>
        <v>0.0022000000117259333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10"/>
        <v>0.0022000000117259333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10"/>
        <v>0.0022000000117259333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10"/>
        <v>0.0022000000117259333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10"/>
        <v>0.0022000000117259333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10"/>
        <v>0.0022000000117259333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10"/>
        <v>0.0022000000117259333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10"/>
        <v>0.0022000000117259333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10"/>
        <v>0.0022000000117259333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ref="F583:F586" si="11">D583-E583+F582</f>
        <v>0.0022000000117259333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11"/>
        <v>0.0022000000117259333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11"/>
        <v>0.0022000000117259333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11"/>
        <v>0.0022000000117259333</v>
      </c>
    </row>
  </sheetData>
  <autoFilter ref="A8:F586"/>
  <mergeCells count="2">
    <mergeCell ref="A2:F2"/>
    <mergeCell ref="D5:E5"/>
  </mergeCells>
  <conditionalFormatting sqref="F6 F9:F586">
    <cfRule type="cellIs" dxfId="156" priority="1" operator="lessThan">
      <formula>0</formula>
    </cfRule>
  </conditionalFormatting>
  <conditionalFormatting sqref="F9:F586">
    <cfRule type="cellIs" dxfId="157" priority="2" operator="greaterThan">
      <formula>0</formula>
    </cfRule>
  </conditionalFormatting>
  <conditionalFormatting sqref="F10:F586 F6">
    <cfRule type="cellIs" dxfId="158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2" fitToWidth="1" fitToHeight="1" firstPageNumber="1" useFirstPageNumber="1" copies="1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1"/>
  <sheetViews>
    <sheetView workbookViewId="0" zoomScale="100" zoomScaleNormal="100" view="pageBreakPreview">
      <selection activeCell="G8" sqref="G8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customWidth="1"/>
    <col min="14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190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'Fevereiro2026- Vortx '!F54</f>
        <v>4806.560000000009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SUM(D9:D611)</f>
        <v>50598.62</v>
      </c>
      <c r="E6" s="12">
        <f>SUM(E9:E611)</f>
        <v>36373</v>
      </c>
      <c r="F6" s="13">
        <f>F611</f>
        <v>19032.180000000004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7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  <c r="G8" s="31"/>
    </row>
    <row r="9" ht="14.25" customHeight="1" spans="1:6" x14ac:dyDescent="0.25">
      <c r="A9" s="19">
        <v>46083</v>
      </c>
      <c r="B9" s="20" t="s">
        <v>22</v>
      </c>
      <c r="C9" s="21" t="s">
        <v>173</v>
      </c>
      <c r="D9" s="22">
        <v>3500</v>
      </c>
      <c r="E9" s="22"/>
      <c r="F9" s="23">
        <f>D9-E9+D5</f>
        <v>8306.560000000009</v>
      </c>
    </row>
    <row r="10" ht="14.25" customHeight="1" spans="1:6" x14ac:dyDescent="0.25">
      <c r="A10" s="19">
        <v>46083</v>
      </c>
      <c r="B10" s="20" t="s">
        <v>22</v>
      </c>
      <c r="C10" s="21" t="s">
        <v>173</v>
      </c>
      <c r="D10" s="22"/>
      <c r="E10" s="22">
        <v>20</v>
      </c>
      <c r="F10" s="23">
        <f>D10-E10+F9</f>
        <v>8286.560000000009</v>
      </c>
    </row>
    <row r="11" ht="14.25" customHeight="1" spans="1:6" x14ac:dyDescent="0.25">
      <c r="A11" s="19">
        <v>46083</v>
      </c>
      <c r="B11" s="20" t="s">
        <v>22</v>
      </c>
      <c r="C11" s="21" t="s">
        <v>173</v>
      </c>
      <c r="D11" s="22"/>
      <c r="E11" s="22">
        <v>5000</v>
      </c>
      <c r="F11" s="23">
        <f t="shared" ref="F11:F74" si="0">D11-E11+F10</f>
        <v>3286.5600000000086</v>
      </c>
    </row>
    <row r="12" ht="14.25" customHeight="1" spans="1:6" x14ac:dyDescent="0.25">
      <c r="A12" s="19">
        <v>46083</v>
      </c>
      <c r="B12" s="20" t="s">
        <v>22</v>
      </c>
      <c r="C12" s="21" t="s">
        <v>173</v>
      </c>
      <c r="D12" s="22">
        <v>9350</v>
      </c>
      <c r="E12" s="22"/>
      <c r="F12" s="23">
        <f t="shared" si="0"/>
        <v>12636.560000000009</v>
      </c>
    </row>
    <row r="13" ht="14.25" customHeight="1" spans="1:6" x14ac:dyDescent="0.25">
      <c r="A13" s="19">
        <v>46083</v>
      </c>
      <c r="B13" s="20" t="s">
        <v>182</v>
      </c>
      <c r="C13" s="21"/>
      <c r="D13" s="22"/>
      <c r="E13" s="22">
        <v>84.25</v>
      </c>
      <c r="F13" s="23">
        <f t="shared" si="0"/>
        <v>12552.310000000009</v>
      </c>
    </row>
    <row r="14" ht="14.25" customHeight="1" spans="1:6" x14ac:dyDescent="0.25">
      <c r="A14" s="19">
        <v>46083</v>
      </c>
      <c r="B14" s="20" t="s">
        <v>181</v>
      </c>
      <c r="C14" s="21"/>
      <c r="D14" s="22"/>
      <c r="E14" s="22">
        <v>30</v>
      </c>
      <c r="F14" s="23">
        <f t="shared" si="0"/>
        <v>12522.310000000009</v>
      </c>
    </row>
    <row r="15" ht="14.25" customHeight="1" spans="1:6" x14ac:dyDescent="0.25">
      <c r="A15" s="19">
        <v>46084</v>
      </c>
      <c r="B15" s="20" t="s">
        <v>22</v>
      </c>
      <c r="C15" s="21" t="s">
        <v>173</v>
      </c>
      <c r="D15" s="22"/>
      <c r="E15" s="22">
        <v>20</v>
      </c>
      <c r="F15" s="23">
        <f t="shared" si="0"/>
        <v>12502.310000000009</v>
      </c>
    </row>
    <row r="16" ht="14.25" customHeight="1" spans="1:6" x14ac:dyDescent="0.25">
      <c r="A16" s="19">
        <v>46084</v>
      </c>
      <c r="B16" s="20" t="s">
        <v>19</v>
      </c>
      <c r="C16" s="21" t="s">
        <v>173</v>
      </c>
      <c r="D16" s="22">
        <v>8430</v>
      </c>
      <c r="E16" s="22"/>
      <c r="F16" s="23">
        <f t="shared" si="0"/>
        <v>20932.31000000001</v>
      </c>
    </row>
    <row r="17" ht="14.25" customHeight="1" spans="1:6" x14ac:dyDescent="0.25">
      <c r="A17" s="19">
        <v>46084</v>
      </c>
      <c r="B17" s="20" t="s">
        <v>182</v>
      </c>
      <c r="C17" s="21"/>
      <c r="D17" s="22"/>
      <c r="E17" s="22">
        <f>(0.5%*D16)+10</f>
        <v>52.15</v>
      </c>
      <c r="F17" s="23">
        <f t="shared" si="0"/>
        <v>20880.160000000007</v>
      </c>
    </row>
    <row r="18" ht="14.25" customHeight="1" spans="1:6" x14ac:dyDescent="0.25">
      <c r="A18" s="19">
        <v>46084</v>
      </c>
      <c r="B18" s="20" t="s">
        <v>181</v>
      </c>
      <c r="C18" s="21"/>
      <c r="D18" s="22"/>
      <c r="E18" s="22">
        <v>20</v>
      </c>
      <c r="F18" s="23">
        <f t="shared" si="0"/>
        <v>20860.160000000007</v>
      </c>
    </row>
    <row r="19" ht="14.25" customHeight="1" spans="1:6" x14ac:dyDescent="0.25">
      <c r="A19" s="19">
        <v>46085</v>
      </c>
      <c r="B19" s="20" t="s">
        <v>22</v>
      </c>
      <c r="C19" s="21" t="s">
        <v>173</v>
      </c>
      <c r="D19" s="22"/>
      <c r="E19" s="22">
        <v>150</v>
      </c>
      <c r="F19" s="23">
        <f t="shared" si="0"/>
        <v>20710.160000000007</v>
      </c>
    </row>
    <row r="20" ht="14.25" customHeight="1" spans="1:6" x14ac:dyDescent="0.25">
      <c r="A20" s="19">
        <v>46085</v>
      </c>
      <c r="B20" s="20" t="s">
        <v>22</v>
      </c>
      <c r="C20" s="21" t="s">
        <v>173</v>
      </c>
      <c r="D20" s="22"/>
      <c r="E20" s="22">
        <v>1750</v>
      </c>
      <c r="F20" s="23">
        <f t="shared" si="0"/>
        <v>18960.160000000007</v>
      </c>
    </row>
    <row r="21" ht="14.25" customHeight="1" spans="1:6" x14ac:dyDescent="0.25">
      <c r="A21" s="19">
        <v>46085</v>
      </c>
      <c r="B21" s="20" t="s">
        <v>181</v>
      </c>
      <c r="C21" s="21"/>
      <c r="D21" s="22"/>
      <c r="E21" s="22">
        <v>20</v>
      </c>
      <c r="F21" s="23">
        <f t="shared" si="0"/>
        <v>18940.160000000007</v>
      </c>
    </row>
    <row r="22" ht="14.25" customHeight="1" spans="1:6" x14ac:dyDescent="0.25">
      <c r="A22" s="19">
        <v>46091</v>
      </c>
      <c r="B22" s="20" t="s">
        <v>22</v>
      </c>
      <c r="C22" s="21" t="s">
        <v>173</v>
      </c>
      <c r="D22" s="22"/>
      <c r="E22" s="22">
        <v>20</v>
      </c>
      <c r="F22" s="23">
        <f t="shared" si="0"/>
        <v>18920.160000000007</v>
      </c>
    </row>
    <row r="23" ht="14.25" customHeight="1" spans="1:6" x14ac:dyDescent="0.25">
      <c r="A23" s="19">
        <v>46091</v>
      </c>
      <c r="B23" s="20" t="s">
        <v>22</v>
      </c>
      <c r="C23" s="21" t="s">
        <v>173</v>
      </c>
      <c r="D23" s="22"/>
      <c r="E23" s="22">
        <v>10250</v>
      </c>
      <c r="F23" s="23">
        <f t="shared" si="0"/>
        <v>8670.160000000007</v>
      </c>
    </row>
    <row r="24" ht="14.4" customHeight="1" spans="1:6" x14ac:dyDescent="0.25">
      <c r="A24" s="19">
        <v>46091</v>
      </c>
      <c r="B24" s="20" t="s">
        <v>182</v>
      </c>
      <c r="C24" s="21"/>
      <c r="D24" s="22"/>
      <c r="E24" s="22">
        <v>11.75</v>
      </c>
      <c r="F24" s="23">
        <f t="shared" si="0"/>
        <v>8658.410000000007</v>
      </c>
    </row>
    <row r="25" ht="14.25" customHeight="1" spans="1:6" x14ac:dyDescent="0.25">
      <c r="A25" s="19">
        <v>46091</v>
      </c>
      <c r="B25" s="20" t="s">
        <v>181</v>
      </c>
      <c r="C25" s="21"/>
      <c r="D25" s="22"/>
      <c r="E25" s="22">
        <v>30</v>
      </c>
      <c r="F25" s="23">
        <f t="shared" si="0"/>
        <v>8628.410000000007</v>
      </c>
    </row>
    <row r="26" ht="14.25" customHeight="1" spans="1:6" x14ac:dyDescent="0.25">
      <c r="A26" s="19">
        <v>46092</v>
      </c>
      <c r="B26" s="20" t="s">
        <v>22</v>
      </c>
      <c r="C26" s="21" t="s">
        <v>173</v>
      </c>
      <c r="D26" s="22"/>
      <c r="E26" s="22">
        <v>20</v>
      </c>
      <c r="F26" s="23">
        <f t="shared" si="0"/>
        <v>8608.410000000007</v>
      </c>
    </row>
    <row r="27" ht="14.25" customHeight="1" spans="1:6" x14ac:dyDescent="0.25">
      <c r="A27" s="19">
        <v>46092</v>
      </c>
      <c r="B27" s="20" t="s">
        <v>22</v>
      </c>
      <c r="C27" s="21" t="s">
        <v>173</v>
      </c>
      <c r="D27" s="22"/>
      <c r="E27" s="22">
        <v>3100</v>
      </c>
      <c r="F27" s="23">
        <f t="shared" si="0"/>
        <v>5508.410000000007</v>
      </c>
    </row>
    <row r="28" ht="14.25" customHeight="1" spans="1:6" x14ac:dyDescent="0.25">
      <c r="A28" s="19">
        <v>46092</v>
      </c>
      <c r="B28" s="20" t="s">
        <v>22</v>
      </c>
      <c r="C28" s="21" t="s">
        <v>173</v>
      </c>
      <c r="D28" s="22">
        <v>350</v>
      </c>
      <c r="E28" s="22"/>
      <c r="F28" s="23">
        <f t="shared" si="0"/>
        <v>5858.410000000007</v>
      </c>
    </row>
    <row r="29" ht="14.25" customHeight="1" spans="1:6" x14ac:dyDescent="0.25">
      <c r="A29" s="19">
        <v>46092</v>
      </c>
      <c r="B29" s="20" t="s">
        <v>181</v>
      </c>
      <c r="C29" s="21"/>
      <c r="D29" s="22"/>
      <c r="E29" s="22">
        <v>20</v>
      </c>
      <c r="F29" s="23">
        <f t="shared" si="0"/>
        <v>5838.410000000007</v>
      </c>
    </row>
    <row r="30" ht="14.25" customHeight="1" spans="1:6" x14ac:dyDescent="0.25">
      <c r="A30" s="19">
        <v>46093</v>
      </c>
      <c r="B30" s="20" t="s">
        <v>22</v>
      </c>
      <c r="C30" s="21" t="s">
        <v>173</v>
      </c>
      <c r="D30" s="22">
        <v>8855</v>
      </c>
      <c r="E30" s="22"/>
      <c r="F30" s="23">
        <f t="shared" si="0"/>
        <v>14693.410000000007</v>
      </c>
    </row>
    <row r="31" ht="14.25" customHeight="1" spans="1:6" x14ac:dyDescent="0.25">
      <c r="A31" s="19">
        <v>46093</v>
      </c>
      <c r="B31" s="20" t="s">
        <v>182</v>
      </c>
      <c r="C31" s="21"/>
      <c r="D31" s="22"/>
      <c r="E31" s="22">
        <v>54.28</v>
      </c>
      <c r="F31" s="23">
        <f t="shared" si="0"/>
        <v>14639.130000000006</v>
      </c>
    </row>
    <row r="32" ht="14.25" customHeight="1" spans="1:6" x14ac:dyDescent="0.25">
      <c r="A32" s="19">
        <v>46093</v>
      </c>
      <c r="B32" s="20" t="s">
        <v>181</v>
      </c>
      <c r="C32" s="21"/>
      <c r="D32" s="22"/>
      <c r="E32" s="22">
        <v>10</v>
      </c>
      <c r="F32" s="23">
        <f t="shared" si="0"/>
        <v>14629.130000000006</v>
      </c>
    </row>
    <row r="33" ht="14.25" customHeight="1" spans="1:6" x14ac:dyDescent="0.25">
      <c r="A33" s="19">
        <v>46094</v>
      </c>
      <c r="B33" s="20" t="s">
        <v>22</v>
      </c>
      <c r="C33" s="21" t="s">
        <v>173</v>
      </c>
      <c r="D33" s="22"/>
      <c r="E33" s="22">
        <v>1020</v>
      </c>
      <c r="F33" s="23">
        <f t="shared" si="0"/>
        <v>13609.130000000006</v>
      </c>
    </row>
    <row r="34" ht="14.25" customHeight="1" spans="1:6" x14ac:dyDescent="0.25">
      <c r="A34" s="19">
        <v>46094</v>
      </c>
      <c r="B34" s="20" t="s">
        <v>22</v>
      </c>
      <c r="C34" s="21" t="s">
        <v>173</v>
      </c>
      <c r="D34" s="22"/>
      <c r="E34" s="29">
        <v>8120</v>
      </c>
      <c r="F34" s="23">
        <f t="shared" si="0"/>
        <v>5489.1300000000065</v>
      </c>
    </row>
    <row r="35" ht="14.25" customHeight="1" spans="1:13" x14ac:dyDescent="0.25">
      <c r="A35" s="19">
        <v>46094</v>
      </c>
      <c r="B35" s="20" t="s">
        <v>181</v>
      </c>
      <c r="C35" s="21"/>
      <c r="D35" s="22"/>
      <c r="E35" s="22">
        <v>20</v>
      </c>
      <c r="F35" s="23">
        <f t="shared" si="0"/>
        <v>5469.1300000000065</v>
      </c>
      <c r="M35" s="31"/>
    </row>
    <row r="36" ht="14.25" customHeight="1" spans="1:6" x14ac:dyDescent="0.25">
      <c r="A36" s="19">
        <v>46097</v>
      </c>
      <c r="B36" s="20" t="s">
        <v>22</v>
      </c>
      <c r="C36" s="21" t="s">
        <v>173</v>
      </c>
      <c r="D36" s="22"/>
      <c r="E36" s="22">
        <v>200</v>
      </c>
      <c r="F36" s="23">
        <f t="shared" si="0"/>
        <v>5269.1300000000065</v>
      </c>
    </row>
    <row r="37" ht="14.25" customHeight="1" spans="1:6" x14ac:dyDescent="0.25">
      <c r="A37" s="19">
        <v>46097</v>
      </c>
      <c r="B37" s="20" t="s">
        <v>22</v>
      </c>
      <c r="C37" s="21" t="s">
        <v>173</v>
      </c>
      <c r="D37" s="22"/>
      <c r="E37" s="22">
        <v>4000</v>
      </c>
      <c r="F37" s="23">
        <f t="shared" si="0"/>
        <v>1269.1300000000065</v>
      </c>
    </row>
    <row r="38" ht="14.25" customHeight="1" spans="1:6" x14ac:dyDescent="0.25">
      <c r="A38" s="19">
        <v>46097</v>
      </c>
      <c r="B38" s="20" t="s">
        <v>181</v>
      </c>
      <c r="C38" s="21"/>
      <c r="D38" s="22"/>
      <c r="E38" s="22">
        <v>20</v>
      </c>
      <c r="F38" s="23">
        <f t="shared" si="0"/>
        <v>1249.1300000000065</v>
      </c>
    </row>
    <row r="39" ht="14.25" customHeight="1" spans="1:6" x14ac:dyDescent="0.25">
      <c r="A39" s="19">
        <v>46098</v>
      </c>
      <c r="B39" s="20" t="s">
        <v>19</v>
      </c>
      <c r="C39" s="21" t="s">
        <v>222</v>
      </c>
      <c r="D39" s="22">
        <v>2000</v>
      </c>
      <c r="E39" s="22"/>
      <c r="F39" s="23">
        <f t="shared" si="0"/>
        <v>3249.1300000000065</v>
      </c>
    </row>
    <row r="40" ht="14.25" customHeight="1" spans="1:6" x14ac:dyDescent="0.25">
      <c r="A40" s="19">
        <v>46099</v>
      </c>
      <c r="B40" s="20" t="s">
        <v>22</v>
      </c>
      <c r="C40" s="21" t="s">
        <v>173</v>
      </c>
      <c r="D40" s="22"/>
      <c r="E40" s="22">
        <v>20</v>
      </c>
      <c r="F40" s="23">
        <f t="shared" si="0"/>
        <v>3229.1300000000065</v>
      </c>
    </row>
    <row r="41" ht="14.25" customHeight="1" spans="1:6" x14ac:dyDescent="0.25">
      <c r="A41" s="19">
        <v>46099</v>
      </c>
      <c r="B41" s="20" t="s">
        <v>22</v>
      </c>
      <c r="C41" s="21" t="s">
        <v>173</v>
      </c>
      <c r="D41" s="22"/>
      <c r="E41" s="22">
        <v>500</v>
      </c>
      <c r="F41" s="23">
        <f t="shared" si="0"/>
        <v>2729.1300000000065</v>
      </c>
    </row>
    <row r="42" ht="14.25" customHeight="1" spans="1:6" x14ac:dyDescent="0.25">
      <c r="A42" s="19">
        <v>46099</v>
      </c>
      <c r="B42" s="20" t="s">
        <v>182</v>
      </c>
      <c r="C42" s="21"/>
      <c r="D42" s="22"/>
      <c r="E42" s="22">
        <v>20</v>
      </c>
      <c r="F42" s="23">
        <f t="shared" si="0"/>
        <v>2709.1300000000065</v>
      </c>
    </row>
    <row r="43" ht="14.25" customHeight="1" spans="1:6" x14ac:dyDescent="0.25">
      <c r="A43" s="19">
        <v>46099</v>
      </c>
      <c r="B43" s="20" t="s">
        <v>181</v>
      </c>
      <c r="C43" s="21"/>
      <c r="D43" s="22"/>
      <c r="E43" s="22">
        <v>30</v>
      </c>
      <c r="F43" s="23">
        <f t="shared" si="0"/>
        <v>2679.1300000000065</v>
      </c>
    </row>
    <row r="44" ht="14.25" customHeight="1" spans="1:6" x14ac:dyDescent="0.25">
      <c r="A44" s="19">
        <v>46101</v>
      </c>
      <c r="B44" s="20" t="s">
        <v>22</v>
      </c>
      <c r="C44" s="21" t="s">
        <v>173</v>
      </c>
      <c r="D44" s="22">
        <v>13900</v>
      </c>
      <c r="E44" s="22"/>
      <c r="F44" s="23">
        <f t="shared" si="0"/>
        <v>16579.130000000005</v>
      </c>
    </row>
    <row r="45" ht="14.25" customHeight="1" spans="1:6" x14ac:dyDescent="0.25">
      <c r="A45" s="19">
        <v>46101</v>
      </c>
      <c r="B45" s="20" t="s">
        <v>182</v>
      </c>
      <c r="C45" s="21"/>
      <c r="D45" s="22"/>
      <c r="E45" s="22">
        <v>79.5</v>
      </c>
      <c r="F45" s="23">
        <f t="shared" si="0"/>
        <v>16499.630000000005</v>
      </c>
    </row>
    <row r="46" ht="14.25" customHeight="1" spans="1:6" x14ac:dyDescent="0.25">
      <c r="A46" s="19">
        <v>46101</v>
      </c>
      <c r="B46" s="20" t="s">
        <v>181</v>
      </c>
      <c r="C46" s="21"/>
      <c r="D46" s="22"/>
      <c r="E46" s="22">
        <v>10</v>
      </c>
      <c r="F46" s="23">
        <f t="shared" si="0"/>
        <v>16489.630000000005</v>
      </c>
    </row>
    <row r="47" ht="14.25" customHeight="1" spans="1:6" x14ac:dyDescent="0.25">
      <c r="A47" s="19">
        <v>46104</v>
      </c>
      <c r="B47" s="20" t="s">
        <v>19</v>
      </c>
      <c r="C47" s="21" t="s">
        <v>173</v>
      </c>
      <c r="D47" s="22">
        <v>600</v>
      </c>
      <c r="E47" s="22"/>
      <c r="F47" s="23">
        <f t="shared" si="0"/>
        <v>17089.630000000005</v>
      </c>
    </row>
    <row r="48" ht="14.25" customHeight="1" spans="1:6" x14ac:dyDescent="0.25">
      <c r="A48" s="19">
        <v>46104</v>
      </c>
      <c r="B48" s="20" t="s">
        <v>182</v>
      </c>
      <c r="C48" s="21"/>
      <c r="D48" s="22"/>
      <c r="E48" s="22">
        <f>(0.5%*D47)+10</f>
        <v>13</v>
      </c>
      <c r="F48" s="23">
        <f t="shared" si="0"/>
        <v>17076.630000000005</v>
      </c>
    </row>
    <row r="49" ht="14.25" customHeight="1" spans="1:6" x14ac:dyDescent="0.25">
      <c r="A49" s="19">
        <v>46104</v>
      </c>
      <c r="B49" s="20" t="s">
        <v>182</v>
      </c>
      <c r="C49" s="21"/>
      <c r="D49" s="22"/>
      <c r="E49" s="22">
        <v>10.92</v>
      </c>
      <c r="F49" s="23">
        <f t="shared" si="0"/>
        <v>17065.710000000006</v>
      </c>
    </row>
    <row r="50" ht="14.25" customHeight="1" spans="1:6" x14ac:dyDescent="0.25">
      <c r="A50" s="19">
        <v>46104</v>
      </c>
      <c r="B50" s="20" t="s">
        <v>22</v>
      </c>
      <c r="C50" s="21" t="s">
        <v>173</v>
      </c>
      <c r="D50" s="22">
        <v>183.62</v>
      </c>
      <c r="E50" s="22"/>
      <c r="F50" s="23">
        <f t="shared" si="0"/>
        <v>17249.330000000005</v>
      </c>
    </row>
    <row r="51" ht="14.25" customHeight="1" spans="1:6" x14ac:dyDescent="0.25">
      <c r="A51" s="19">
        <v>46104</v>
      </c>
      <c r="B51" s="20" t="s">
        <v>181</v>
      </c>
      <c r="C51" s="21"/>
      <c r="D51" s="22"/>
      <c r="E51" s="22">
        <v>20</v>
      </c>
      <c r="F51" s="23">
        <f t="shared" si="0"/>
        <v>17229.330000000005</v>
      </c>
    </row>
    <row r="52" ht="14.25" customHeight="1" spans="1:6" x14ac:dyDescent="0.25">
      <c r="A52" s="19">
        <v>46105</v>
      </c>
      <c r="B52" s="20" t="s">
        <v>22</v>
      </c>
      <c r="C52" s="21" t="s">
        <v>173</v>
      </c>
      <c r="D52" s="22"/>
      <c r="E52" s="22">
        <v>40</v>
      </c>
      <c r="F52" s="23">
        <f t="shared" si="0"/>
        <v>17189.330000000005</v>
      </c>
    </row>
    <row r="53" ht="14.25" customHeight="1" spans="1:6" x14ac:dyDescent="0.25">
      <c r="A53" s="19">
        <v>46105</v>
      </c>
      <c r="B53" s="20" t="s">
        <v>22</v>
      </c>
      <c r="C53" s="21" t="s">
        <v>173</v>
      </c>
      <c r="D53" s="22">
        <v>2200</v>
      </c>
      <c r="E53" s="30"/>
      <c r="F53" s="23">
        <f t="shared" si="0"/>
        <v>19389.330000000005</v>
      </c>
    </row>
    <row r="54" ht="14.25" customHeight="1" spans="1:6" x14ac:dyDescent="0.25">
      <c r="A54" s="19">
        <v>46105</v>
      </c>
      <c r="B54" s="20" t="s">
        <v>182</v>
      </c>
      <c r="C54" s="21"/>
      <c r="D54" s="22"/>
      <c r="E54" s="22">
        <v>21</v>
      </c>
      <c r="F54" s="23">
        <f t="shared" si="0"/>
        <v>19368.330000000005</v>
      </c>
    </row>
    <row r="55" ht="14.25" customHeight="1" spans="1:6" x14ac:dyDescent="0.25">
      <c r="A55" s="19">
        <v>46105</v>
      </c>
      <c r="B55" s="20" t="s">
        <v>181</v>
      </c>
      <c r="C55" s="21"/>
      <c r="D55" s="22"/>
      <c r="E55" s="22">
        <v>20</v>
      </c>
      <c r="F55" s="23">
        <f t="shared" si="0"/>
        <v>19348.330000000005</v>
      </c>
    </row>
    <row r="56" ht="14.25" customHeight="1" spans="1:6" x14ac:dyDescent="0.25">
      <c r="A56" s="19">
        <v>46106</v>
      </c>
      <c r="B56" s="20" t="s">
        <v>19</v>
      </c>
      <c r="C56" s="21" t="s">
        <v>133</v>
      </c>
      <c r="D56" s="22">
        <v>500</v>
      </c>
      <c r="E56" s="22"/>
      <c r="F56" s="23">
        <f t="shared" si="0"/>
        <v>19848.330000000005</v>
      </c>
    </row>
    <row r="57" ht="14.25" customHeight="1" spans="1:6" x14ac:dyDescent="0.25">
      <c r="A57" s="19">
        <v>46106</v>
      </c>
      <c r="B57" s="20" t="s">
        <v>182</v>
      </c>
      <c r="C57" s="21"/>
      <c r="D57" s="22"/>
      <c r="E57" s="22">
        <f>(0.5%*D56)+10</f>
        <v>12.5</v>
      </c>
      <c r="F57" s="23">
        <f t="shared" si="0"/>
        <v>19835.830000000005</v>
      </c>
    </row>
    <row r="58" ht="14.25" customHeight="1" spans="1:6" x14ac:dyDescent="0.25">
      <c r="A58" s="19">
        <v>46107</v>
      </c>
      <c r="B58" s="20" t="s">
        <v>181</v>
      </c>
      <c r="C58" s="21"/>
      <c r="D58" s="22"/>
      <c r="E58" s="22">
        <v>10</v>
      </c>
      <c r="F58" s="23">
        <f t="shared" si="0"/>
        <v>19825.830000000005</v>
      </c>
    </row>
    <row r="59" ht="14.25" customHeight="1" spans="1:6" x14ac:dyDescent="0.25">
      <c r="A59" s="19">
        <v>46108</v>
      </c>
      <c r="B59" s="20" t="s">
        <v>19</v>
      </c>
      <c r="C59" s="21" t="s">
        <v>133</v>
      </c>
      <c r="D59" s="22">
        <v>730</v>
      </c>
      <c r="E59" s="22"/>
      <c r="F59" s="23">
        <f t="shared" si="0"/>
        <v>20555.830000000005</v>
      </c>
    </row>
    <row r="60" ht="14.25" customHeight="1" spans="1:6" x14ac:dyDescent="0.25">
      <c r="A60" s="19">
        <v>46108</v>
      </c>
      <c r="B60" s="20" t="s">
        <v>182</v>
      </c>
      <c r="C60" s="21"/>
      <c r="D60" s="22"/>
      <c r="E60" s="22">
        <f>(0.5%*D59)+10</f>
        <v>13.65</v>
      </c>
      <c r="F60" s="23">
        <f t="shared" si="0"/>
        <v>20542.180000000004</v>
      </c>
    </row>
    <row r="61" ht="14.25" customHeight="1" spans="1:6" x14ac:dyDescent="0.25">
      <c r="A61" s="19">
        <v>46111</v>
      </c>
      <c r="B61" s="20" t="s">
        <v>181</v>
      </c>
      <c r="C61" s="21"/>
      <c r="D61" s="22"/>
      <c r="E61" s="22">
        <v>10</v>
      </c>
      <c r="F61" s="23">
        <f t="shared" si="0"/>
        <v>20532.180000000004</v>
      </c>
    </row>
    <row r="62" ht="14.25" customHeight="1" spans="1:6" x14ac:dyDescent="0.25">
      <c r="A62" s="19">
        <v>46112</v>
      </c>
      <c r="B62" s="20" t="s">
        <v>181</v>
      </c>
      <c r="C62" s="21"/>
      <c r="D62" s="22"/>
      <c r="E62" s="22">
        <v>1500</v>
      </c>
      <c r="F62" s="23">
        <f t="shared" si="0"/>
        <v>19032.180000000004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19032.180000000004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19032.180000000004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19032.180000000004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19032.180000000004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19032.180000000004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19032.180000000004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19032.180000000004</v>
      </c>
    </row>
    <row r="70" ht="14.25" customHeight="1" spans="1:6" x14ac:dyDescent="0.25">
      <c r="A70" s="19"/>
      <c r="B70" s="20"/>
      <c r="D70" s="22"/>
      <c r="E70" s="22"/>
      <c r="F70" s="23">
        <f t="shared" si="0"/>
        <v>19032.180000000004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19032.180000000004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19032.180000000004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19032.180000000004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19032.180000000004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ref="F75:F138" si="1">D75-E75+F74</f>
        <v>19032.180000000004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19032.180000000004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19032.180000000004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19032.180000000004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19032.180000000004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19032.180000000004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19032.180000000004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19032.180000000004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19032.180000000004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19032.180000000004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19032.180000000004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19032.180000000004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19032.180000000004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19032.180000000004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19032.180000000004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19032.180000000004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19032.180000000004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19032.180000000004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19032.180000000004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19032.180000000004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19032.180000000004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19032.180000000004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19032.180000000004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19032.180000000004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19032.180000000004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19032.180000000004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19032.180000000004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19032.180000000004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19032.180000000004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19032.180000000004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19032.180000000004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19032.180000000004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19032.180000000004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19032.180000000004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19032.180000000004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19032.180000000004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19032.180000000004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19032.180000000004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19032.180000000004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19032.180000000004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19032.180000000004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19032.180000000004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19032.180000000004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19032.180000000004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19032.180000000004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19032.180000000004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19032.180000000004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19032.180000000004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19032.180000000004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19032.180000000004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19032.180000000004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19032.180000000004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19032.180000000004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19032.180000000004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19032.180000000004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19032.180000000004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19032.180000000004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19032.180000000004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19032.180000000004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19032.180000000004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19032.180000000004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19032.180000000004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19032.180000000004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19032.180000000004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ref="F139:F202" si="2">D139-E139+F138</f>
        <v>19032.180000000004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2"/>
        <v>19032.180000000004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19032.180000000004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19032.180000000004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19032.180000000004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19032.180000000004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19032.180000000004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19032.180000000004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19032.180000000004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19032.180000000004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19032.180000000004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19032.180000000004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19032.180000000004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19032.180000000004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19032.180000000004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19032.180000000004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19032.180000000004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19032.180000000004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19032.180000000004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19032.180000000004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19032.180000000004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19032.180000000004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19032.180000000004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19032.180000000004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19032.180000000004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19032.180000000004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19032.180000000004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19032.180000000004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19032.180000000004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19032.180000000004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19032.180000000004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19032.180000000004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19032.180000000004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19032.180000000004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19032.180000000004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19032.180000000004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19032.180000000004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19032.180000000004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19032.180000000004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19032.180000000004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19032.180000000004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19032.180000000004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19032.180000000004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19032.180000000004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19032.180000000004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19032.180000000004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19032.180000000004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19032.180000000004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19032.180000000004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19032.180000000004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19032.180000000004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19032.180000000004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19032.180000000004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19032.180000000004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19032.180000000004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19032.180000000004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19032.180000000004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19032.180000000004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19032.180000000004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19032.180000000004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19032.180000000004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19032.180000000004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19032.180000000004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19032.180000000004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ref="F203:F266" si="3">D203-E203+F202</f>
        <v>19032.180000000004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3"/>
        <v>19032.180000000004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19032.180000000004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19032.180000000004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19032.180000000004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19032.180000000004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19032.180000000004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19032.180000000004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19032.180000000004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19032.180000000004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19032.180000000004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19032.180000000004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19032.180000000004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19032.180000000004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19032.180000000004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19032.180000000004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19032.180000000004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19032.180000000004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19032.180000000004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19032.180000000004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19032.180000000004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19032.180000000004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19032.180000000004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19032.180000000004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19032.180000000004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19032.180000000004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19032.180000000004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19032.180000000004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19032.180000000004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19032.180000000004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19032.180000000004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19032.180000000004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19032.180000000004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19032.180000000004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19032.180000000004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19032.180000000004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19032.180000000004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19032.180000000004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19032.180000000004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19032.180000000004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19032.180000000004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19032.180000000004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19032.180000000004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19032.180000000004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19032.180000000004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19032.180000000004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19032.180000000004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19032.180000000004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19032.180000000004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19032.180000000004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19032.180000000004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19032.180000000004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19032.180000000004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19032.180000000004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19032.180000000004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19032.180000000004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19032.180000000004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19032.180000000004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19032.180000000004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19032.180000000004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19032.180000000004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19032.180000000004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19032.180000000004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19032.180000000004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ref="F267:F330" si="4">D267-E267+F266</f>
        <v>19032.180000000004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4"/>
        <v>19032.180000000004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19032.180000000004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19032.180000000004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19032.180000000004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19032.180000000004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19032.180000000004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19032.180000000004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19032.180000000004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19032.180000000004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19032.180000000004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19032.180000000004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19032.180000000004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19032.180000000004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19032.180000000004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19032.180000000004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19032.180000000004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19032.180000000004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19032.180000000004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19032.180000000004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19032.180000000004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19032.180000000004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19032.180000000004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19032.180000000004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19032.180000000004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19032.180000000004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19032.180000000004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19032.180000000004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19032.180000000004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19032.180000000004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19032.180000000004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19032.180000000004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19032.180000000004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19032.180000000004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19032.180000000004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19032.180000000004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19032.180000000004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19032.180000000004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19032.180000000004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19032.180000000004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19032.180000000004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19032.180000000004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19032.180000000004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19032.180000000004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19032.180000000004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19032.180000000004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19032.180000000004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19032.180000000004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19032.180000000004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19032.180000000004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19032.180000000004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19032.180000000004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19032.180000000004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19032.180000000004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19032.180000000004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19032.180000000004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19032.180000000004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19032.180000000004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19032.180000000004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19032.180000000004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19032.180000000004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19032.180000000004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19032.180000000004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19032.180000000004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ref="F331:F394" si="5">D331-E331+F330</f>
        <v>19032.180000000004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5"/>
        <v>19032.180000000004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19032.180000000004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19032.180000000004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19032.180000000004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19032.180000000004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19032.180000000004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19032.180000000004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19032.180000000004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19032.180000000004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19032.180000000004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19032.180000000004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19032.180000000004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19032.180000000004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19032.180000000004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19032.180000000004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19032.180000000004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19032.180000000004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19032.180000000004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19032.180000000004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19032.180000000004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19032.180000000004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19032.180000000004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19032.180000000004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19032.180000000004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19032.180000000004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19032.180000000004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19032.180000000004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19032.180000000004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19032.180000000004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19032.180000000004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19032.180000000004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19032.180000000004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19032.180000000004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19032.180000000004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19032.180000000004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19032.180000000004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19032.180000000004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19032.180000000004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19032.180000000004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19032.180000000004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19032.180000000004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19032.180000000004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19032.180000000004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19032.180000000004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19032.180000000004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19032.180000000004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19032.180000000004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19032.180000000004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19032.180000000004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19032.180000000004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19032.180000000004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19032.180000000004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19032.180000000004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19032.180000000004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19032.180000000004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19032.180000000004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19032.180000000004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19032.180000000004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19032.180000000004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19032.180000000004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19032.180000000004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5"/>
        <v>19032.180000000004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5"/>
        <v>19032.180000000004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ref="F395:F458" si="6">D395-E395+F394</f>
        <v>19032.180000000004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6"/>
        <v>19032.180000000004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6"/>
        <v>19032.180000000004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19032.180000000004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19032.180000000004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19032.180000000004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19032.180000000004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19032.180000000004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19032.180000000004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19032.180000000004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19032.180000000004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19032.180000000004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19032.180000000004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19032.180000000004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19032.180000000004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19032.180000000004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19032.180000000004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19032.180000000004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19032.180000000004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19032.180000000004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19032.180000000004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19032.180000000004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19032.180000000004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19032.180000000004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19032.180000000004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19032.180000000004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19032.180000000004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19032.180000000004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19032.180000000004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19032.180000000004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19032.180000000004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19032.180000000004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19032.180000000004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19032.180000000004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19032.180000000004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19032.180000000004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19032.180000000004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19032.180000000004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19032.180000000004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19032.180000000004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19032.180000000004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19032.180000000004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19032.180000000004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19032.180000000004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19032.180000000004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19032.180000000004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19032.180000000004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19032.180000000004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19032.180000000004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19032.180000000004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19032.180000000004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19032.180000000004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19032.180000000004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19032.180000000004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19032.180000000004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19032.180000000004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19032.180000000004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19032.180000000004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19032.180000000004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19032.180000000004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19032.180000000004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19032.180000000004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19032.180000000004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19032.180000000004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ref="F459:F522" si="7">D459-E459+F458</f>
        <v>19032.180000000004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7"/>
        <v>19032.180000000004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19032.180000000004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19032.180000000004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19032.180000000004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19032.180000000004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19032.180000000004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19032.180000000004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19032.180000000004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19032.180000000004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19032.180000000004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19032.180000000004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19032.180000000004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19032.180000000004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19032.180000000004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19032.180000000004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19032.180000000004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19032.180000000004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19032.180000000004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19032.180000000004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19032.180000000004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19032.180000000004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19032.180000000004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19032.180000000004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19032.180000000004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19032.180000000004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19032.180000000004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19032.180000000004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19032.180000000004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19032.180000000004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19032.180000000004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19032.180000000004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19032.180000000004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19032.180000000004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19032.180000000004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19032.180000000004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19032.180000000004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19032.180000000004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19032.180000000004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19032.180000000004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19032.180000000004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19032.180000000004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19032.180000000004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19032.180000000004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19032.180000000004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19032.180000000004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19032.180000000004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19032.180000000004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19032.180000000004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19032.180000000004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19032.180000000004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19032.180000000004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19032.180000000004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19032.180000000004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19032.180000000004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19032.180000000004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19032.180000000004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19032.180000000004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19032.180000000004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19032.180000000004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19032.180000000004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19032.180000000004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19032.180000000004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19032.180000000004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ref="F523:F586" si="8">D523-E523+F522</f>
        <v>19032.180000000004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8"/>
        <v>19032.180000000004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19032.180000000004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19032.180000000004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19032.180000000004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19032.180000000004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19032.180000000004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19032.180000000004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19032.180000000004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19032.180000000004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19032.180000000004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19032.180000000004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19032.180000000004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19032.180000000004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19032.180000000004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19032.180000000004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19032.180000000004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19032.180000000004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19032.180000000004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19032.180000000004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19032.180000000004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19032.180000000004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19032.180000000004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19032.180000000004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19032.180000000004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19032.180000000004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19032.180000000004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19032.180000000004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19032.180000000004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19032.180000000004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19032.180000000004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19032.180000000004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19032.180000000004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19032.180000000004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19032.180000000004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19032.180000000004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19032.180000000004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19032.180000000004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19032.180000000004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19032.180000000004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19032.180000000004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19032.180000000004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19032.180000000004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19032.180000000004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19032.180000000004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19032.180000000004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19032.180000000004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19032.180000000004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19032.180000000004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19032.180000000004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19032.180000000004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19032.180000000004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19032.180000000004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19032.180000000004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19032.180000000004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19032.180000000004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19032.180000000004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19032.180000000004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19032.180000000004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19032.180000000004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19032.180000000004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19032.180000000004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8"/>
        <v>19032.180000000004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8"/>
        <v>19032.180000000004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ref="F587:F611" si="9">D587-E587+F586</f>
        <v>19032.180000000004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9"/>
        <v>19032.180000000004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9"/>
        <v>19032.180000000004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19032.180000000004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19032.180000000004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19032.180000000004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19032.180000000004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19032.180000000004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19032.180000000004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19032.180000000004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19032.180000000004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19032.180000000004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19032.180000000004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19032.180000000004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19032.180000000004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19032.180000000004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19032.180000000004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19032.180000000004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19032.180000000004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19032.180000000004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19032.180000000004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19032.180000000004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19032.180000000004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19032.180000000004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9"/>
        <v>19032.180000000004</v>
      </c>
    </row>
  </sheetData>
  <autoFilter ref="A8:F611"/>
  <mergeCells count="2">
    <mergeCell ref="A2:F2"/>
    <mergeCell ref="D5:E5"/>
  </mergeCells>
  <conditionalFormatting sqref="F6 F9:F611">
    <cfRule type="cellIs" dxfId="159" priority="1" operator="lessThan">
      <formula>0</formula>
    </cfRule>
  </conditionalFormatting>
  <conditionalFormatting sqref="F9:F611 F6">
    <cfRule type="cellIs" dxfId="160" priority="3" operator="greaterThan">
      <formula>0</formula>
    </cfRule>
  </conditionalFormatting>
  <conditionalFormatting sqref="F9:F611">
    <cfRule type="cellIs" dxfId="161" priority="2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8"/>
  <sheetViews>
    <sheetView workbookViewId="0" zoomScale="100" zoomScaleNormal="100" view="pageBreakPreview">
      <selection activeCell="C29" sqref="C29"/>
    </sheetView>
  </sheetViews>
  <sheetFormatPr defaultRowHeight="15" outlineLevelRow="0" outlineLevelCol="0" x14ac:dyDescent="0.3" defaultColWidth="14.44140625"/>
  <cols>
    <col min="1" max="1" width="12" customWidth="1"/>
    <col min="2" max="2" width="30" customWidth="1"/>
    <col min="3" max="3" width="65.88671875" customWidth="1"/>
    <col min="4" max="5" width="17.6640625" customWidth="1"/>
    <col min="6" max="6" width="17.3320312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Março2026!F24</f>
        <v>0.0022000000117259333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SUM(D9:D578)</f>
        <v>38340.619999999995</v>
      </c>
      <c r="E6" s="12">
        <f>SUM(E9:E578)</f>
        <v>38340.619999999995</v>
      </c>
      <c r="F6" s="13">
        <f>F578</f>
        <v>0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4" customHeight="1" spans="1:6" x14ac:dyDescent="0.25">
      <c r="A10" s="19">
        <v>46113</v>
      </c>
      <c r="B10" s="20" t="s">
        <v>19</v>
      </c>
      <c r="C10" s="21" t="s">
        <v>143</v>
      </c>
      <c r="D10" s="22">
        <v>9350</v>
      </c>
      <c r="E10" s="22"/>
      <c r="F10" s="23">
        <f>D10-E10+D5</f>
        <v>9350.002200000012</v>
      </c>
    </row>
    <row r="11" ht="14.25" customHeight="1" spans="1:6" x14ac:dyDescent="0.25">
      <c r="A11" s="19">
        <v>46113</v>
      </c>
      <c r="B11" s="20" t="s">
        <v>183</v>
      </c>
      <c r="C11" s="21" t="s">
        <v>173</v>
      </c>
      <c r="D11" s="22"/>
      <c r="E11" s="22">
        <v>9350</v>
      </c>
      <c r="F11" s="23">
        <f t="shared" ref="F11:F12" si="0">D11-E11+D6</f>
        <v>28990.619999999995</v>
      </c>
    </row>
    <row r="12" ht="14.4" customHeight="1" spans="1:6" x14ac:dyDescent="0.25">
      <c r="A12" s="19">
        <v>46119</v>
      </c>
      <c r="B12" s="20" t="s">
        <v>19</v>
      </c>
      <c r="C12" s="21"/>
      <c r="D12" s="22">
        <v>3500</v>
      </c>
      <c r="E12" s="22"/>
      <c r="F12" s="23">
        <f t="shared" si="0"/>
        <v>3500</v>
      </c>
    </row>
    <row r="13" ht="14.25" customHeight="1" spans="1:6" x14ac:dyDescent="0.25">
      <c r="A13" s="19">
        <v>46119</v>
      </c>
      <c r="B13" s="20" t="s">
        <v>183</v>
      </c>
      <c r="C13" s="21" t="s">
        <v>173</v>
      </c>
      <c r="D13" s="22"/>
      <c r="E13" s="32">
        <v>3500</v>
      </c>
      <c r="F13" s="23">
        <f>D13-E13+F12</f>
        <v>0</v>
      </c>
    </row>
    <row r="14" ht="14.25" customHeight="1" spans="1:6" x14ac:dyDescent="0.25">
      <c r="A14" s="19">
        <v>46122</v>
      </c>
      <c r="B14" s="20" t="s">
        <v>19</v>
      </c>
      <c r="C14" s="21" t="s">
        <v>209</v>
      </c>
      <c r="D14" s="22">
        <v>350</v>
      </c>
      <c r="E14" s="22"/>
      <c r="F14" s="23">
        <f t="shared" ref="F14:F26" si="1">D14-E14+F13</f>
        <v>350</v>
      </c>
    </row>
    <row r="15" ht="14.25" customHeight="1" spans="1:6" x14ac:dyDescent="0.25">
      <c r="A15" s="19">
        <v>46125</v>
      </c>
      <c r="B15" s="20" t="s">
        <v>183</v>
      </c>
      <c r="C15" s="21" t="s">
        <v>173</v>
      </c>
      <c r="D15" s="22"/>
      <c r="E15" s="32">
        <v>350</v>
      </c>
      <c r="F15" s="23">
        <f t="shared" si="1"/>
        <v>0</v>
      </c>
    </row>
    <row r="16" ht="14.25" customHeight="1" spans="1:6" x14ac:dyDescent="0.25">
      <c r="A16" s="19">
        <v>46132</v>
      </c>
      <c r="B16" s="20" t="s">
        <v>19</v>
      </c>
      <c r="C16" s="21" t="s">
        <v>219</v>
      </c>
      <c r="D16" s="32">
        <v>13900</v>
      </c>
      <c r="E16" s="22"/>
      <c r="F16" s="23">
        <f t="shared" si="1"/>
        <v>13900</v>
      </c>
    </row>
    <row r="17" ht="14.25" customHeight="1" spans="1:6" x14ac:dyDescent="0.25">
      <c r="A17" s="19">
        <v>46134</v>
      </c>
      <c r="B17" s="20" t="s">
        <v>183</v>
      </c>
      <c r="C17" s="21" t="s">
        <v>173</v>
      </c>
      <c r="D17" s="32"/>
      <c r="E17" s="32">
        <v>13900</v>
      </c>
      <c r="F17" s="23">
        <f t="shared" si="1"/>
        <v>0</v>
      </c>
    </row>
    <row r="18" ht="14.25" customHeight="1" spans="1:6" x14ac:dyDescent="0.25">
      <c r="A18" s="19">
        <v>46134</v>
      </c>
      <c r="B18" s="20" t="s">
        <v>19</v>
      </c>
      <c r="C18" s="21" t="s">
        <v>117</v>
      </c>
      <c r="D18" s="22">
        <v>185.62</v>
      </c>
      <c r="E18" s="22"/>
      <c r="F18" s="23">
        <f t="shared" si="1"/>
        <v>185.62</v>
      </c>
    </row>
    <row r="19" ht="14.25" customHeight="1" spans="1:6" x14ac:dyDescent="0.25">
      <c r="A19" s="19">
        <v>46134</v>
      </c>
      <c r="B19" s="20" t="s">
        <v>183</v>
      </c>
      <c r="C19" s="21" t="s">
        <v>173</v>
      </c>
      <c r="D19" s="22"/>
      <c r="E19" s="22">
        <v>185.62</v>
      </c>
      <c r="F19" s="23">
        <f t="shared" si="1"/>
        <v>0</v>
      </c>
    </row>
    <row r="20" ht="14.25" customHeight="1" spans="1:6" x14ac:dyDescent="0.25">
      <c r="A20" s="19">
        <v>46139</v>
      </c>
      <c r="B20" s="20" t="s">
        <v>19</v>
      </c>
      <c r="C20" s="21" t="s">
        <v>193</v>
      </c>
      <c r="D20" s="22">
        <v>2200</v>
      </c>
      <c r="E20" s="22"/>
      <c r="F20" s="23">
        <f t="shared" si="1"/>
        <v>2200</v>
      </c>
    </row>
    <row r="21" ht="14.25" customHeight="1" spans="1:6" x14ac:dyDescent="0.25">
      <c r="A21" s="19">
        <v>46139</v>
      </c>
      <c r="B21" s="20" t="s">
        <v>183</v>
      </c>
      <c r="C21" s="21" t="s">
        <v>173</v>
      </c>
      <c r="D21" s="22"/>
      <c r="E21" s="22">
        <v>2200</v>
      </c>
      <c r="F21" s="23">
        <f t="shared" si="1"/>
        <v>0</v>
      </c>
    </row>
    <row r="22" ht="14.25" customHeight="1" spans="1:6" x14ac:dyDescent="0.25">
      <c r="A22" s="19">
        <v>46142</v>
      </c>
      <c r="B22" s="20" t="s">
        <v>19</v>
      </c>
      <c r="C22" s="21" t="s">
        <v>195</v>
      </c>
      <c r="D22" s="22">
        <v>8855</v>
      </c>
      <c r="E22" s="22"/>
      <c r="F22" s="23">
        <f t="shared" si="1"/>
        <v>8855</v>
      </c>
    </row>
    <row r="23" ht="14.25" customHeight="1" spans="1:6" x14ac:dyDescent="0.25">
      <c r="A23" s="19">
        <v>46142</v>
      </c>
      <c r="B23" s="20" t="s">
        <v>183</v>
      </c>
      <c r="C23" s="21" t="s">
        <v>173</v>
      </c>
      <c r="D23" s="22"/>
      <c r="E23" s="22">
        <v>8855</v>
      </c>
      <c r="F23" s="23">
        <f t="shared" si="1"/>
        <v>0</v>
      </c>
    </row>
    <row r="24" ht="14.25" customHeight="1" spans="1:6" x14ac:dyDescent="0.25">
      <c r="A24" s="19"/>
      <c r="B24" s="20"/>
      <c r="C24" s="21"/>
      <c r="D24" s="22"/>
      <c r="E24" s="22"/>
      <c r="F24" s="23">
        <f t="shared" si="1"/>
        <v>0</v>
      </c>
    </row>
    <row r="25" ht="14.25" customHeight="1" spans="1:6" x14ac:dyDescent="0.25">
      <c r="A25" s="19"/>
      <c r="B25" s="20"/>
      <c r="C25" s="21"/>
      <c r="D25" s="22"/>
      <c r="E25" s="22"/>
      <c r="F25" s="23">
        <f t="shared" si="1"/>
        <v>0</v>
      </c>
    </row>
    <row r="26" ht="14.25" customHeight="1" spans="1:6" x14ac:dyDescent="0.25">
      <c r="A26" s="19"/>
      <c r="B26" s="20"/>
      <c r="C26" s="21"/>
      <c r="D26" s="22"/>
      <c r="E26" s="22"/>
      <c r="F26" s="23">
        <f t="shared" si="1"/>
        <v>0</v>
      </c>
    </row>
    <row r="27" ht="14.25" customHeight="1" spans="1:6" x14ac:dyDescent="0.25">
      <c r="A27" s="19"/>
      <c r="B27" s="20"/>
      <c r="C27" s="21"/>
      <c r="D27" s="22"/>
      <c r="E27" s="22"/>
      <c r="F27" s="23">
        <f t="shared" ref="F27:F76" si="2">D27-E27+F26</f>
        <v>0</v>
      </c>
    </row>
    <row r="28" ht="14.25" customHeight="1" spans="1:6" x14ac:dyDescent="0.25">
      <c r="A28" s="19"/>
      <c r="B28" s="20"/>
      <c r="C28" s="21"/>
      <c r="D28" s="22"/>
      <c r="E28" s="22"/>
      <c r="F28" s="23">
        <f t="shared" si="2"/>
        <v>0</v>
      </c>
    </row>
    <row r="29" ht="14.25" customHeight="1" spans="1:6" x14ac:dyDescent="0.25">
      <c r="A29" s="19"/>
      <c r="B29" s="20"/>
      <c r="C29" s="21"/>
      <c r="D29" s="22"/>
      <c r="E29" s="22"/>
      <c r="F29" s="23">
        <f t="shared" si="2"/>
        <v>0</v>
      </c>
    </row>
    <row r="30" ht="14.25" customHeight="1" spans="1:6" x14ac:dyDescent="0.25">
      <c r="A30" s="19"/>
      <c r="B30" s="20"/>
      <c r="C30" s="21"/>
      <c r="D30" s="22"/>
      <c r="E30" s="22"/>
      <c r="F30" s="23">
        <f t="shared" si="2"/>
        <v>0</v>
      </c>
    </row>
    <row r="31" ht="14.25" customHeight="1" spans="1:6" x14ac:dyDescent="0.25">
      <c r="A31" s="19"/>
      <c r="B31" s="20"/>
      <c r="C31" s="21"/>
      <c r="D31" s="22"/>
      <c r="E31" s="22"/>
      <c r="F31" s="23">
        <f t="shared" si="2"/>
        <v>0</v>
      </c>
    </row>
    <row r="32" ht="14.25" customHeight="1" spans="1:6" x14ac:dyDescent="0.25">
      <c r="A32" s="19"/>
      <c r="B32" s="20"/>
      <c r="C32" s="21"/>
      <c r="D32" s="22"/>
      <c r="E32" s="22"/>
      <c r="F32" s="23">
        <f t="shared" si="2"/>
        <v>0</v>
      </c>
    </row>
    <row r="33" ht="14.25" customHeight="1" spans="1:6" x14ac:dyDescent="0.25">
      <c r="A33" s="19"/>
      <c r="B33" s="20"/>
      <c r="C33" s="21"/>
      <c r="D33" s="22"/>
      <c r="E33" s="22"/>
      <c r="F33" s="23">
        <f t="shared" si="2"/>
        <v>0</v>
      </c>
    </row>
    <row r="34" ht="14.25" customHeight="1" spans="1:6" x14ac:dyDescent="0.25">
      <c r="A34" s="19"/>
      <c r="B34" s="20"/>
      <c r="C34" s="21"/>
      <c r="D34" s="22"/>
      <c r="E34" s="22"/>
      <c r="F34" s="23">
        <f t="shared" si="2"/>
        <v>0</v>
      </c>
    </row>
    <row r="35" ht="14.25" customHeight="1" spans="1:6" x14ac:dyDescent="0.25">
      <c r="A35" s="19"/>
      <c r="B35" s="20"/>
      <c r="C35" s="21"/>
      <c r="D35" s="22"/>
      <c r="E35" s="22"/>
      <c r="F35" s="23">
        <f t="shared" si="2"/>
        <v>0</v>
      </c>
    </row>
    <row r="36" ht="14.25" customHeight="1" spans="1:6" x14ac:dyDescent="0.25">
      <c r="A36" s="19"/>
      <c r="B36" s="20"/>
      <c r="C36" s="21"/>
      <c r="D36" s="22"/>
      <c r="E36" s="22"/>
      <c r="F36" s="23">
        <f t="shared" si="2"/>
        <v>0</v>
      </c>
    </row>
    <row r="37" ht="14.25" customHeight="1" spans="1:6" x14ac:dyDescent="0.25">
      <c r="A37" s="19"/>
      <c r="B37" s="20"/>
      <c r="D37" s="22"/>
      <c r="E37" s="22"/>
      <c r="F37" s="23">
        <f t="shared" si="2"/>
        <v>0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2"/>
        <v>0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2"/>
        <v>0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2"/>
        <v>0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2"/>
        <v>0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2"/>
        <v>0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2"/>
        <v>0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2"/>
        <v>0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2"/>
        <v>0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2"/>
        <v>0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2"/>
        <v>0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2"/>
        <v>0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2"/>
        <v>0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2"/>
        <v>0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2"/>
        <v>0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2"/>
        <v>0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2"/>
        <v>0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2"/>
        <v>0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2"/>
        <v>0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2"/>
        <v>0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2"/>
        <v>0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2"/>
        <v>0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2"/>
        <v>0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2"/>
        <v>0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2"/>
        <v>0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2"/>
        <v>0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2"/>
        <v>0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2"/>
        <v>0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2"/>
        <v>0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2"/>
        <v>0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2"/>
        <v>0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2"/>
        <v>0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2"/>
        <v>0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2"/>
        <v>0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2"/>
        <v>0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2"/>
        <v>0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2"/>
        <v>0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2"/>
        <v>0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2"/>
        <v>0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2"/>
        <v>0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ref="F77:F140" si="3">D77-E77+F76</f>
        <v>0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3"/>
        <v>0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3"/>
        <v>0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3"/>
        <v>0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3"/>
        <v>0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3"/>
        <v>0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3"/>
        <v>0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3"/>
        <v>0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3"/>
        <v>0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3"/>
        <v>0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3"/>
        <v>0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3"/>
        <v>0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3"/>
        <v>0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3"/>
        <v>0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3"/>
        <v>0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3"/>
        <v>0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3"/>
        <v>0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3"/>
        <v>0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3"/>
        <v>0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3"/>
        <v>0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3"/>
        <v>0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3"/>
        <v>0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3"/>
        <v>0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3"/>
        <v>0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3"/>
        <v>0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3"/>
        <v>0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3"/>
        <v>0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3"/>
        <v>0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3"/>
        <v>0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3"/>
        <v>0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3"/>
        <v>0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3"/>
        <v>0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3"/>
        <v>0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3"/>
        <v>0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3"/>
        <v>0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3"/>
        <v>0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3"/>
        <v>0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3"/>
        <v>0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3"/>
        <v>0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3"/>
        <v>0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3"/>
        <v>0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3"/>
        <v>0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3"/>
        <v>0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3"/>
        <v>0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3"/>
        <v>0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3"/>
        <v>0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3"/>
        <v>0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3"/>
        <v>0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3"/>
        <v>0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3"/>
        <v>0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3"/>
        <v>0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3"/>
        <v>0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3"/>
        <v>0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3"/>
        <v>0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3"/>
        <v>0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3"/>
        <v>0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3"/>
        <v>0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3"/>
        <v>0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3"/>
        <v>0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3"/>
        <v>0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3"/>
        <v>0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3"/>
        <v>0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3"/>
        <v>0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3"/>
        <v>0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ref="F141:F204" si="4">D141-E141+F140</f>
        <v>0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4"/>
        <v>0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4"/>
        <v>0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4"/>
        <v>0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4"/>
        <v>0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4"/>
        <v>0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4"/>
        <v>0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4"/>
        <v>0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4"/>
        <v>0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4"/>
        <v>0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4"/>
        <v>0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4"/>
        <v>0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4"/>
        <v>0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4"/>
        <v>0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4"/>
        <v>0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4"/>
        <v>0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4"/>
        <v>0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4"/>
        <v>0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4"/>
        <v>0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4"/>
        <v>0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4"/>
        <v>0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4"/>
        <v>0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4"/>
        <v>0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4"/>
        <v>0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4"/>
        <v>0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4"/>
        <v>0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4"/>
        <v>0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4"/>
        <v>0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4"/>
        <v>0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4"/>
        <v>0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4"/>
        <v>0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4"/>
        <v>0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4"/>
        <v>0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4"/>
        <v>0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4"/>
        <v>0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4"/>
        <v>0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4"/>
        <v>0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4"/>
        <v>0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4"/>
        <v>0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4"/>
        <v>0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4"/>
        <v>0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4"/>
        <v>0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4"/>
        <v>0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4"/>
        <v>0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4"/>
        <v>0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4"/>
        <v>0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4"/>
        <v>0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4"/>
        <v>0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4"/>
        <v>0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4"/>
        <v>0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4"/>
        <v>0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4"/>
        <v>0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4"/>
        <v>0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4"/>
        <v>0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4"/>
        <v>0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4"/>
        <v>0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4"/>
        <v>0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4"/>
        <v>0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4"/>
        <v>0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4"/>
        <v>0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4"/>
        <v>0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4"/>
        <v>0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4"/>
        <v>0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4"/>
        <v>0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ref="F205:F268" si="5">D205-E205+F204</f>
        <v>0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5"/>
        <v>0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5"/>
        <v>0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5"/>
        <v>0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5"/>
        <v>0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5"/>
        <v>0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5"/>
        <v>0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5"/>
        <v>0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5"/>
        <v>0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5"/>
        <v>0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5"/>
        <v>0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5"/>
        <v>0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5"/>
        <v>0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5"/>
        <v>0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5"/>
        <v>0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5"/>
        <v>0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5"/>
        <v>0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5"/>
        <v>0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5"/>
        <v>0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5"/>
        <v>0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5"/>
        <v>0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5"/>
        <v>0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5"/>
        <v>0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5"/>
        <v>0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5"/>
        <v>0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5"/>
        <v>0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5"/>
        <v>0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5"/>
        <v>0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5"/>
        <v>0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5"/>
        <v>0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5"/>
        <v>0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5"/>
        <v>0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5"/>
        <v>0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5"/>
        <v>0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5"/>
        <v>0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5"/>
        <v>0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5"/>
        <v>0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5"/>
        <v>0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5"/>
        <v>0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5"/>
        <v>0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5"/>
        <v>0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5"/>
        <v>0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5"/>
        <v>0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5"/>
        <v>0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5"/>
        <v>0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5"/>
        <v>0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5"/>
        <v>0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5"/>
        <v>0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5"/>
        <v>0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5"/>
        <v>0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5"/>
        <v>0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5"/>
        <v>0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5"/>
        <v>0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5"/>
        <v>0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5"/>
        <v>0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5"/>
        <v>0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5"/>
        <v>0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5"/>
        <v>0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5"/>
        <v>0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5"/>
        <v>0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5"/>
        <v>0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5"/>
        <v>0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5"/>
        <v>0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5"/>
        <v>0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ref="F269:F332" si="6">D269-E269+F268</f>
        <v>0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6"/>
        <v>0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6"/>
        <v>0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6"/>
        <v>0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6"/>
        <v>0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6"/>
        <v>0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6"/>
        <v>0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6"/>
        <v>0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6"/>
        <v>0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6"/>
        <v>0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6"/>
        <v>0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6"/>
        <v>0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6"/>
        <v>0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6"/>
        <v>0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6"/>
        <v>0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6"/>
        <v>0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6"/>
        <v>0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6"/>
        <v>0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6"/>
        <v>0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6"/>
        <v>0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6"/>
        <v>0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6"/>
        <v>0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6"/>
        <v>0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6"/>
        <v>0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6"/>
        <v>0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6"/>
        <v>0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6"/>
        <v>0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6"/>
        <v>0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6"/>
        <v>0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6"/>
        <v>0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6"/>
        <v>0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6"/>
        <v>0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6"/>
        <v>0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6"/>
        <v>0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6"/>
        <v>0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6"/>
        <v>0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6"/>
        <v>0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6"/>
        <v>0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6"/>
        <v>0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6"/>
        <v>0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6"/>
        <v>0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6"/>
        <v>0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6"/>
        <v>0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6"/>
        <v>0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6"/>
        <v>0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6"/>
        <v>0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6"/>
        <v>0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6"/>
        <v>0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6"/>
        <v>0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6"/>
        <v>0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6"/>
        <v>0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6"/>
        <v>0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6"/>
        <v>0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6"/>
        <v>0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6"/>
        <v>0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6"/>
        <v>0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6"/>
        <v>0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6"/>
        <v>0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6"/>
        <v>0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6"/>
        <v>0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6"/>
        <v>0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6"/>
        <v>0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6"/>
        <v>0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6"/>
        <v>0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ref="F333:F396" si="7">D333-E333+F332</f>
        <v>0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7"/>
        <v>0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7"/>
        <v>0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7"/>
        <v>0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7"/>
        <v>0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7"/>
        <v>0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7"/>
        <v>0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7"/>
        <v>0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7"/>
        <v>0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7"/>
        <v>0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7"/>
        <v>0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7"/>
        <v>0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7"/>
        <v>0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7"/>
        <v>0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7"/>
        <v>0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7"/>
        <v>0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7"/>
        <v>0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7"/>
        <v>0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7"/>
        <v>0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7"/>
        <v>0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7"/>
        <v>0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7"/>
        <v>0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7"/>
        <v>0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7"/>
        <v>0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7"/>
        <v>0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7"/>
        <v>0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7"/>
        <v>0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7"/>
        <v>0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7"/>
        <v>0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7"/>
        <v>0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7"/>
        <v>0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7"/>
        <v>0</v>
      </c>
    </row>
    <row r="365" ht="14.25" customHeight="1" spans="1:6" x14ac:dyDescent="0.25">
      <c r="A365" s="24"/>
      <c r="B365" s="20"/>
      <c r="C365" s="21"/>
      <c r="D365" s="22"/>
      <c r="E365" s="22"/>
      <c r="F365" s="23">
        <f t="shared" si="7"/>
        <v>0</v>
      </c>
    </row>
    <row r="366" ht="14.25" customHeight="1" spans="1:6" x14ac:dyDescent="0.25">
      <c r="A366" s="24"/>
      <c r="B366" s="20"/>
      <c r="C366" s="21"/>
      <c r="D366" s="22"/>
      <c r="E366" s="22"/>
      <c r="F366" s="23">
        <f t="shared" si="7"/>
        <v>0</v>
      </c>
    </row>
    <row r="367" ht="14.25" customHeight="1" spans="1:6" x14ac:dyDescent="0.25">
      <c r="A367" s="24"/>
      <c r="B367" s="20"/>
      <c r="C367" s="21"/>
      <c r="D367" s="22"/>
      <c r="E367" s="22"/>
      <c r="F367" s="23">
        <f t="shared" si="7"/>
        <v>0</v>
      </c>
    </row>
    <row r="368" ht="14.25" customHeight="1" spans="1:6" x14ac:dyDescent="0.25">
      <c r="A368" s="24"/>
      <c r="B368" s="20"/>
      <c r="C368" s="21"/>
      <c r="D368" s="22"/>
      <c r="E368" s="22"/>
      <c r="F368" s="23">
        <f t="shared" si="7"/>
        <v>0</v>
      </c>
    </row>
    <row r="369" ht="14.25" customHeight="1" spans="1:6" x14ac:dyDescent="0.25">
      <c r="A369" s="24"/>
      <c r="B369" s="20"/>
      <c r="C369" s="21"/>
      <c r="D369" s="22"/>
      <c r="E369" s="22"/>
      <c r="F369" s="23">
        <f t="shared" si="7"/>
        <v>0</v>
      </c>
    </row>
    <row r="370" ht="14.25" customHeight="1" spans="1:6" x14ac:dyDescent="0.25">
      <c r="A370" s="24"/>
      <c r="B370" s="20"/>
      <c r="C370" s="21"/>
      <c r="D370" s="22"/>
      <c r="E370" s="22"/>
      <c r="F370" s="23">
        <f t="shared" si="7"/>
        <v>0</v>
      </c>
    </row>
    <row r="371" ht="14.25" customHeight="1" spans="1:6" x14ac:dyDescent="0.25">
      <c r="A371" s="24"/>
      <c r="B371" s="20"/>
      <c r="C371" s="21"/>
      <c r="D371" s="22"/>
      <c r="E371" s="22"/>
      <c r="F371" s="23">
        <f t="shared" si="7"/>
        <v>0</v>
      </c>
    </row>
    <row r="372" ht="14.25" customHeight="1" spans="1:6" x14ac:dyDescent="0.25">
      <c r="A372" s="24"/>
      <c r="B372" s="20"/>
      <c r="C372" s="21"/>
      <c r="D372" s="22"/>
      <c r="E372" s="22"/>
      <c r="F372" s="23">
        <f t="shared" si="7"/>
        <v>0</v>
      </c>
    </row>
    <row r="373" ht="14.25" customHeight="1" spans="1:6" x14ac:dyDescent="0.25">
      <c r="A373" s="24"/>
      <c r="B373" s="20"/>
      <c r="C373" s="21"/>
      <c r="D373" s="22"/>
      <c r="E373" s="22"/>
      <c r="F373" s="23">
        <f t="shared" si="7"/>
        <v>0</v>
      </c>
    </row>
    <row r="374" ht="14.25" customHeight="1" spans="1:6" x14ac:dyDescent="0.25">
      <c r="A374" s="24"/>
      <c r="B374" s="20"/>
      <c r="C374" s="21"/>
      <c r="D374" s="22"/>
      <c r="E374" s="22"/>
      <c r="F374" s="23">
        <f t="shared" si="7"/>
        <v>0</v>
      </c>
    </row>
    <row r="375" ht="14.25" customHeight="1" spans="1:6" x14ac:dyDescent="0.25">
      <c r="A375" s="24"/>
      <c r="B375" s="20"/>
      <c r="C375" s="21"/>
      <c r="D375" s="22"/>
      <c r="E375" s="22"/>
      <c r="F375" s="23">
        <f t="shared" si="7"/>
        <v>0</v>
      </c>
    </row>
    <row r="376" ht="14.25" customHeight="1" spans="1:6" x14ac:dyDescent="0.25">
      <c r="A376" s="24"/>
      <c r="B376" s="20"/>
      <c r="C376" s="21"/>
      <c r="D376" s="22"/>
      <c r="E376" s="22"/>
      <c r="F376" s="23">
        <f t="shared" si="7"/>
        <v>0</v>
      </c>
    </row>
    <row r="377" ht="14.25" customHeight="1" spans="1:6" x14ac:dyDescent="0.25">
      <c r="A377" s="24"/>
      <c r="B377" s="20"/>
      <c r="C377" s="21"/>
      <c r="D377" s="22"/>
      <c r="E377" s="22"/>
      <c r="F377" s="23">
        <f t="shared" si="7"/>
        <v>0</v>
      </c>
    </row>
    <row r="378" ht="14.25" customHeight="1" spans="1:6" x14ac:dyDescent="0.25">
      <c r="A378" s="24"/>
      <c r="B378" s="20"/>
      <c r="C378" s="21"/>
      <c r="D378" s="22"/>
      <c r="E378" s="22"/>
      <c r="F378" s="23">
        <f t="shared" si="7"/>
        <v>0</v>
      </c>
    </row>
    <row r="379" ht="14.25" customHeight="1" spans="1:6" x14ac:dyDescent="0.25">
      <c r="A379" s="24"/>
      <c r="B379" s="20"/>
      <c r="C379" s="21"/>
      <c r="D379" s="22"/>
      <c r="E379" s="22"/>
      <c r="F379" s="23">
        <f t="shared" si="7"/>
        <v>0</v>
      </c>
    </row>
    <row r="380" ht="14.25" customHeight="1" spans="1:6" x14ac:dyDescent="0.25">
      <c r="A380" s="24"/>
      <c r="B380" s="20"/>
      <c r="C380" s="21"/>
      <c r="D380" s="22"/>
      <c r="E380" s="22"/>
      <c r="F380" s="23">
        <f t="shared" si="7"/>
        <v>0</v>
      </c>
    </row>
    <row r="381" ht="14.25" customHeight="1" spans="1:6" x14ac:dyDescent="0.25">
      <c r="A381" s="24"/>
      <c r="B381" s="20"/>
      <c r="C381" s="21"/>
      <c r="D381" s="22"/>
      <c r="E381" s="22"/>
      <c r="F381" s="23">
        <f t="shared" si="7"/>
        <v>0</v>
      </c>
    </row>
    <row r="382" ht="14.25" customHeight="1" spans="1:6" x14ac:dyDescent="0.25">
      <c r="A382" s="24"/>
      <c r="B382" s="20"/>
      <c r="C382" s="21"/>
      <c r="D382" s="22"/>
      <c r="E382" s="22"/>
      <c r="F382" s="23">
        <f t="shared" si="7"/>
        <v>0</v>
      </c>
    </row>
    <row r="383" ht="14.25" customHeight="1" spans="1:6" x14ac:dyDescent="0.25">
      <c r="A383" s="24"/>
      <c r="B383" s="20"/>
      <c r="C383" s="21"/>
      <c r="D383" s="22"/>
      <c r="E383" s="22"/>
      <c r="F383" s="23">
        <f t="shared" si="7"/>
        <v>0</v>
      </c>
    </row>
    <row r="384" ht="14.25" customHeight="1" spans="1:6" x14ac:dyDescent="0.25">
      <c r="A384" s="24"/>
      <c r="B384" s="20"/>
      <c r="C384" s="21"/>
      <c r="D384" s="22"/>
      <c r="E384" s="22"/>
      <c r="F384" s="23">
        <f t="shared" si="7"/>
        <v>0</v>
      </c>
    </row>
    <row r="385" ht="14.25" customHeight="1" spans="1:6" x14ac:dyDescent="0.25">
      <c r="A385" s="24"/>
      <c r="B385" s="20"/>
      <c r="C385" s="21"/>
      <c r="D385" s="22"/>
      <c r="E385" s="22"/>
      <c r="F385" s="23">
        <f t="shared" si="7"/>
        <v>0</v>
      </c>
    </row>
    <row r="386" ht="14.25" customHeight="1" spans="1:6" x14ac:dyDescent="0.25">
      <c r="A386" s="24"/>
      <c r="B386" s="20"/>
      <c r="C386" s="21"/>
      <c r="D386" s="22"/>
      <c r="E386" s="22"/>
      <c r="F386" s="23">
        <f t="shared" si="7"/>
        <v>0</v>
      </c>
    </row>
    <row r="387" ht="14.25" customHeight="1" spans="1:6" x14ac:dyDescent="0.25">
      <c r="A387" s="24"/>
      <c r="B387" s="20"/>
      <c r="C387" s="21"/>
      <c r="D387" s="22"/>
      <c r="E387" s="22"/>
      <c r="F387" s="23">
        <f t="shared" si="7"/>
        <v>0</v>
      </c>
    </row>
    <row r="388" ht="14.25" customHeight="1" spans="1:6" x14ac:dyDescent="0.25">
      <c r="A388" s="24"/>
      <c r="B388" s="20"/>
      <c r="C388" s="21"/>
      <c r="D388" s="22"/>
      <c r="E388" s="22"/>
      <c r="F388" s="23">
        <f t="shared" si="7"/>
        <v>0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7"/>
        <v>0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7"/>
        <v>0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si="7"/>
        <v>0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si="7"/>
        <v>0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si="7"/>
        <v>0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7"/>
        <v>0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7"/>
        <v>0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7"/>
        <v>0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ref="F397:F460" si="8">D397-E397+F396</f>
        <v>0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8"/>
        <v>0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8"/>
        <v>0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8"/>
        <v>0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8"/>
        <v>0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8"/>
        <v>0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8"/>
        <v>0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8"/>
        <v>0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8"/>
        <v>0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8"/>
        <v>0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8"/>
        <v>0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8"/>
        <v>0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8"/>
        <v>0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8"/>
        <v>0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8"/>
        <v>0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8"/>
        <v>0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8"/>
        <v>0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8"/>
        <v>0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8"/>
        <v>0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8"/>
        <v>0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8"/>
        <v>0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8"/>
        <v>0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8"/>
        <v>0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8"/>
        <v>0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8"/>
        <v>0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8"/>
        <v>0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8"/>
        <v>0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8"/>
        <v>0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8"/>
        <v>0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8"/>
        <v>0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8"/>
        <v>0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8"/>
        <v>0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8"/>
        <v>0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8"/>
        <v>0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8"/>
        <v>0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8"/>
        <v>0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8"/>
        <v>0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8"/>
        <v>0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8"/>
        <v>0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8"/>
        <v>0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8"/>
        <v>0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8"/>
        <v>0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8"/>
        <v>0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8"/>
        <v>0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8"/>
        <v>0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8"/>
        <v>0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8"/>
        <v>0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8"/>
        <v>0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8"/>
        <v>0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8"/>
        <v>0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8"/>
        <v>0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8"/>
        <v>0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8"/>
        <v>0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8"/>
        <v>0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8"/>
        <v>0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8"/>
        <v>0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8"/>
        <v>0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8"/>
        <v>0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8"/>
        <v>0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8"/>
        <v>0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8"/>
        <v>0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8"/>
        <v>0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8"/>
        <v>0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8"/>
        <v>0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ref="F461:F524" si="9">D461-E461+F460</f>
        <v>0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9"/>
        <v>0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9"/>
        <v>0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9"/>
        <v>0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9"/>
        <v>0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9"/>
        <v>0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9"/>
        <v>0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9"/>
        <v>0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9"/>
        <v>0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9"/>
        <v>0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9"/>
        <v>0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9"/>
        <v>0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9"/>
        <v>0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9"/>
        <v>0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9"/>
        <v>0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9"/>
        <v>0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9"/>
        <v>0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9"/>
        <v>0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9"/>
        <v>0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9"/>
        <v>0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9"/>
        <v>0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9"/>
        <v>0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9"/>
        <v>0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9"/>
        <v>0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9"/>
        <v>0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9"/>
        <v>0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9"/>
        <v>0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9"/>
        <v>0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9"/>
        <v>0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9"/>
        <v>0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9"/>
        <v>0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9"/>
        <v>0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9"/>
        <v>0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9"/>
        <v>0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9"/>
        <v>0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9"/>
        <v>0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9"/>
        <v>0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9"/>
        <v>0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9"/>
        <v>0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9"/>
        <v>0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9"/>
        <v>0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9"/>
        <v>0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9"/>
        <v>0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9"/>
        <v>0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9"/>
        <v>0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9"/>
        <v>0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9"/>
        <v>0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9"/>
        <v>0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9"/>
        <v>0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9"/>
        <v>0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9"/>
        <v>0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9"/>
        <v>0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9"/>
        <v>0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9"/>
        <v>0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9"/>
        <v>0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9"/>
        <v>0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9"/>
        <v>0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9"/>
        <v>0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9"/>
        <v>0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9"/>
        <v>0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9"/>
        <v>0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9"/>
        <v>0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9"/>
        <v>0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9"/>
        <v>0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ref="F525:F578" si="10">D525-E525+F524</f>
        <v>0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10"/>
        <v>0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10"/>
        <v>0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10"/>
        <v>0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10"/>
        <v>0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10"/>
        <v>0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10"/>
        <v>0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10"/>
        <v>0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10"/>
        <v>0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10"/>
        <v>0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10"/>
        <v>0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10"/>
        <v>0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10"/>
        <v>0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10"/>
        <v>0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10"/>
        <v>0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10"/>
        <v>0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10"/>
        <v>0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10"/>
        <v>0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10"/>
        <v>0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10"/>
        <v>0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10"/>
        <v>0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10"/>
        <v>0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10"/>
        <v>0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10"/>
        <v>0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10"/>
        <v>0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10"/>
        <v>0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10"/>
        <v>0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10"/>
        <v>0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10"/>
        <v>0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10"/>
        <v>0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10"/>
        <v>0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10"/>
        <v>0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10"/>
        <v>0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10"/>
        <v>0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10"/>
        <v>0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10"/>
        <v>0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10"/>
        <v>0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10"/>
        <v>0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10"/>
        <v>0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10"/>
        <v>0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10"/>
        <v>0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10"/>
        <v>0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10"/>
        <v>0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10"/>
        <v>0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10"/>
        <v>0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10"/>
        <v>0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10"/>
        <v>0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10"/>
        <v>0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10"/>
        <v>0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10"/>
        <v>0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10"/>
        <v>0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10"/>
        <v>0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10"/>
        <v>0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10"/>
        <v>0</v>
      </c>
    </row>
  </sheetData>
  <autoFilter ref="A8:F578"/>
  <mergeCells count="2">
    <mergeCell ref="A2:F2"/>
    <mergeCell ref="D5:E5"/>
  </mergeCells>
  <conditionalFormatting sqref="F6 F9:F578">
    <cfRule type="cellIs" dxfId="162" priority="1" operator="lessThan">
      <formula>0</formula>
    </cfRule>
  </conditionalFormatting>
  <conditionalFormatting sqref="F9:F578">
    <cfRule type="cellIs" dxfId="163" priority="2" operator="greaterThan">
      <formula>0</formula>
    </cfRule>
  </conditionalFormatting>
  <conditionalFormatting sqref="F10:F578 F6">
    <cfRule type="cellIs" dxfId="164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2" fitToWidth="1" fitToHeight="1" firstPageNumber="1" useFirstPageNumber="1" copies="1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1"/>
  <sheetViews>
    <sheetView workbookViewId="0" zoomScale="100" zoomScaleNormal="100" view="pageBreakPreview">
      <selection activeCell="J15" sqref="J15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customWidth="1"/>
    <col min="14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190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'Março2026- Vortx '!F6</f>
        <v>19032.180000000004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SUM(D9:D611)</f>
        <v>39620.619999999995</v>
      </c>
      <c r="E6" s="12">
        <f>SUM(E9:E611)</f>
        <v>45767.46</v>
      </c>
      <c r="F6" s="13">
        <f>F611</f>
        <v>12885.340000000004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7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  <c r="G8" s="31"/>
    </row>
    <row r="9" ht="14.25" customHeight="1" spans="1:6" x14ac:dyDescent="0.25">
      <c r="A9" s="19">
        <v>46113</v>
      </c>
      <c r="B9" s="20" t="s">
        <v>183</v>
      </c>
      <c r="C9" s="21" t="s">
        <v>173</v>
      </c>
      <c r="D9" s="22"/>
      <c r="E9" s="22">
        <v>40</v>
      </c>
      <c r="F9" s="23">
        <f>D9-E9+D5</f>
        <v>18992.180000000004</v>
      </c>
    </row>
    <row r="10" ht="14.25" customHeight="1" spans="1:6" x14ac:dyDescent="0.25">
      <c r="A10" s="19">
        <v>46113</v>
      </c>
      <c r="B10" s="20" t="s">
        <v>183</v>
      </c>
      <c r="C10" s="21" t="s">
        <v>173</v>
      </c>
      <c r="D10" s="22">
        <v>9350</v>
      </c>
      <c r="E10" s="22"/>
      <c r="F10" s="23">
        <f>D10-E10+F9</f>
        <v>28342.180000000004</v>
      </c>
    </row>
    <row r="11" ht="14.25" customHeight="1" spans="1:6" x14ac:dyDescent="0.25">
      <c r="A11" s="19">
        <v>46113</v>
      </c>
      <c r="B11" s="20" t="s">
        <v>170</v>
      </c>
      <c r="C11" s="21"/>
      <c r="D11" s="22"/>
      <c r="E11" s="22">
        <v>56.75</v>
      </c>
      <c r="F11" s="23">
        <f t="shared" ref="F11:F74" si="0">D11-E11+F10</f>
        <v>28285.430000000004</v>
      </c>
    </row>
    <row r="12" ht="14.25" customHeight="1" spans="1:6" x14ac:dyDescent="0.25">
      <c r="A12" s="19">
        <v>46114</v>
      </c>
      <c r="B12" s="20" t="s">
        <v>181</v>
      </c>
      <c r="C12" s="21"/>
      <c r="D12" s="22"/>
      <c r="E12" s="22">
        <v>20</v>
      </c>
      <c r="F12" s="23">
        <f t="shared" si="0"/>
        <v>28265.430000000004</v>
      </c>
    </row>
    <row r="13" ht="14.25" customHeight="1" spans="1:6" x14ac:dyDescent="0.25">
      <c r="A13" s="19">
        <v>46119</v>
      </c>
      <c r="B13" s="20" t="s">
        <v>183</v>
      </c>
      <c r="C13" s="21" t="s">
        <v>173</v>
      </c>
      <c r="D13" s="22">
        <v>3500</v>
      </c>
      <c r="E13" s="22"/>
      <c r="F13" s="23">
        <f t="shared" si="0"/>
        <v>31765.430000000004</v>
      </c>
    </row>
    <row r="14" ht="14.25" customHeight="1" spans="1:6" x14ac:dyDescent="0.25">
      <c r="A14" s="19">
        <v>46119</v>
      </c>
      <c r="B14" s="20" t="s">
        <v>170</v>
      </c>
      <c r="C14" s="21"/>
      <c r="D14" s="22"/>
      <c r="E14" s="22">
        <v>27.5</v>
      </c>
      <c r="F14" s="23">
        <f t="shared" si="0"/>
        <v>31737.930000000004</v>
      </c>
    </row>
    <row r="15" ht="14.25" customHeight="1" spans="1:6" x14ac:dyDescent="0.25">
      <c r="A15" s="19">
        <v>46120</v>
      </c>
      <c r="B15" s="20" t="s">
        <v>181</v>
      </c>
      <c r="C15" s="21"/>
      <c r="D15" s="22"/>
      <c r="E15" s="22">
        <v>10</v>
      </c>
      <c r="F15" s="23">
        <f t="shared" si="0"/>
        <v>31727.930000000004</v>
      </c>
    </row>
    <row r="16" ht="14.25" customHeight="1" spans="1:6" x14ac:dyDescent="0.25">
      <c r="A16" s="19">
        <v>46121</v>
      </c>
      <c r="B16" s="20" t="s">
        <v>183</v>
      </c>
      <c r="C16" s="21" t="s">
        <v>173</v>
      </c>
      <c r="D16" s="22"/>
      <c r="E16" s="22">
        <v>40</v>
      </c>
      <c r="F16" s="23">
        <f t="shared" si="0"/>
        <v>31687.930000000004</v>
      </c>
    </row>
    <row r="17" ht="14.25" customHeight="1" spans="1:6" x14ac:dyDescent="0.25">
      <c r="A17" s="19">
        <v>46121</v>
      </c>
      <c r="B17" s="20" t="s">
        <v>183</v>
      </c>
      <c r="C17" s="21" t="s">
        <v>173</v>
      </c>
      <c r="D17" s="22"/>
      <c r="E17" s="22">
        <v>25500</v>
      </c>
      <c r="F17" s="23">
        <f t="shared" si="0"/>
        <v>6187.930000000004</v>
      </c>
    </row>
    <row r="18" ht="14.25" customHeight="1" spans="1:6" x14ac:dyDescent="0.25">
      <c r="A18" s="19">
        <v>46122</v>
      </c>
      <c r="B18" s="20" t="s">
        <v>181</v>
      </c>
      <c r="C18" s="21"/>
      <c r="D18" s="22"/>
      <c r="E18" s="22">
        <v>20</v>
      </c>
      <c r="F18" s="23">
        <f t="shared" si="0"/>
        <v>6167.930000000004</v>
      </c>
    </row>
    <row r="19" ht="14.25" customHeight="1" spans="1:6" x14ac:dyDescent="0.25">
      <c r="A19" s="19">
        <v>46122</v>
      </c>
      <c r="B19" s="20" t="s">
        <v>170</v>
      </c>
      <c r="C19" s="21"/>
      <c r="D19" s="22"/>
      <c r="E19" s="22">
        <v>11.25</v>
      </c>
      <c r="F19" s="23">
        <f t="shared" si="0"/>
        <v>6156.680000000004</v>
      </c>
    </row>
    <row r="20" ht="14.25" customHeight="1" spans="1:6" x14ac:dyDescent="0.25">
      <c r="A20" s="19">
        <v>46125</v>
      </c>
      <c r="B20" s="20" t="s">
        <v>181</v>
      </c>
      <c r="C20" s="21"/>
      <c r="D20" s="22"/>
      <c r="E20" s="22">
        <v>10</v>
      </c>
      <c r="F20" s="23">
        <f t="shared" si="0"/>
        <v>6146.680000000004</v>
      </c>
    </row>
    <row r="21" ht="14.25" customHeight="1" spans="1:6" x14ac:dyDescent="0.25">
      <c r="A21" s="19">
        <v>46125</v>
      </c>
      <c r="B21" s="20" t="s">
        <v>183</v>
      </c>
      <c r="C21" s="21" t="s">
        <v>173</v>
      </c>
      <c r="D21" s="22">
        <v>350</v>
      </c>
      <c r="E21" s="22"/>
      <c r="F21" s="23">
        <f t="shared" si="0"/>
        <v>6496.680000000004</v>
      </c>
    </row>
    <row r="22" ht="14.25" customHeight="1" spans="1:6" x14ac:dyDescent="0.25">
      <c r="A22" s="19">
        <v>46127</v>
      </c>
      <c r="B22" s="20" t="s">
        <v>183</v>
      </c>
      <c r="C22" s="21" t="s">
        <v>173</v>
      </c>
      <c r="D22" s="22"/>
      <c r="E22" s="22">
        <v>900</v>
      </c>
      <c r="F22" s="23">
        <f t="shared" si="0"/>
        <v>5596.680000000004</v>
      </c>
    </row>
    <row r="23" ht="14.25" customHeight="1" spans="1:6" x14ac:dyDescent="0.25">
      <c r="A23" s="19">
        <v>46127</v>
      </c>
      <c r="B23" s="20" t="s">
        <v>183</v>
      </c>
      <c r="C23" s="21" t="s">
        <v>173</v>
      </c>
      <c r="D23" s="22"/>
      <c r="E23" s="22">
        <v>3500</v>
      </c>
      <c r="F23" s="23">
        <f t="shared" si="0"/>
        <v>2096.680000000004</v>
      </c>
    </row>
    <row r="24" ht="14.4" customHeight="1" spans="1:6" x14ac:dyDescent="0.25">
      <c r="A24" s="19">
        <v>46128</v>
      </c>
      <c r="B24" s="20" t="s">
        <v>181</v>
      </c>
      <c r="C24" s="21"/>
      <c r="D24" s="22"/>
      <c r="E24" s="22">
        <v>20</v>
      </c>
      <c r="F24" s="23">
        <f t="shared" si="0"/>
        <v>2076.680000000004</v>
      </c>
    </row>
    <row r="25" ht="14.25" customHeight="1" spans="1:6" x14ac:dyDescent="0.25">
      <c r="A25" s="19">
        <v>46129</v>
      </c>
      <c r="B25" s="20" t="s">
        <v>183</v>
      </c>
      <c r="C25" s="21" t="s">
        <v>173</v>
      </c>
      <c r="D25" s="22"/>
      <c r="E25" s="22">
        <v>180</v>
      </c>
      <c r="F25" s="23">
        <f t="shared" si="0"/>
        <v>1896.680000000004</v>
      </c>
    </row>
    <row r="26" ht="14.25" customHeight="1" spans="1:6" x14ac:dyDescent="0.25">
      <c r="A26" s="19">
        <v>46129</v>
      </c>
      <c r="B26" s="20" t="s">
        <v>183</v>
      </c>
      <c r="C26" s="21" t="s">
        <v>173</v>
      </c>
      <c r="D26" s="22">
        <v>380</v>
      </c>
      <c r="E26" s="22"/>
      <c r="F26" s="23">
        <f t="shared" si="0"/>
        <v>2276.680000000004</v>
      </c>
    </row>
    <row r="27" ht="14.25" customHeight="1" spans="1:6" x14ac:dyDescent="0.25">
      <c r="A27" s="19">
        <v>46129</v>
      </c>
      <c r="B27" s="20" t="s">
        <v>170</v>
      </c>
      <c r="C27" s="21"/>
      <c r="D27" s="22"/>
      <c r="E27" s="22">
        <v>11.75</v>
      </c>
      <c r="F27" s="23">
        <f t="shared" si="0"/>
        <v>2264.930000000004</v>
      </c>
    </row>
    <row r="28" ht="14.25" customHeight="1" spans="1:6" x14ac:dyDescent="0.25">
      <c r="A28" s="19">
        <v>46132</v>
      </c>
      <c r="B28" s="20" t="s">
        <v>181</v>
      </c>
      <c r="C28" s="21"/>
      <c r="D28" s="22"/>
      <c r="E28" s="22">
        <v>20</v>
      </c>
      <c r="F28" s="23">
        <f t="shared" si="0"/>
        <v>2244.930000000004</v>
      </c>
    </row>
    <row r="29" ht="14.25" customHeight="1" spans="1:6" x14ac:dyDescent="0.25">
      <c r="A29" s="19">
        <v>46134</v>
      </c>
      <c r="B29" s="20" t="s">
        <v>183</v>
      </c>
      <c r="C29" s="21" t="s">
        <v>173</v>
      </c>
      <c r="D29" s="22">
        <v>13900</v>
      </c>
      <c r="E29" s="22"/>
      <c r="F29" s="23">
        <f t="shared" si="0"/>
        <v>16144.930000000004</v>
      </c>
    </row>
    <row r="30" ht="14.25" customHeight="1" spans="1:6" x14ac:dyDescent="0.25">
      <c r="A30" s="19">
        <v>46134</v>
      </c>
      <c r="B30" s="20" t="s">
        <v>183</v>
      </c>
      <c r="C30" s="21"/>
      <c r="D30" s="22"/>
      <c r="E30" s="22">
        <v>20</v>
      </c>
      <c r="F30" s="23">
        <f t="shared" si="0"/>
        <v>16124.930000000004</v>
      </c>
    </row>
    <row r="31" ht="14.25" customHeight="1" spans="1:6" x14ac:dyDescent="0.25">
      <c r="A31" s="19">
        <v>46134</v>
      </c>
      <c r="B31" s="20" t="s">
        <v>183</v>
      </c>
      <c r="C31" s="21" t="s">
        <v>173</v>
      </c>
      <c r="D31" s="22"/>
      <c r="E31" s="22">
        <v>13550</v>
      </c>
      <c r="F31" s="23">
        <f t="shared" si="0"/>
        <v>2574.930000000004</v>
      </c>
    </row>
    <row r="32" ht="14.25" customHeight="1" spans="1:6" x14ac:dyDescent="0.25">
      <c r="A32" s="19">
        <v>46134</v>
      </c>
      <c r="B32" s="20" t="s">
        <v>170</v>
      </c>
      <c r="C32" s="21"/>
      <c r="D32" s="22"/>
      <c r="E32" s="22">
        <v>90.43</v>
      </c>
      <c r="F32" s="23">
        <f t="shared" si="0"/>
        <v>2484.500000000004</v>
      </c>
    </row>
    <row r="33" ht="14.25" customHeight="1" spans="1:6" x14ac:dyDescent="0.25">
      <c r="A33" s="19">
        <v>46134</v>
      </c>
      <c r="B33" s="20" t="s">
        <v>183</v>
      </c>
      <c r="C33" s="21" t="s">
        <v>173</v>
      </c>
      <c r="D33" s="22">
        <v>185.62</v>
      </c>
      <c r="E33" s="22"/>
      <c r="F33" s="23">
        <f t="shared" si="0"/>
        <v>2670.120000000004</v>
      </c>
    </row>
    <row r="34" ht="14.25" customHeight="1" spans="1:6" x14ac:dyDescent="0.25">
      <c r="A34" s="19">
        <v>46135</v>
      </c>
      <c r="B34" s="20" t="s">
        <v>181</v>
      </c>
      <c r="C34" s="21"/>
      <c r="D34" s="22"/>
      <c r="E34" s="29">
        <v>30</v>
      </c>
      <c r="F34" s="23">
        <f t="shared" si="0"/>
        <v>2640.120000000004</v>
      </c>
    </row>
    <row r="35" ht="14.25" customHeight="1" spans="1:13" x14ac:dyDescent="0.25">
      <c r="A35" s="19">
        <v>46139</v>
      </c>
      <c r="B35" s="20" t="s">
        <v>183</v>
      </c>
      <c r="C35" s="21" t="s">
        <v>173</v>
      </c>
      <c r="D35" s="22">
        <v>2200</v>
      </c>
      <c r="E35" s="22"/>
      <c r="F35" s="23">
        <f t="shared" si="0"/>
        <v>4840.120000000004</v>
      </c>
      <c r="M35" s="31"/>
    </row>
    <row r="36" ht="14.25" customHeight="1" spans="1:6" x14ac:dyDescent="0.25">
      <c r="A36" s="19">
        <v>46140</v>
      </c>
      <c r="B36" s="20" t="s">
        <v>183</v>
      </c>
      <c r="C36" s="21"/>
      <c r="D36" s="22"/>
      <c r="E36" s="22">
        <v>80</v>
      </c>
      <c r="F36" s="23">
        <f t="shared" si="0"/>
        <v>4760.120000000004</v>
      </c>
    </row>
    <row r="37" ht="14.25" customHeight="1" spans="1:6" x14ac:dyDescent="0.25">
      <c r="A37" s="19">
        <v>46140</v>
      </c>
      <c r="B37" s="20" t="s">
        <v>183</v>
      </c>
      <c r="C37" s="21" t="s">
        <v>173</v>
      </c>
      <c r="D37" s="22">
        <v>900</v>
      </c>
      <c r="E37" s="22"/>
      <c r="F37" s="23">
        <f t="shared" si="0"/>
        <v>5660.120000000004</v>
      </c>
    </row>
    <row r="38" ht="14.25" customHeight="1" spans="1:6" x14ac:dyDescent="0.25">
      <c r="A38" s="19">
        <v>46140</v>
      </c>
      <c r="B38" s="20" t="s">
        <v>170</v>
      </c>
      <c r="C38" s="21"/>
      <c r="D38" s="22"/>
      <c r="E38" s="22">
        <v>21</v>
      </c>
      <c r="F38" s="23">
        <f t="shared" si="0"/>
        <v>5639.120000000004</v>
      </c>
    </row>
    <row r="39" ht="14.25" customHeight="1" spans="1:6" x14ac:dyDescent="0.25">
      <c r="A39" s="19">
        <v>46140</v>
      </c>
      <c r="B39" s="20" t="s">
        <v>170</v>
      </c>
      <c r="C39" s="21"/>
      <c r="D39" s="22"/>
      <c r="E39" s="22">
        <v>14.5</v>
      </c>
      <c r="F39" s="23">
        <f t="shared" si="0"/>
        <v>5624.620000000004</v>
      </c>
    </row>
    <row r="40" ht="14.25" customHeight="1" spans="1:6" x14ac:dyDescent="0.25">
      <c r="A40" s="19">
        <v>46141</v>
      </c>
      <c r="B40" s="20" t="s">
        <v>181</v>
      </c>
      <c r="C40" s="21"/>
      <c r="D40" s="22"/>
      <c r="E40" s="22">
        <v>30</v>
      </c>
      <c r="F40" s="23">
        <f t="shared" si="0"/>
        <v>5594.620000000004</v>
      </c>
    </row>
    <row r="41" ht="14.25" customHeight="1" spans="1:6" x14ac:dyDescent="0.25">
      <c r="A41" s="19">
        <v>46142</v>
      </c>
      <c r="B41" s="20" t="s">
        <v>181</v>
      </c>
      <c r="C41" s="21"/>
      <c r="D41" s="22"/>
      <c r="E41" s="22">
        <v>1500</v>
      </c>
      <c r="F41" s="23">
        <f t="shared" si="0"/>
        <v>4094.6200000000044</v>
      </c>
    </row>
    <row r="42" ht="14.25" customHeight="1" spans="1:6" x14ac:dyDescent="0.25">
      <c r="A42" s="19">
        <v>46142</v>
      </c>
      <c r="B42" s="20" t="s">
        <v>183</v>
      </c>
      <c r="C42" s="21" t="s">
        <v>173</v>
      </c>
      <c r="D42" s="22">
        <v>8855</v>
      </c>
      <c r="E42" s="22"/>
      <c r="F42" s="23">
        <f t="shared" si="0"/>
        <v>12949.620000000004</v>
      </c>
    </row>
    <row r="43" ht="14.25" customHeight="1" spans="1:6" x14ac:dyDescent="0.25">
      <c r="A43" s="19">
        <v>46142</v>
      </c>
      <c r="B43" s="20" t="s">
        <v>170</v>
      </c>
      <c r="C43" s="21"/>
      <c r="D43" s="22"/>
      <c r="E43" s="22">
        <v>54.28</v>
      </c>
      <c r="F43" s="23">
        <f t="shared" si="0"/>
        <v>12895.340000000004</v>
      </c>
    </row>
    <row r="44" ht="14.25" customHeight="1" spans="1:6" x14ac:dyDescent="0.25">
      <c r="A44" s="19">
        <v>46142</v>
      </c>
      <c r="B44" s="20" t="s">
        <v>181</v>
      </c>
      <c r="C44" s="21"/>
      <c r="D44" s="22"/>
      <c r="E44" s="22">
        <v>10</v>
      </c>
      <c r="F44" s="23">
        <f t="shared" si="0"/>
        <v>12885.340000000004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0"/>
        <v>12885.340000000004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0"/>
        <v>12885.340000000004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0"/>
        <v>12885.340000000004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0"/>
        <v>12885.340000000004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0"/>
        <v>12885.340000000004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0"/>
        <v>12885.340000000004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0"/>
        <v>12885.340000000004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12885.340000000004</v>
      </c>
    </row>
    <row r="53" ht="14.25" customHeight="1" spans="1:6" x14ac:dyDescent="0.25">
      <c r="A53" s="19"/>
      <c r="B53" s="20"/>
      <c r="C53" s="21"/>
      <c r="D53" s="22"/>
      <c r="E53" s="30"/>
      <c r="F53" s="23">
        <f t="shared" si="0"/>
        <v>12885.340000000004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12885.340000000004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12885.340000000004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12885.340000000004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12885.340000000004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12885.340000000004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12885.340000000004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12885.340000000004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12885.340000000004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12885.340000000004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12885.340000000004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12885.340000000004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12885.340000000004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12885.340000000004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12885.340000000004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12885.340000000004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12885.340000000004</v>
      </c>
    </row>
    <row r="70" ht="14.25" customHeight="1" spans="1:6" x14ac:dyDescent="0.25">
      <c r="A70" s="19"/>
      <c r="B70" s="20"/>
      <c r="D70" s="22"/>
      <c r="E70" s="22"/>
      <c r="F70" s="23">
        <f t="shared" si="0"/>
        <v>12885.340000000004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12885.340000000004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12885.340000000004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12885.340000000004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12885.340000000004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ref="F75:F138" si="1">D75-E75+F74</f>
        <v>12885.340000000004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12885.340000000004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12885.340000000004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12885.340000000004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12885.340000000004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12885.340000000004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12885.340000000004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12885.340000000004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12885.340000000004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12885.340000000004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12885.340000000004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12885.340000000004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12885.340000000004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12885.340000000004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12885.340000000004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12885.340000000004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12885.340000000004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12885.340000000004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12885.340000000004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12885.340000000004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12885.340000000004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12885.340000000004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12885.340000000004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12885.340000000004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12885.340000000004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12885.340000000004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12885.340000000004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12885.340000000004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12885.340000000004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12885.340000000004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12885.340000000004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12885.340000000004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12885.340000000004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12885.340000000004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12885.340000000004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12885.340000000004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12885.340000000004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12885.340000000004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12885.340000000004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12885.340000000004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12885.340000000004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12885.340000000004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12885.340000000004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12885.340000000004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12885.340000000004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12885.340000000004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12885.340000000004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12885.340000000004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12885.340000000004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12885.340000000004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12885.340000000004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12885.340000000004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12885.340000000004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12885.340000000004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12885.340000000004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12885.340000000004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12885.340000000004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12885.340000000004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12885.340000000004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12885.340000000004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12885.340000000004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12885.340000000004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12885.340000000004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12885.340000000004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ref="F139:F202" si="2">D139-E139+F138</f>
        <v>12885.340000000004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2"/>
        <v>12885.340000000004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12885.340000000004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12885.340000000004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12885.340000000004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12885.340000000004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12885.340000000004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12885.340000000004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12885.340000000004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12885.340000000004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12885.340000000004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12885.340000000004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12885.340000000004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12885.340000000004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12885.340000000004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12885.340000000004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12885.340000000004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12885.340000000004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12885.340000000004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12885.340000000004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12885.340000000004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12885.340000000004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12885.340000000004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12885.340000000004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12885.340000000004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12885.340000000004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12885.340000000004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12885.340000000004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12885.340000000004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12885.340000000004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12885.340000000004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12885.340000000004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12885.340000000004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12885.340000000004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12885.340000000004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12885.340000000004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12885.340000000004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12885.340000000004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12885.340000000004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12885.340000000004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12885.340000000004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12885.340000000004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12885.340000000004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12885.340000000004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12885.340000000004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12885.340000000004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12885.340000000004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12885.340000000004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12885.340000000004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12885.340000000004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12885.340000000004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12885.340000000004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12885.340000000004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12885.340000000004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12885.340000000004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12885.340000000004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12885.340000000004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12885.340000000004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12885.340000000004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12885.340000000004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12885.340000000004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12885.340000000004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12885.340000000004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12885.340000000004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ref="F203:F266" si="3">D203-E203+F202</f>
        <v>12885.340000000004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3"/>
        <v>12885.340000000004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12885.340000000004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12885.340000000004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12885.340000000004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12885.340000000004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12885.340000000004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12885.340000000004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12885.340000000004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12885.340000000004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12885.340000000004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12885.340000000004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12885.340000000004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12885.340000000004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12885.340000000004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12885.340000000004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12885.340000000004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12885.340000000004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12885.340000000004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12885.340000000004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12885.340000000004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12885.340000000004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12885.340000000004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12885.340000000004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12885.340000000004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12885.340000000004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12885.340000000004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12885.340000000004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12885.340000000004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12885.340000000004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12885.340000000004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12885.340000000004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12885.340000000004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12885.340000000004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12885.340000000004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12885.340000000004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12885.340000000004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12885.340000000004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12885.340000000004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12885.340000000004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12885.340000000004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12885.340000000004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12885.340000000004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12885.340000000004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12885.340000000004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12885.340000000004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12885.340000000004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12885.340000000004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12885.340000000004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12885.340000000004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12885.340000000004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12885.340000000004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12885.340000000004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12885.340000000004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12885.340000000004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12885.340000000004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12885.340000000004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12885.340000000004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12885.340000000004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12885.340000000004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12885.340000000004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12885.340000000004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12885.340000000004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12885.340000000004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ref="F267:F330" si="4">D267-E267+F266</f>
        <v>12885.340000000004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4"/>
        <v>12885.340000000004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12885.340000000004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12885.340000000004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12885.340000000004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12885.340000000004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12885.340000000004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12885.340000000004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12885.340000000004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12885.340000000004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12885.340000000004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12885.340000000004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12885.340000000004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12885.340000000004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12885.340000000004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12885.340000000004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12885.340000000004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12885.340000000004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12885.340000000004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12885.340000000004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12885.340000000004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12885.340000000004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12885.340000000004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12885.340000000004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12885.340000000004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12885.340000000004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12885.340000000004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12885.340000000004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12885.340000000004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12885.340000000004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12885.340000000004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12885.340000000004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12885.340000000004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12885.340000000004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12885.340000000004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12885.340000000004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12885.340000000004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12885.340000000004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12885.340000000004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12885.340000000004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12885.340000000004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12885.340000000004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12885.340000000004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12885.340000000004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12885.340000000004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12885.340000000004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12885.340000000004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12885.340000000004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12885.340000000004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12885.340000000004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12885.340000000004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12885.340000000004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12885.340000000004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12885.340000000004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12885.340000000004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12885.340000000004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12885.340000000004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12885.340000000004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12885.340000000004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12885.340000000004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12885.340000000004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12885.340000000004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12885.340000000004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12885.340000000004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ref="F331:F394" si="5">D331-E331+F330</f>
        <v>12885.340000000004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5"/>
        <v>12885.340000000004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12885.340000000004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12885.340000000004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12885.340000000004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12885.340000000004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12885.340000000004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12885.340000000004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12885.340000000004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12885.340000000004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12885.340000000004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12885.340000000004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12885.340000000004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12885.340000000004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12885.340000000004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12885.340000000004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12885.340000000004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12885.340000000004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12885.340000000004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12885.340000000004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12885.340000000004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12885.340000000004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12885.340000000004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12885.340000000004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12885.340000000004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12885.340000000004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12885.340000000004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12885.340000000004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12885.340000000004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12885.340000000004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12885.340000000004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12885.340000000004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12885.340000000004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12885.340000000004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12885.340000000004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12885.340000000004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12885.340000000004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12885.340000000004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12885.340000000004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12885.340000000004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12885.340000000004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12885.340000000004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12885.340000000004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12885.340000000004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12885.340000000004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12885.340000000004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12885.340000000004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12885.340000000004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12885.340000000004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12885.340000000004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12885.340000000004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12885.340000000004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12885.340000000004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12885.340000000004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12885.340000000004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12885.340000000004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12885.340000000004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12885.340000000004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12885.340000000004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12885.340000000004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12885.340000000004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12885.340000000004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5"/>
        <v>12885.340000000004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5"/>
        <v>12885.340000000004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ref="F395:F458" si="6">D395-E395+F394</f>
        <v>12885.340000000004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6"/>
        <v>12885.340000000004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6"/>
        <v>12885.340000000004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12885.340000000004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12885.340000000004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12885.340000000004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12885.340000000004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12885.340000000004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12885.340000000004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12885.340000000004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12885.340000000004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12885.340000000004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12885.340000000004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12885.340000000004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12885.340000000004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12885.340000000004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12885.340000000004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12885.340000000004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12885.340000000004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12885.340000000004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12885.340000000004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12885.340000000004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12885.340000000004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12885.340000000004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12885.340000000004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12885.340000000004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12885.340000000004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12885.340000000004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12885.340000000004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12885.340000000004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12885.340000000004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12885.340000000004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12885.340000000004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12885.340000000004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12885.340000000004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12885.340000000004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12885.340000000004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12885.340000000004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12885.340000000004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12885.340000000004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12885.340000000004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12885.340000000004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12885.340000000004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12885.340000000004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12885.340000000004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12885.340000000004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12885.340000000004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12885.340000000004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12885.340000000004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12885.340000000004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12885.340000000004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12885.340000000004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12885.340000000004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12885.340000000004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12885.340000000004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12885.340000000004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12885.340000000004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12885.340000000004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12885.340000000004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12885.340000000004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12885.340000000004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12885.340000000004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12885.340000000004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12885.340000000004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ref="F459:F522" si="7">D459-E459+F458</f>
        <v>12885.340000000004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7"/>
        <v>12885.340000000004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12885.340000000004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12885.340000000004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12885.340000000004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12885.340000000004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12885.340000000004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12885.340000000004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12885.340000000004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12885.340000000004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12885.340000000004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12885.340000000004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12885.340000000004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12885.340000000004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12885.340000000004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12885.340000000004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12885.340000000004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12885.340000000004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12885.340000000004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12885.340000000004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12885.340000000004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12885.340000000004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12885.340000000004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12885.340000000004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12885.340000000004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12885.340000000004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12885.340000000004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12885.340000000004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12885.340000000004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12885.340000000004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12885.340000000004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12885.340000000004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12885.340000000004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12885.340000000004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12885.340000000004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12885.340000000004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12885.340000000004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12885.340000000004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12885.340000000004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12885.340000000004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12885.340000000004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12885.340000000004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12885.340000000004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12885.340000000004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12885.340000000004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12885.340000000004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12885.340000000004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12885.340000000004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12885.340000000004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12885.340000000004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12885.340000000004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12885.340000000004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12885.340000000004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12885.340000000004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12885.340000000004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12885.340000000004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12885.340000000004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12885.340000000004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12885.340000000004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12885.340000000004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12885.340000000004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12885.340000000004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12885.340000000004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12885.340000000004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ref="F523:F586" si="8">D523-E523+F522</f>
        <v>12885.340000000004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8"/>
        <v>12885.340000000004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12885.340000000004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12885.340000000004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12885.340000000004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12885.340000000004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12885.340000000004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12885.340000000004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12885.340000000004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12885.340000000004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12885.340000000004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12885.340000000004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12885.340000000004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12885.340000000004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12885.340000000004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12885.340000000004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12885.340000000004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12885.340000000004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12885.340000000004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12885.340000000004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12885.340000000004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12885.340000000004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12885.340000000004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12885.340000000004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12885.340000000004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12885.340000000004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12885.340000000004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12885.340000000004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12885.340000000004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12885.340000000004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12885.340000000004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12885.340000000004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12885.340000000004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12885.340000000004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12885.340000000004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12885.340000000004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12885.340000000004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12885.340000000004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12885.340000000004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12885.340000000004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12885.340000000004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12885.340000000004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12885.340000000004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12885.340000000004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12885.340000000004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12885.340000000004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12885.340000000004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12885.340000000004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12885.340000000004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12885.340000000004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12885.340000000004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12885.340000000004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12885.340000000004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12885.340000000004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12885.340000000004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12885.340000000004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12885.340000000004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12885.340000000004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12885.340000000004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12885.340000000004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12885.340000000004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12885.340000000004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8"/>
        <v>12885.340000000004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8"/>
        <v>12885.340000000004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ref="F587:F611" si="9">D587-E587+F586</f>
        <v>12885.340000000004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9"/>
        <v>12885.340000000004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9"/>
        <v>12885.340000000004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12885.340000000004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12885.340000000004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12885.340000000004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12885.340000000004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12885.340000000004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12885.340000000004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12885.340000000004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12885.340000000004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12885.340000000004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12885.340000000004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12885.340000000004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12885.340000000004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12885.340000000004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12885.340000000004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12885.340000000004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12885.340000000004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12885.340000000004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12885.340000000004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12885.340000000004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12885.340000000004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12885.340000000004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9"/>
        <v>12885.340000000004</v>
      </c>
    </row>
  </sheetData>
  <autoFilter ref="A8:F611"/>
  <mergeCells count="2">
    <mergeCell ref="A2:F2"/>
    <mergeCell ref="D5:E5"/>
  </mergeCells>
  <conditionalFormatting sqref="F6 F9:F611">
    <cfRule type="cellIs" dxfId="165" priority="1" operator="lessThan">
      <formula>0</formula>
    </cfRule>
  </conditionalFormatting>
  <conditionalFormatting sqref="F9:F611 F6">
    <cfRule type="cellIs" dxfId="166" priority="3" operator="greaterThan">
      <formula>0</formula>
    </cfRule>
  </conditionalFormatting>
  <conditionalFormatting sqref="F9:F611">
    <cfRule type="cellIs" dxfId="167" priority="2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2"/>
  <sheetViews>
    <sheetView workbookViewId="0" zoomScale="100" zoomScaleNormal="100" view="pageBreakPreview">
      <selection activeCell="C30" sqref="C30"/>
    </sheetView>
  </sheetViews>
  <sheetFormatPr defaultRowHeight="15" outlineLevelRow="0" outlineLevelCol="0" x14ac:dyDescent="0.3" defaultColWidth="14.44140625"/>
  <cols>
    <col min="1" max="1" width="12" customWidth="1"/>
    <col min="2" max="2" width="30" customWidth="1"/>
    <col min="3" max="3" width="65.88671875" customWidth="1"/>
    <col min="4" max="5" width="17.6640625" customWidth="1"/>
    <col min="6" max="6" width="17.3320312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Abril2026!F23</f>
        <v>0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SUM(D9:D572)</f>
        <v>30784.42</v>
      </c>
      <c r="E6" s="12">
        <f>SUM(E9:E572)</f>
        <v>30784.42</v>
      </c>
      <c r="F6" s="13">
        <f>F572</f>
        <v>0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4" customHeight="1" spans="1:6" x14ac:dyDescent="0.25">
      <c r="A10" s="19">
        <v>46146</v>
      </c>
      <c r="B10" s="20" t="s">
        <v>19</v>
      </c>
      <c r="C10" s="21" t="s">
        <v>143</v>
      </c>
      <c r="D10" s="22">
        <v>9350</v>
      </c>
      <c r="E10" s="22"/>
      <c r="F10" s="23">
        <f>D10-E10+D5</f>
        <v>9350</v>
      </c>
    </row>
    <row r="11" ht="14.4" customHeight="1" spans="1:6" x14ac:dyDescent="0.25">
      <c r="A11" s="19">
        <v>46146</v>
      </c>
      <c r="B11" s="20" t="s">
        <v>183</v>
      </c>
      <c r="C11" s="21" t="s">
        <v>173</v>
      </c>
      <c r="D11" s="22"/>
      <c r="E11" s="22">
        <v>9350</v>
      </c>
      <c r="F11" s="23">
        <f t="shared" ref="F11:F12" si="0">D11-E11+D6</f>
        <v>21434.42</v>
      </c>
    </row>
    <row r="12" ht="14.25" customHeight="1" spans="1:6" x14ac:dyDescent="0.25">
      <c r="A12" s="19">
        <v>46150</v>
      </c>
      <c r="B12" s="20" t="s">
        <v>19</v>
      </c>
      <c r="C12" s="21" t="s">
        <v>225</v>
      </c>
      <c r="D12" s="22">
        <v>3500</v>
      </c>
      <c r="E12" s="32"/>
      <c r="F12" s="23">
        <f t="shared" si="0"/>
        <v>3500</v>
      </c>
    </row>
    <row r="13" ht="14.25" customHeight="1" spans="1:6" x14ac:dyDescent="0.25">
      <c r="A13" s="19">
        <v>46150</v>
      </c>
      <c r="B13" s="20" t="s">
        <v>183</v>
      </c>
      <c r="C13" s="21" t="s">
        <v>173</v>
      </c>
      <c r="D13" s="22"/>
      <c r="E13" s="32">
        <v>3500</v>
      </c>
      <c r="F13" s="23">
        <f>D13-E13+F12</f>
        <v>0</v>
      </c>
    </row>
    <row r="14" ht="14.25" customHeight="1" spans="1:6" x14ac:dyDescent="0.25">
      <c r="A14" s="19">
        <v>46152</v>
      </c>
      <c r="B14" s="20" t="s">
        <v>19</v>
      </c>
      <c r="C14" s="21" t="s">
        <v>209</v>
      </c>
      <c r="D14" s="32">
        <v>350</v>
      </c>
      <c r="E14" s="22"/>
      <c r="F14" s="23">
        <f t="shared" ref="F14:F71" si="1">D14-E14+F13</f>
        <v>350</v>
      </c>
    </row>
    <row r="15" ht="14.25" customHeight="1" spans="1:6" x14ac:dyDescent="0.25">
      <c r="A15" s="19">
        <v>46154</v>
      </c>
      <c r="B15" s="20" t="s">
        <v>183</v>
      </c>
      <c r="C15" s="21" t="s">
        <v>173</v>
      </c>
      <c r="D15" s="22"/>
      <c r="E15" s="22">
        <v>350</v>
      </c>
      <c r="F15" s="23">
        <f t="shared" si="1"/>
        <v>0</v>
      </c>
    </row>
    <row r="16" ht="14.25" customHeight="1" spans="1:6" x14ac:dyDescent="0.25">
      <c r="A16" s="19">
        <v>46160</v>
      </c>
      <c r="B16" s="20" t="s">
        <v>19</v>
      </c>
      <c r="C16" s="21" t="s">
        <v>226</v>
      </c>
      <c r="D16" s="22">
        <v>3500</v>
      </c>
      <c r="E16" s="22"/>
      <c r="F16" s="23">
        <f t="shared" si="1"/>
        <v>3500</v>
      </c>
    </row>
    <row r="17" ht="14.25" customHeight="1" spans="1:6" x14ac:dyDescent="0.25">
      <c r="A17" s="19">
        <v>46160</v>
      </c>
      <c r="B17" s="20" t="s">
        <v>183</v>
      </c>
      <c r="C17" s="21" t="s">
        <v>173</v>
      </c>
      <c r="D17" s="22"/>
      <c r="E17" s="22">
        <v>3500</v>
      </c>
      <c r="F17" s="23">
        <f t="shared" si="1"/>
        <v>0</v>
      </c>
    </row>
    <row r="18" ht="14.25" customHeight="1" spans="1:6" x14ac:dyDescent="0.25">
      <c r="A18" s="19">
        <v>46162</v>
      </c>
      <c r="B18" s="20" t="s">
        <v>19</v>
      </c>
      <c r="C18" s="21" t="s">
        <v>219</v>
      </c>
      <c r="D18" s="22">
        <v>13900</v>
      </c>
      <c r="E18" s="22"/>
      <c r="F18" s="23">
        <f t="shared" si="1"/>
        <v>13900</v>
      </c>
    </row>
    <row r="19" ht="14.25" customHeight="1" spans="1:6" x14ac:dyDescent="0.25">
      <c r="A19" s="19">
        <v>46163</v>
      </c>
      <c r="B19" s="20" t="s">
        <v>183</v>
      </c>
      <c r="C19" s="21" t="s">
        <v>173</v>
      </c>
      <c r="D19" s="22"/>
      <c r="E19" s="22">
        <v>13900</v>
      </c>
      <c r="F19" s="23">
        <f t="shared" si="1"/>
        <v>0</v>
      </c>
    </row>
    <row r="20" ht="14.25" customHeight="1" spans="1:6" x14ac:dyDescent="0.25">
      <c r="A20" s="19">
        <v>46164</v>
      </c>
      <c r="B20" s="20" t="s">
        <v>19</v>
      </c>
      <c r="C20" s="21"/>
      <c r="D20" s="22">
        <v>184.42</v>
      </c>
      <c r="E20" s="22"/>
      <c r="F20" s="23">
        <f t="shared" si="1"/>
        <v>184.42</v>
      </c>
    </row>
    <row r="21" ht="14.25" customHeight="1" spans="1:6" x14ac:dyDescent="0.25">
      <c r="A21" s="19">
        <v>46164</v>
      </c>
      <c r="B21" s="20" t="s">
        <v>183</v>
      </c>
      <c r="C21" s="21"/>
      <c r="D21" s="22"/>
      <c r="E21" s="22">
        <v>184.42</v>
      </c>
      <c r="F21" s="23">
        <f t="shared" si="1"/>
        <v>0</v>
      </c>
    </row>
    <row r="22" ht="14.25" customHeight="1" spans="1:6" x14ac:dyDescent="0.25">
      <c r="A22" s="19"/>
      <c r="B22" s="20"/>
      <c r="C22" s="21"/>
      <c r="D22" s="22"/>
      <c r="E22" s="22"/>
      <c r="F22" s="23">
        <f t="shared" si="1"/>
        <v>0</v>
      </c>
    </row>
    <row r="23" ht="14.25" customHeight="1" spans="1:6" x14ac:dyDescent="0.25">
      <c r="A23" s="19"/>
      <c r="B23" s="20"/>
      <c r="C23" s="21"/>
      <c r="D23" s="22"/>
      <c r="E23" s="22"/>
      <c r="F23" s="23">
        <f t="shared" si="1"/>
        <v>0</v>
      </c>
    </row>
    <row r="24" ht="14.25" customHeight="1" spans="1:6" x14ac:dyDescent="0.25">
      <c r="A24" s="19"/>
      <c r="B24" s="20"/>
      <c r="C24" s="21"/>
      <c r="D24" s="22"/>
      <c r="E24" s="22"/>
      <c r="F24" s="23">
        <f t="shared" si="1"/>
        <v>0</v>
      </c>
    </row>
    <row r="25" ht="14.25" customHeight="1" spans="1:6" x14ac:dyDescent="0.25">
      <c r="A25" s="19"/>
      <c r="B25" s="20"/>
      <c r="C25" s="21"/>
      <c r="D25" s="22"/>
      <c r="E25" s="22"/>
      <c r="F25" s="23">
        <f t="shared" si="1"/>
        <v>0</v>
      </c>
    </row>
    <row r="26" ht="14.25" customHeight="1" spans="1:6" x14ac:dyDescent="0.25">
      <c r="A26" s="19"/>
      <c r="B26" s="20"/>
      <c r="C26" s="21"/>
      <c r="D26" s="22"/>
      <c r="E26" s="22"/>
      <c r="F26" s="23">
        <f t="shared" si="1"/>
        <v>0</v>
      </c>
    </row>
    <row r="27" ht="14.25" customHeight="1" spans="1:6" x14ac:dyDescent="0.25">
      <c r="A27" s="19"/>
      <c r="B27" s="20"/>
      <c r="C27" s="21"/>
      <c r="D27" s="22"/>
      <c r="E27" s="22"/>
      <c r="F27" s="23">
        <f t="shared" si="1"/>
        <v>0</v>
      </c>
    </row>
    <row r="28" ht="14.25" customHeight="1" spans="1:6" x14ac:dyDescent="0.25">
      <c r="A28" s="19"/>
      <c r="B28" s="20"/>
      <c r="C28" s="21"/>
      <c r="D28" s="22"/>
      <c r="E28" s="22"/>
      <c r="F28" s="23">
        <f t="shared" si="1"/>
        <v>0</v>
      </c>
    </row>
    <row r="29" ht="14.25" customHeight="1" spans="1:6" x14ac:dyDescent="0.25">
      <c r="A29" s="19"/>
      <c r="B29" s="20"/>
      <c r="C29" s="21"/>
      <c r="D29" s="22"/>
      <c r="E29" s="22"/>
      <c r="F29" s="23">
        <f t="shared" si="1"/>
        <v>0</v>
      </c>
    </row>
    <row r="30" ht="14.25" customHeight="1" spans="1:6" x14ac:dyDescent="0.25">
      <c r="A30" s="19"/>
      <c r="B30" s="20"/>
      <c r="C30" s="21"/>
      <c r="D30" s="22"/>
      <c r="E30" s="22"/>
      <c r="F30" s="23">
        <f t="shared" si="1"/>
        <v>0</v>
      </c>
    </row>
    <row r="31" ht="14.25" customHeight="1" spans="1:6" x14ac:dyDescent="0.25">
      <c r="A31" s="19"/>
      <c r="B31" s="20"/>
      <c r="D31" s="22"/>
      <c r="E31" s="22"/>
      <c r="F31" s="23">
        <f t="shared" si="1"/>
        <v>0</v>
      </c>
    </row>
    <row r="32" ht="14.25" customHeight="1" spans="1:6" x14ac:dyDescent="0.25">
      <c r="A32" s="19"/>
      <c r="B32" s="20"/>
      <c r="C32" s="21"/>
      <c r="D32" s="22"/>
      <c r="E32" s="22"/>
      <c r="F32" s="23">
        <f t="shared" si="1"/>
        <v>0</v>
      </c>
    </row>
    <row r="33" ht="14.25" customHeight="1" spans="1:6" x14ac:dyDescent="0.25">
      <c r="A33" s="19"/>
      <c r="B33" s="20"/>
      <c r="C33" s="21"/>
      <c r="D33" s="22"/>
      <c r="E33" s="22"/>
      <c r="F33" s="23">
        <f t="shared" si="1"/>
        <v>0</v>
      </c>
    </row>
    <row r="34" ht="14.25" customHeight="1" spans="1:6" x14ac:dyDescent="0.25">
      <c r="A34" s="19"/>
      <c r="B34" s="20"/>
      <c r="C34" s="21"/>
      <c r="D34" s="22"/>
      <c r="E34" s="22"/>
      <c r="F34" s="23">
        <f t="shared" si="1"/>
        <v>0</v>
      </c>
    </row>
    <row r="35" ht="14.25" customHeight="1" spans="1:6" x14ac:dyDescent="0.25">
      <c r="A35" s="19"/>
      <c r="B35" s="20"/>
      <c r="C35" s="21"/>
      <c r="D35" s="22"/>
      <c r="E35" s="22"/>
      <c r="F35" s="23">
        <f t="shared" si="1"/>
        <v>0</v>
      </c>
    </row>
    <row r="36" ht="14.25" customHeight="1" spans="1:6" x14ac:dyDescent="0.25">
      <c r="A36" s="19"/>
      <c r="B36" s="20"/>
      <c r="C36" s="21"/>
      <c r="D36" s="22"/>
      <c r="E36" s="22"/>
      <c r="F36" s="23">
        <f t="shared" si="1"/>
        <v>0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si="1"/>
        <v>0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1"/>
        <v>0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1"/>
        <v>0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1"/>
        <v>0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1"/>
        <v>0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1"/>
        <v>0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1"/>
        <v>0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1"/>
        <v>0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1"/>
        <v>0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1"/>
        <v>0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1"/>
        <v>0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1"/>
        <v>0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1"/>
        <v>0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1"/>
        <v>0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1"/>
        <v>0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1"/>
        <v>0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1"/>
        <v>0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1"/>
        <v>0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1"/>
        <v>0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1"/>
        <v>0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1"/>
        <v>0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1"/>
        <v>0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1"/>
        <v>0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1"/>
        <v>0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1"/>
        <v>0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1"/>
        <v>0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1"/>
        <v>0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1"/>
        <v>0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0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1"/>
        <v>0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0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0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0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0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1"/>
        <v>0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ref="F72:F135" si="2">D72-E72+F71</f>
        <v>0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2"/>
        <v>0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2"/>
        <v>0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2"/>
        <v>0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2"/>
        <v>0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2"/>
        <v>0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2"/>
        <v>0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2"/>
        <v>0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2"/>
        <v>0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2"/>
        <v>0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2"/>
        <v>0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2"/>
        <v>0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2"/>
        <v>0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2"/>
        <v>0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2"/>
        <v>0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2"/>
        <v>0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2"/>
        <v>0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2"/>
        <v>0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2"/>
        <v>0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2"/>
        <v>0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2"/>
        <v>0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2"/>
        <v>0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2"/>
        <v>0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2"/>
        <v>0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2"/>
        <v>0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2"/>
        <v>0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2"/>
        <v>0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2"/>
        <v>0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2"/>
        <v>0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2"/>
        <v>0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2"/>
        <v>0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2"/>
        <v>0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2"/>
        <v>0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2"/>
        <v>0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2"/>
        <v>0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2"/>
        <v>0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2"/>
        <v>0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2"/>
        <v>0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2"/>
        <v>0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2"/>
        <v>0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2"/>
        <v>0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2"/>
        <v>0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2"/>
        <v>0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2"/>
        <v>0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2"/>
        <v>0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2"/>
        <v>0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2"/>
        <v>0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2"/>
        <v>0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2"/>
        <v>0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2"/>
        <v>0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2"/>
        <v>0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2"/>
        <v>0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2"/>
        <v>0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2"/>
        <v>0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2"/>
        <v>0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2"/>
        <v>0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2"/>
        <v>0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2"/>
        <v>0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2"/>
        <v>0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2"/>
        <v>0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2"/>
        <v>0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2"/>
        <v>0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2"/>
        <v>0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2"/>
        <v>0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ref="F136:F199" si="3">D136-E136+F135</f>
        <v>0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3"/>
        <v>0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3"/>
        <v>0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3"/>
        <v>0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3"/>
        <v>0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3"/>
        <v>0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3"/>
        <v>0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3"/>
        <v>0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3"/>
        <v>0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3"/>
        <v>0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3"/>
        <v>0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3"/>
        <v>0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3"/>
        <v>0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3"/>
        <v>0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3"/>
        <v>0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3"/>
        <v>0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3"/>
        <v>0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3"/>
        <v>0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3"/>
        <v>0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3"/>
        <v>0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3"/>
        <v>0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3"/>
        <v>0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3"/>
        <v>0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3"/>
        <v>0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3"/>
        <v>0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3"/>
        <v>0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3"/>
        <v>0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3"/>
        <v>0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3"/>
        <v>0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3"/>
        <v>0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3"/>
        <v>0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3"/>
        <v>0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3"/>
        <v>0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3"/>
        <v>0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3"/>
        <v>0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3"/>
        <v>0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3"/>
        <v>0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3"/>
        <v>0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3"/>
        <v>0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3"/>
        <v>0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3"/>
        <v>0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3"/>
        <v>0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3"/>
        <v>0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3"/>
        <v>0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3"/>
        <v>0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3"/>
        <v>0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3"/>
        <v>0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3"/>
        <v>0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3"/>
        <v>0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3"/>
        <v>0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3"/>
        <v>0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3"/>
        <v>0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3"/>
        <v>0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3"/>
        <v>0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3"/>
        <v>0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3"/>
        <v>0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3"/>
        <v>0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3"/>
        <v>0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3"/>
        <v>0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3"/>
        <v>0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3"/>
        <v>0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3"/>
        <v>0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3"/>
        <v>0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3"/>
        <v>0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ref="F200:F263" si="4">D200-E200+F199</f>
        <v>0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4"/>
        <v>0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4"/>
        <v>0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4"/>
        <v>0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4"/>
        <v>0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4"/>
        <v>0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4"/>
        <v>0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4"/>
        <v>0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4"/>
        <v>0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4"/>
        <v>0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4"/>
        <v>0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4"/>
        <v>0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4"/>
        <v>0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4"/>
        <v>0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4"/>
        <v>0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4"/>
        <v>0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4"/>
        <v>0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4"/>
        <v>0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4"/>
        <v>0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4"/>
        <v>0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4"/>
        <v>0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4"/>
        <v>0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4"/>
        <v>0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4"/>
        <v>0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4"/>
        <v>0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4"/>
        <v>0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4"/>
        <v>0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4"/>
        <v>0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4"/>
        <v>0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4"/>
        <v>0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4"/>
        <v>0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4"/>
        <v>0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4"/>
        <v>0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4"/>
        <v>0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4"/>
        <v>0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4"/>
        <v>0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4"/>
        <v>0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4"/>
        <v>0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4"/>
        <v>0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4"/>
        <v>0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4"/>
        <v>0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4"/>
        <v>0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4"/>
        <v>0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4"/>
        <v>0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4"/>
        <v>0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4"/>
        <v>0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4"/>
        <v>0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4"/>
        <v>0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4"/>
        <v>0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4"/>
        <v>0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4"/>
        <v>0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4"/>
        <v>0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4"/>
        <v>0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4"/>
        <v>0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4"/>
        <v>0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4"/>
        <v>0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4"/>
        <v>0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4"/>
        <v>0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4"/>
        <v>0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4"/>
        <v>0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4"/>
        <v>0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4"/>
        <v>0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4"/>
        <v>0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4"/>
        <v>0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ref="F264:F327" si="5">D264-E264+F263</f>
        <v>0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5"/>
        <v>0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5"/>
        <v>0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5"/>
        <v>0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5"/>
        <v>0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5"/>
        <v>0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5"/>
        <v>0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5"/>
        <v>0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5"/>
        <v>0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5"/>
        <v>0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5"/>
        <v>0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5"/>
        <v>0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5"/>
        <v>0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5"/>
        <v>0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5"/>
        <v>0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5"/>
        <v>0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5"/>
        <v>0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5"/>
        <v>0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5"/>
        <v>0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5"/>
        <v>0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5"/>
        <v>0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5"/>
        <v>0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5"/>
        <v>0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5"/>
        <v>0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5"/>
        <v>0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5"/>
        <v>0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5"/>
        <v>0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5"/>
        <v>0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5"/>
        <v>0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5"/>
        <v>0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5"/>
        <v>0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5"/>
        <v>0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5"/>
        <v>0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5"/>
        <v>0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5"/>
        <v>0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5"/>
        <v>0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5"/>
        <v>0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5"/>
        <v>0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5"/>
        <v>0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5"/>
        <v>0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5"/>
        <v>0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5"/>
        <v>0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5"/>
        <v>0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5"/>
        <v>0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5"/>
        <v>0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5"/>
        <v>0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5"/>
        <v>0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5"/>
        <v>0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5"/>
        <v>0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5"/>
        <v>0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5"/>
        <v>0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5"/>
        <v>0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5"/>
        <v>0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5"/>
        <v>0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5"/>
        <v>0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5"/>
        <v>0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5"/>
        <v>0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5"/>
        <v>0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5"/>
        <v>0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5"/>
        <v>0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5"/>
        <v>0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5"/>
        <v>0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5"/>
        <v>0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5"/>
        <v>0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ref="F328:F391" si="6">D328-E328+F327</f>
        <v>0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6"/>
        <v>0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6"/>
        <v>0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6"/>
        <v>0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6"/>
        <v>0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6"/>
        <v>0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6"/>
        <v>0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6"/>
        <v>0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6"/>
        <v>0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6"/>
        <v>0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6"/>
        <v>0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6"/>
        <v>0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6"/>
        <v>0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6"/>
        <v>0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6"/>
        <v>0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6"/>
        <v>0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6"/>
        <v>0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6"/>
        <v>0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6"/>
        <v>0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6"/>
        <v>0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6"/>
        <v>0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6"/>
        <v>0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6"/>
        <v>0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6"/>
        <v>0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6"/>
        <v>0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6"/>
        <v>0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6"/>
        <v>0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6"/>
        <v>0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6"/>
        <v>0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6"/>
        <v>0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6"/>
        <v>0</v>
      </c>
    </row>
    <row r="359" ht="14.25" customHeight="1" spans="1:6" x14ac:dyDescent="0.25">
      <c r="A359" s="24"/>
      <c r="B359" s="20"/>
      <c r="C359" s="21"/>
      <c r="D359" s="22"/>
      <c r="E359" s="22"/>
      <c r="F359" s="23">
        <f t="shared" si="6"/>
        <v>0</v>
      </c>
    </row>
    <row r="360" ht="14.25" customHeight="1" spans="1:6" x14ac:dyDescent="0.25">
      <c r="A360" s="24"/>
      <c r="B360" s="20"/>
      <c r="C360" s="21"/>
      <c r="D360" s="22"/>
      <c r="E360" s="22"/>
      <c r="F360" s="23">
        <f t="shared" si="6"/>
        <v>0</v>
      </c>
    </row>
    <row r="361" ht="14.25" customHeight="1" spans="1:6" x14ac:dyDescent="0.25">
      <c r="A361" s="24"/>
      <c r="B361" s="20"/>
      <c r="C361" s="21"/>
      <c r="D361" s="22"/>
      <c r="E361" s="22"/>
      <c r="F361" s="23">
        <f t="shared" si="6"/>
        <v>0</v>
      </c>
    </row>
    <row r="362" ht="14.25" customHeight="1" spans="1:6" x14ac:dyDescent="0.25">
      <c r="A362" s="24"/>
      <c r="B362" s="20"/>
      <c r="C362" s="21"/>
      <c r="D362" s="22"/>
      <c r="E362" s="22"/>
      <c r="F362" s="23">
        <f t="shared" si="6"/>
        <v>0</v>
      </c>
    </row>
    <row r="363" ht="14.25" customHeight="1" spans="1:6" x14ac:dyDescent="0.25">
      <c r="A363" s="24"/>
      <c r="B363" s="20"/>
      <c r="C363" s="21"/>
      <c r="D363" s="22"/>
      <c r="E363" s="22"/>
      <c r="F363" s="23">
        <f t="shared" si="6"/>
        <v>0</v>
      </c>
    </row>
    <row r="364" ht="14.25" customHeight="1" spans="1:6" x14ac:dyDescent="0.25">
      <c r="A364" s="24"/>
      <c r="B364" s="20"/>
      <c r="C364" s="21"/>
      <c r="D364" s="22"/>
      <c r="E364" s="22"/>
      <c r="F364" s="23">
        <f t="shared" si="6"/>
        <v>0</v>
      </c>
    </row>
    <row r="365" ht="14.25" customHeight="1" spans="1:6" x14ac:dyDescent="0.25">
      <c r="A365" s="24"/>
      <c r="B365" s="20"/>
      <c r="C365" s="21"/>
      <c r="D365" s="22"/>
      <c r="E365" s="22"/>
      <c r="F365" s="23">
        <f t="shared" si="6"/>
        <v>0</v>
      </c>
    </row>
    <row r="366" ht="14.25" customHeight="1" spans="1:6" x14ac:dyDescent="0.25">
      <c r="A366" s="24"/>
      <c r="B366" s="20"/>
      <c r="C366" s="21"/>
      <c r="D366" s="22"/>
      <c r="E366" s="22"/>
      <c r="F366" s="23">
        <f t="shared" si="6"/>
        <v>0</v>
      </c>
    </row>
    <row r="367" ht="14.25" customHeight="1" spans="1:6" x14ac:dyDescent="0.25">
      <c r="A367" s="24"/>
      <c r="B367" s="20"/>
      <c r="C367" s="21"/>
      <c r="D367" s="22"/>
      <c r="E367" s="22"/>
      <c r="F367" s="23">
        <f t="shared" si="6"/>
        <v>0</v>
      </c>
    </row>
    <row r="368" ht="14.25" customHeight="1" spans="1:6" x14ac:dyDescent="0.25">
      <c r="A368" s="24"/>
      <c r="B368" s="20"/>
      <c r="C368" s="21"/>
      <c r="D368" s="22"/>
      <c r="E368" s="22"/>
      <c r="F368" s="23">
        <f t="shared" si="6"/>
        <v>0</v>
      </c>
    </row>
    <row r="369" ht="14.25" customHeight="1" spans="1:6" x14ac:dyDescent="0.25">
      <c r="A369" s="24"/>
      <c r="B369" s="20"/>
      <c r="C369" s="21"/>
      <c r="D369" s="22"/>
      <c r="E369" s="22"/>
      <c r="F369" s="23">
        <f t="shared" si="6"/>
        <v>0</v>
      </c>
    </row>
    <row r="370" ht="14.25" customHeight="1" spans="1:6" x14ac:dyDescent="0.25">
      <c r="A370" s="24"/>
      <c r="B370" s="20"/>
      <c r="C370" s="21"/>
      <c r="D370" s="22"/>
      <c r="E370" s="22"/>
      <c r="F370" s="23">
        <f t="shared" si="6"/>
        <v>0</v>
      </c>
    </row>
    <row r="371" ht="14.25" customHeight="1" spans="1:6" x14ac:dyDescent="0.25">
      <c r="A371" s="24"/>
      <c r="B371" s="20"/>
      <c r="C371" s="21"/>
      <c r="D371" s="22"/>
      <c r="E371" s="22"/>
      <c r="F371" s="23">
        <f t="shared" si="6"/>
        <v>0</v>
      </c>
    </row>
    <row r="372" ht="14.25" customHeight="1" spans="1:6" x14ac:dyDescent="0.25">
      <c r="A372" s="24"/>
      <c r="B372" s="20"/>
      <c r="C372" s="21"/>
      <c r="D372" s="22"/>
      <c r="E372" s="22"/>
      <c r="F372" s="23">
        <f t="shared" si="6"/>
        <v>0</v>
      </c>
    </row>
    <row r="373" ht="14.25" customHeight="1" spans="1:6" x14ac:dyDescent="0.25">
      <c r="A373" s="24"/>
      <c r="B373" s="20"/>
      <c r="C373" s="21"/>
      <c r="D373" s="22"/>
      <c r="E373" s="22"/>
      <c r="F373" s="23">
        <f t="shared" si="6"/>
        <v>0</v>
      </c>
    </row>
    <row r="374" ht="14.25" customHeight="1" spans="1:6" x14ac:dyDescent="0.25">
      <c r="A374" s="24"/>
      <c r="B374" s="20"/>
      <c r="C374" s="21"/>
      <c r="D374" s="22"/>
      <c r="E374" s="22"/>
      <c r="F374" s="23">
        <f t="shared" si="6"/>
        <v>0</v>
      </c>
    </row>
    <row r="375" ht="14.25" customHeight="1" spans="1:6" x14ac:dyDescent="0.25">
      <c r="A375" s="24"/>
      <c r="B375" s="20"/>
      <c r="C375" s="21"/>
      <c r="D375" s="22"/>
      <c r="E375" s="22"/>
      <c r="F375" s="23">
        <f t="shared" si="6"/>
        <v>0</v>
      </c>
    </row>
    <row r="376" ht="14.25" customHeight="1" spans="1:6" x14ac:dyDescent="0.25">
      <c r="A376" s="24"/>
      <c r="B376" s="20"/>
      <c r="C376" s="21"/>
      <c r="D376" s="22"/>
      <c r="E376" s="22"/>
      <c r="F376" s="23">
        <f t="shared" si="6"/>
        <v>0</v>
      </c>
    </row>
    <row r="377" ht="14.25" customHeight="1" spans="1:6" x14ac:dyDescent="0.25">
      <c r="A377" s="24"/>
      <c r="B377" s="20"/>
      <c r="C377" s="21"/>
      <c r="D377" s="22"/>
      <c r="E377" s="22"/>
      <c r="F377" s="23">
        <f t="shared" si="6"/>
        <v>0</v>
      </c>
    </row>
    <row r="378" ht="14.25" customHeight="1" spans="1:6" x14ac:dyDescent="0.25">
      <c r="A378" s="24"/>
      <c r="B378" s="20"/>
      <c r="C378" s="21"/>
      <c r="D378" s="22"/>
      <c r="E378" s="22"/>
      <c r="F378" s="23">
        <f t="shared" si="6"/>
        <v>0</v>
      </c>
    </row>
    <row r="379" ht="14.25" customHeight="1" spans="1:6" x14ac:dyDescent="0.25">
      <c r="A379" s="24"/>
      <c r="B379" s="20"/>
      <c r="C379" s="21"/>
      <c r="D379" s="22"/>
      <c r="E379" s="22"/>
      <c r="F379" s="23">
        <f t="shared" si="6"/>
        <v>0</v>
      </c>
    </row>
    <row r="380" ht="14.25" customHeight="1" spans="1:6" x14ac:dyDescent="0.25">
      <c r="A380" s="24"/>
      <c r="B380" s="20"/>
      <c r="C380" s="21"/>
      <c r="D380" s="22"/>
      <c r="E380" s="22"/>
      <c r="F380" s="23">
        <f t="shared" si="6"/>
        <v>0</v>
      </c>
    </row>
    <row r="381" ht="14.25" customHeight="1" spans="1:6" x14ac:dyDescent="0.25">
      <c r="A381" s="24"/>
      <c r="B381" s="20"/>
      <c r="C381" s="21"/>
      <c r="D381" s="22"/>
      <c r="E381" s="22"/>
      <c r="F381" s="23">
        <f t="shared" si="6"/>
        <v>0</v>
      </c>
    </row>
    <row r="382" ht="14.25" customHeight="1" spans="1:6" x14ac:dyDescent="0.25">
      <c r="A382" s="24"/>
      <c r="B382" s="20"/>
      <c r="C382" s="21"/>
      <c r="D382" s="22"/>
      <c r="E382" s="22"/>
      <c r="F382" s="23">
        <f t="shared" si="6"/>
        <v>0</v>
      </c>
    </row>
    <row r="383" ht="14.25" customHeight="1" spans="1:6" x14ac:dyDescent="0.25">
      <c r="A383" s="24"/>
      <c r="B383" s="20"/>
      <c r="C383" s="21"/>
      <c r="D383" s="22"/>
      <c r="E383" s="22"/>
      <c r="F383" s="23">
        <f t="shared" si="6"/>
        <v>0</v>
      </c>
    </row>
    <row r="384" ht="14.25" customHeight="1" spans="1:6" x14ac:dyDescent="0.25">
      <c r="A384" s="24"/>
      <c r="B384" s="20"/>
      <c r="C384" s="21"/>
      <c r="D384" s="22"/>
      <c r="E384" s="22"/>
      <c r="F384" s="23">
        <f t="shared" si="6"/>
        <v>0</v>
      </c>
    </row>
    <row r="385" ht="14.25" customHeight="1" spans="1:6" x14ac:dyDescent="0.25">
      <c r="A385" s="24"/>
      <c r="B385" s="20"/>
      <c r="C385" s="21"/>
      <c r="D385" s="22"/>
      <c r="E385" s="22"/>
      <c r="F385" s="23">
        <f t="shared" si="6"/>
        <v>0</v>
      </c>
    </row>
    <row r="386" ht="14.25" customHeight="1" spans="1:6" x14ac:dyDescent="0.25">
      <c r="A386" s="24"/>
      <c r="B386" s="20"/>
      <c r="C386" s="21"/>
      <c r="D386" s="22"/>
      <c r="E386" s="22"/>
      <c r="F386" s="23">
        <f t="shared" si="6"/>
        <v>0</v>
      </c>
    </row>
    <row r="387" ht="14.25" customHeight="1" spans="1:6" x14ac:dyDescent="0.25">
      <c r="A387" s="24"/>
      <c r="B387" s="20"/>
      <c r="C387" s="21"/>
      <c r="D387" s="22"/>
      <c r="E387" s="22"/>
      <c r="F387" s="23">
        <f t="shared" si="6"/>
        <v>0</v>
      </c>
    </row>
    <row r="388" ht="14.25" customHeight="1" spans="1:6" x14ac:dyDescent="0.25">
      <c r="A388" s="24"/>
      <c r="B388" s="20"/>
      <c r="C388" s="21"/>
      <c r="D388" s="22"/>
      <c r="E388" s="22"/>
      <c r="F388" s="23">
        <f t="shared" si="6"/>
        <v>0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6"/>
        <v>0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6"/>
        <v>0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si="6"/>
        <v>0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ref="F392:F455" si="7">D392-E392+F391</f>
        <v>0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si="7"/>
        <v>0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7"/>
        <v>0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7"/>
        <v>0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7"/>
        <v>0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7"/>
        <v>0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7"/>
        <v>0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7"/>
        <v>0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7"/>
        <v>0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7"/>
        <v>0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7"/>
        <v>0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7"/>
        <v>0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7"/>
        <v>0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7"/>
        <v>0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7"/>
        <v>0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7"/>
        <v>0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7"/>
        <v>0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7"/>
        <v>0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7"/>
        <v>0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7"/>
        <v>0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7"/>
        <v>0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7"/>
        <v>0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7"/>
        <v>0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7"/>
        <v>0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7"/>
        <v>0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7"/>
        <v>0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7"/>
        <v>0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7"/>
        <v>0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7"/>
        <v>0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7"/>
        <v>0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7"/>
        <v>0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7"/>
        <v>0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7"/>
        <v>0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7"/>
        <v>0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7"/>
        <v>0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7"/>
        <v>0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7"/>
        <v>0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7"/>
        <v>0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7"/>
        <v>0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7"/>
        <v>0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7"/>
        <v>0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7"/>
        <v>0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7"/>
        <v>0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7"/>
        <v>0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7"/>
        <v>0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7"/>
        <v>0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7"/>
        <v>0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7"/>
        <v>0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7"/>
        <v>0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7"/>
        <v>0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7"/>
        <v>0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7"/>
        <v>0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7"/>
        <v>0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7"/>
        <v>0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7"/>
        <v>0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7"/>
        <v>0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7"/>
        <v>0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7"/>
        <v>0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7"/>
        <v>0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7"/>
        <v>0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7"/>
        <v>0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7"/>
        <v>0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7"/>
        <v>0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7"/>
        <v>0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ref="F456:F519" si="8">D456-E456+F455</f>
        <v>0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8"/>
        <v>0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8"/>
        <v>0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8"/>
        <v>0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8"/>
        <v>0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8"/>
        <v>0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8"/>
        <v>0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8"/>
        <v>0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8"/>
        <v>0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8"/>
        <v>0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8"/>
        <v>0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8"/>
        <v>0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8"/>
        <v>0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8"/>
        <v>0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8"/>
        <v>0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8"/>
        <v>0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8"/>
        <v>0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8"/>
        <v>0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8"/>
        <v>0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8"/>
        <v>0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8"/>
        <v>0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8"/>
        <v>0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8"/>
        <v>0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8"/>
        <v>0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8"/>
        <v>0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8"/>
        <v>0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8"/>
        <v>0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8"/>
        <v>0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8"/>
        <v>0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8"/>
        <v>0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8"/>
        <v>0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8"/>
        <v>0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8"/>
        <v>0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8"/>
        <v>0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8"/>
        <v>0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8"/>
        <v>0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8"/>
        <v>0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8"/>
        <v>0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8"/>
        <v>0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8"/>
        <v>0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8"/>
        <v>0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8"/>
        <v>0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8"/>
        <v>0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8"/>
        <v>0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8"/>
        <v>0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8"/>
        <v>0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8"/>
        <v>0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8"/>
        <v>0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8"/>
        <v>0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8"/>
        <v>0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8"/>
        <v>0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8"/>
        <v>0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8"/>
        <v>0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8"/>
        <v>0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8"/>
        <v>0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8"/>
        <v>0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8"/>
        <v>0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8"/>
        <v>0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8"/>
        <v>0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8"/>
        <v>0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8"/>
        <v>0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8"/>
        <v>0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8"/>
        <v>0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8"/>
        <v>0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ref="F520:F572" si="9">D520-E520+F519</f>
        <v>0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9"/>
        <v>0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9"/>
        <v>0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9"/>
        <v>0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9"/>
        <v>0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9"/>
        <v>0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9"/>
        <v>0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9"/>
        <v>0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9"/>
        <v>0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9"/>
        <v>0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9"/>
        <v>0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9"/>
        <v>0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9"/>
        <v>0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9"/>
        <v>0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9"/>
        <v>0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9"/>
        <v>0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9"/>
        <v>0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9"/>
        <v>0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9"/>
        <v>0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9"/>
        <v>0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9"/>
        <v>0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9"/>
        <v>0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9"/>
        <v>0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9"/>
        <v>0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9"/>
        <v>0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9"/>
        <v>0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9"/>
        <v>0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9"/>
        <v>0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9"/>
        <v>0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9"/>
        <v>0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9"/>
        <v>0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9"/>
        <v>0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9"/>
        <v>0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9"/>
        <v>0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9"/>
        <v>0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9"/>
        <v>0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9"/>
        <v>0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9"/>
        <v>0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9"/>
        <v>0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9"/>
        <v>0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9"/>
        <v>0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9"/>
        <v>0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9"/>
        <v>0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9"/>
        <v>0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9"/>
        <v>0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9"/>
        <v>0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9"/>
        <v>0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9"/>
        <v>0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9"/>
        <v>0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9"/>
        <v>0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9"/>
        <v>0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9"/>
        <v>0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9"/>
        <v>0</v>
      </c>
    </row>
  </sheetData>
  <autoFilter ref="A8:F572"/>
  <mergeCells count="2">
    <mergeCell ref="A2:F2"/>
    <mergeCell ref="D5:E5"/>
  </mergeCells>
  <conditionalFormatting sqref="F6 F9:F572">
    <cfRule type="cellIs" dxfId="168" priority="1" operator="lessThan">
      <formula>0</formula>
    </cfRule>
  </conditionalFormatting>
  <conditionalFormatting sqref="F9:F572">
    <cfRule type="cellIs" dxfId="169" priority="2" operator="greaterThan">
      <formula>0</formula>
    </cfRule>
  </conditionalFormatting>
  <conditionalFormatting sqref="F10:F572 F6">
    <cfRule type="cellIs" dxfId="170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2" fitToWidth="1" fitToHeight="1" firstPageNumber="1" useFirstPageNumber="1" copies="1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1"/>
  <sheetViews>
    <sheetView workbookViewId="0" zoomScale="100" zoomScaleNormal="100" view="pageBreakPreview">
      <selection activeCell="K16" sqref="K16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customWidth="1"/>
    <col min="14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190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'Abril2026- Vortx'!F44</f>
        <v>12885.340000000004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SUM(D9:D611)</f>
        <v>32524.42</v>
      </c>
      <c r="E6" s="12">
        <f>SUM(E9:E611)</f>
        <v>41582.62209999999</v>
      </c>
      <c r="F6" s="13">
        <f>F611</f>
        <v>3827.137900000005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7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  <c r="G8" s="31"/>
    </row>
    <row r="9" ht="14.25" customHeight="1" spans="1:6" x14ac:dyDescent="0.25">
      <c r="A9" s="19">
        <v>46146</v>
      </c>
      <c r="B9" s="20" t="s">
        <v>22</v>
      </c>
      <c r="C9" s="21" t="s">
        <v>173</v>
      </c>
      <c r="D9" s="22">
        <v>9350</v>
      </c>
      <c r="E9" s="22"/>
      <c r="F9" s="23">
        <f>D9-E9+D5</f>
        <v>22235.340000000004</v>
      </c>
    </row>
    <row r="10" ht="14.25" customHeight="1" spans="1:6" x14ac:dyDescent="0.25">
      <c r="A10" s="19">
        <v>46146</v>
      </c>
      <c r="B10" s="20" t="s">
        <v>211</v>
      </c>
      <c r="C10" s="21" t="s">
        <v>173</v>
      </c>
      <c r="D10" s="22">
        <v>550</v>
      </c>
      <c r="E10" s="22"/>
      <c r="F10" s="23">
        <f>D10-E10+F9</f>
        <v>22785.340000000004</v>
      </c>
    </row>
    <row r="11" ht="14.25" customHeight="1" spans="1:6" x14ac:dyDescent="0.25">
      <c r="A11" s="19">
        <v>46146</v>
      </c>
      <c r="B11" s="20" t="s">
        <v>170</v>
      </c>
      <c r="C11" s="21"/>
      <c r="D11" s="22"/>
      <c r="E11" s="22">
        <f>(0.5%*D10)+10</f>
        <v>12.75</v>
      </c>
      <c r="F11" s="23">
        <f>D11-E11+F10</f>
        <v>22772.590000000004</v>
      </c>
    </row>
    <row r="12" ht="14.25" customHeight="1" spans="1:6" x14ac:dyDescent="0.25">
      <c r="A12" s="19">
        <v>46146</v>
      </c>
      <c r="B12" s="20" t="s">
        <v>170</v>
      </c>
      <c r="C12" s="21"/>
      <c r="D12" s="22"/>
      <c r="E12" s="22">
        <v>56.75</v>
      </c>
      <c r="F12" s="23">
        <f t="shared" ref="F12:F74" si="0">D12-E12+F11</f>
        <v>22715.840000000004</v>
      </c>
    </row>
    <row r="13" ht="14.25" customHeight="1" spans="1:6" x14ac:dyDescent="0.25">
      <c r="A13" s="19">
        <v>46147</v>
      </c>
      <c r="B13" s="20" t="s">
        <v>181</v>
      </c>
      <c r="C13" s="21"/>
      <c r="D13" s="22"/>
      <c r="E13" s="22">
        <v>20</v>
      </c>
      <c r="F13" s="23">
        <f t="shared" si="0"/>
        <v>22695.840000000004</v>
      </c>
    </row>
    <row r="14" ht="14.25" customHeight="1" spans="1:6" x14ac:dyDescent="0.25">
      <c r="A14" s="19">
        <v>46149</v>
      </c>
      <c r="B14" s="20" t="s">
        <v>211</v>
      </c>
      <c r="C14" s="21" t="s">
        <v>133</v>
      </c>
      <c r="D14" s="22">
        <v>450</v>
      </c>
      <c r="E14" s="22"/>
      <c r="F14" s="23">
        <f t="shared" si="0"/>
        <v>23145.840000000004</v>
      </c>
    </row>
    <row r="15" ht="14.25" customHeight="1" spans="1:6" x14ac:dyDescent="0.25">
      <c r="A15" s="19">
        <v>46149</v>
      </c>
      <c r="B15" s="20" t="s">
        <v>170</v>
      </c>
      <c r="C15" s="21"/>
      <c r="D15" s="22"/>
      <c r="E15" s="22">
        <f>(0.5%*D14)+10</f>
        <v>12.25</v>
      </c>
      <c r="F15" s="23">
        <f t="shared" si="0"/>
        <v>23133.590000000004</v>
      </c>
    </row>
    <row r="16" ht="14.25" customHeight="1" spans="1:6" x14ac:dyDescent="0.25">
      <c r="A16" s="19">
        <v>46150</v>
      </c>
      <c r="B16" s="20" t="s">
        <v>181</v>
      </c>
      <c r="C16" s="21"/>
      <c r="D16" s="22"/>
      <c r="E16" s="22">
        <v>10</v>
      </c>
      <c r="F16" s="23">
        <f t="shared" si="0"/>
        <v>23123.590000000004</v>
      </c>
    </row>
    <row r="17" ht="14.25" customHeight="1" spans="1:6" x14ac:dyDescent="0.25">
      <c r="A17" s="19">
        <v>46150</v>
      </c>
      <c r="B17" s="20" t="s">
        <v>22</v>
      </c>
      <c r="C17" s="21"/>
      <c r="D17" s="22">
        <v>3500</v>
      </c>
      <c r="E17" s="22"/>
      <c r="F17" s="23">
        <f t="shared" si="0"/>
        <v>26623.590000000004</v>
      </c>
    </row>
    <row r="18" ht="14.25" customHeight="1" spans="1:6" x14ac:dyDescent="0.25">
      <c r="A18" s="19">
        <v>46150</v>
      </c>
      <c r="B18" s="20" t="s">
        <v>170</v>
      </c>
      <c r="C18" s="21"/>
      <c r="D18" s="22"/>
      <c r="E18" s="22">
        <v>27.5</v>
      </c>
      <c r="F18" s="23">
        <f t="shared" si="0"/>
        <v>26596.090000000004</v>
      </c>
    </row>
    <row r="19" ht="14.25" customHeight="1" spans="1:6" x14ac:dyDescent="0.25">
      <c r="A19" s="19">
        <v>46153</v>
      </c>
      <c r="B19" s="20" t="s">
        <v>181</v>
      </c>
      <c r="C19" s="21"/>
      <c r="D19" s="22"/>
      <c r="E19" s="22">
        <v>10</v>
      </c>
      <c r="F19" s="23">
        <f t="shared" si="0"/>
        <v>26586.090000000004</v>
      </c>
    </row>
    <row r="20" ht="14.25" customHeight="1" spans="1:6" x14ac:dyDescent="0.25">
      <c r="A20" s="19">
        <v>46153</v>
      </c>
      <c r="B20" s="20" t="s">
        <v>170</v>
      </c>
      <c r="C20" s="21"/>
      <c r="D20" s="22"/>
      <c r="E20" s="22">
        <v>11.75</v>
      </c>
      <c r="F20" s="23">
        <f t="shared" si="0"/>
        <v>26574.340000000004</v>
      </c>
    </row>
    <row r="21" ht="14.25" customHeight="1" spans="1:6" x14ac:dyDescent="0.25">
      <c r="A21" s="19">
        <v>46153</v>
      </c>
      <c r="B21" s="20" t="s">
        <v>22</v>
      </c>
      <c r="C21" s="21" t="s">
        <v>173</v>
      </c>
      <c r="D21" s="22">
        <v>350</v>
      </c>
      <c r="E21" s="22"/>
      <c r="F21" s="23">
        <f t="shared" si="0"/>
        <v>26924.340000000004</v>
      </c>
    </row>
    <row r="22" ht="14.25" customHeight="1" spans="1:6" x14ac:dyDescent="0.25">
      <c r="A22" s="19">
        <v>46154</v>
      </c>
      <c r="B22" s="20" t="s">
        <v>181</v>
      </c>
      <c r="C22" s="21"/>
      <c r="D22" s="22"/>
      <c r="E22" s="22">
        <v>10</v>
      </c>
      <c r="F22" s="23">
        <f t="shared" si="0"/>
        <v>26914.340000000004</v>
      </c>
    </row>
    <row r="23" ht="14.25" customHeight="1" spans="1:6" x14ac:dyDescent="0.25">
      <c r="A23" s="19">
        <v>46154</v>
      </c>
      <c r="B23" s="20" t="s">
        <v>22</v>
      </c>
      <c r="C23" s="21" t="s">
        <v>173</v>
      </c>
      <c r="D23" s="22"/>
      <c r="E23" s="22">
        <v>10</v>
      </c>
      <c r="F23" s="23">
        <f t="shared" si="0"/>
        <v>26904.340000000004</v>
      </c>
    </row>
    <row r="24" ht="14.4" customHeight="1" spans="1:6" x14ac:dyDescent="0.25">
      <c r="A24" s="19">
        <v>46154</v>
      </c>
      <c r="B24" s="20" t="s">
        <v>22</v>
      </c>
      <c r="C24" s="21" t="s">
        <v>173</v>
      </c>
      <c r="D24" s="22"/>
      <c r="E24" s="22">
        <v>1500</v>
      </c>
      <c r="F24" s="23">
        <f t="shared" si="0"/>
        <v>25404.340000000004</v>
      </c>
    </row>
    <row r="25" ht="14.25" customHeight="1" spans="1:6" x14ac:dyDescent="0.25">
      <c r="A25" s="19">
        <v>46154</v>
      </c>
      <c r="B25" s="20" t="s">
        <v>22</v>
      </c>
      <c r="C25" s="21" t="s">
        <v>173</v>
      </c>
      <c r="D25" s="22"/>
      <c r="E25" s="22">
        <v>1500</v>
      </c>
      <c r="F25" s="23">
        <f t="shared" si="0"/>
        <v>23904.340000000004</v>
      </c>
    </row>
    <row r="26" ht="14.25" customHeight="1" spans="1:6" x14ac:dyDescent="0.25">
      <c r="A26" s="19">
        <v>46155</v>
      </c>
      <c r="B26" s="20" t="s">
        <v>181</v>
      </c>
      <c r="C26" s="21"/>
      <c r="D26" s="22"/>
      <c r="E26" s="22">
        <v>30</v>
      </c>
      <c r="F26" s="23">
        <f t="shared" si="0"/>
        <v>23874.340000000004</v>
      </c>
    </row>
    <row r="27" ht="14.25" customHeight="1" spans="1:6" x14ac:dyDescent="0.25">
      <c r="A27" s="19">
        <v>46156</v>
      </c>
      <c r="B27" s="20" t="s">
        <v>22</v>
      </c>
      <c r="C27" s="21" t="s">
        <v>173</v>
      </c>
      <c r="D27" s="22"/>
      <c r="E27" s="22">
        <v>10</v>
      </c>
      <c r="F27" s="23">
        <f t="shared" si="0"/>
        <v>23864.340000000004</v>
      </c>
    </row>
    <row r="28" ht="14.25" customHeight="1" spans="1:6" x14ac:dyDescent="0.25">
      <c r="A28" s="19">
        <v>46157</v>
      </c>
      <c r="B28" s="20" t="s">
        <v>181</v>
      </c>
      <c r="C28" s="21"/>
      <c r="D28" s="22"/>
      <c r="E28" s="22">
        <v>10</v>
      </c>
      <c r="F28" s="23">
        <f t="shared" si="0"/>
        <v>23854.340000000004</v>
      </c>
    </row>
    <row r="29" ht="14.25" customHeight="1" spans="1:6" x14ac:dyDescent="0.25">
      <c r="A29" s="19">
        <v>46157</v>
      </c>
      <c r="B29" s="20" t="s">
        <v>22</v>
      </c>
      <c r="C29" s="21" t="s">
        <v>173</v>
      </c>
      <c r="D29" s="22"/>
      <c r="E29" s="22">
        <v>900</v>
      </c>
      <c r="F29" s="23">
        <f t="shared" si="0"/>
        <v>22954.340000000004</v>
      </c>
    </row>
    <row r="30" ht="14.25" customHeight="1" spans="1:6" x14ac:dyDescent="0.25">
      <c r="A30" s="19">
        <v>46157</v>
      </c>
      <c r="B30" s="20" t="s">
        <v>211</v>
      </c>
      <c r="C30" s="21" t="s">
        <v>133</v>
      </c>
      <c r="D30" s="22">
        <v>620</v>
      </c>
      <c r="E30" s="22"/>
      <c r="F30" s="23">
        <f t="shared" si="0"/>
        <v>23574.340000000004</v>
      </c>
    </row>
    <row r="31" ht="14.25" customHeight="1" spans="1:6" x14ac:dyDescent="0.25">
      <c r="A31" s="19">
        <v>46160</v>
      </c>
      <c r="B31" s="20" t="s">
        <v>181</v>
      </c>
      <c r="C31" s="21"/>
      <c r="D31" s="22"/>
      <c r="E31" s="22">
        <v>10</v>
      </c>
      <c r="F31" s="23">
        <f t="shared" si="0"/>
        <v>23564.340000000004</v>
      </c>
    </row>
    <row r="32" ht="14.25" customHeight="1" spans="1:6" x14ac:dyDescent="0.25">
      <c r="A32" s="19">
        <v>46160</v>
      </c>
      <c r="B32" s="20" t="s">
        <v>211</v>
      </c>
      <c r="C32" s="21" t="s">
        <v>173</v>
      </c>
      <c r="D32" s="22">
        <v>3500</v>
      </c>
      <c r="E32" s="22"/>
      <c r="F32" s="23">
        <f t="shared" si="0"/>
        <v>27064.340000000004</v>
      </c>
    </row>
    <row r="33" ht="14.25" customHeight="1" spans="1:6" x14ac:dyDescent="0.25">
      <c r="A33" s="19">
        <v>46160</v>
      </c>
      <c r="B33" s="20" t="s">
        <v>22</v>
      </c>
      <c r="C33" s="21"/>
      <c r="D33" s="22"/>
      <c r="E33" s="29">
        <v>50</v>
      </c>
      <c r="F33" s="23">
        <f t="shared" si="0"/>
        <v>27014.340000000004</v>
      </c>
    </row>
    <row r="34" ht="14.25" customHeight="1" spans="1:6" x14ac:dyDescent="0.25">
      <c r="A34" s="19">
        <v>46160</v>
      </c>
      <c r="B34" s="20" t="s">
        <v>181</v>
      </c>
      <c r="C34" s="21"/>
      <c r="D34" s="22"/>
      <c r="E34" s="29">
        <v>10</v>
      </c>
      <c r="F34" s="23">
        <f t="shared" si="0"/>
        <v>27004.340000000004</v>
      </c>
    </row>
    <row r="35" ht="14.25" customHeight="1" spans="1:13" x14ac:dyDescent="0.25">
      <c r="A35" s="19">
        <v>46161</v>
      </c>
      <c r="B35" s="20" t="s">
        <v>170</v>
      </c>
      <c r="C35" s="21"/>
      <c r="D35" s="22"/>
      <c r="E35" s="22">
        <v>27.5</v>
      </c>
      <c r="F35" s="23">
        <f t="shared" si="0"/>
        <v>26976.840000000004</v>
      </c>
      <c r="M35" s="31"/>
    </row>
    <row r="36" ht="14.25" customHeight="1" spans="1:6" x14ac:dyDescent="0.25">
      <c r="A36" s="19">
        <v>46163</v>
      </c>
      <c r="B36" s="20" t="s">
        <v>22</v>
      </c>
      <c r="C36" s="21" t="s">
        <v>173</v>
      </c>
      <c r="D36" s="22">
        <v>13900</v>
      </c>
      <c r="E36" s="22"/>
      <c r="F36" s="23">
        <f t="shared" si="0"/>
        <v>40876.840000000004</v>
      </c>
    </row>
    <row r="37" ht="14.25" customHeight="1" spans="1:6" x14ac:dyDescent="0.25">
      <c r="A37" s="19">
        <v>46163</v>
      </c>
      <c r="B37" s="20" t="s">
        <v>181</v>
      </c>
      <c r="C37" s="21"/>
      <c r="D37" s="22"/>
      <c r="E37" s="22">
        <v>10</v>
      </c>
      <c r="F37" s="23">
        <f t="shared" si="0"/>
        <v>40866.840000000004</v>
      </c>
    </row>
    <row r="38" ht="14.25" customHeight="1" spans="1:6" x14ac:dyDescent="0.25">
      <c r="A38" s="19">
        <v>46163</v>
      </c>
      <c r="B38" s="20" t="s">
        <v>170</v>
      </c>
      <c r="C38" s="21"/>
      <c r="D38" s="22"/>
      <c r="E38" s="22">
        <v>13.1</v>
      </c>
      <c r="F38" s="23">
        <f t="shared" si="0"/>
        <v>40853.740000000005</v>
      </c>
    </row>
    <row r="39" ht="14.25" customHeight="1" spans="1:6" x14ac:dyDescent="0.25">
      <c r="A39" s="19">
        <v>46163</v>
      </c>
      <c r="B39" s="20" t="s">
        <v>170</v>
      </c>
      <c r="C39" s="21"/>
      <c r="D39" s="22"/>
      <c r="E39" s="22">
        <v>79.5</v>
      </c>
      <c r="F39" s="23">
        <f t="shared" si="0"/>
        <v>40774.240000000005</v>
      </c>
    </row>
    <row r="40" ht="14.25" customHeight="1" spans="1:6" x14ac:dyDescent="0.25">
      <c r="A40" s="19">
        <v>46164</v>
      </c>
      <c r="B40" s="20" t="s">
        <v>181</v>
      </c>
      <c r="C40" s="21"/>
      <c r="D40" s="22"/>
      <c r="E40" s="22">
        <v>40</v>
      </c>
      <c r="F40" s="23">
        <f t="shared" si="0"/>
        <v>40734.240000000005</v>
      </c>
    </row>
    <row r="41" ht="14.25" customHeight="1" spans="1:6" x14ac:dyDescent="0.25">
      <c r="A41" s="19">
        <v>46164</v>
      </c>
      <c r="B41" s="20" t="s">
        <v>22</v>
      </c>
      <c r="C41" s="21" t="s">
        <v>173</v>
      </c>
      <c r="D41" s="22"/>
      <c r="E41" s="22">
        <v>20</v>
      </c>
      <c r="F41" s="23">
        <f t="shared" si="0"/>
        <v>40714.240000000005</v>
      </c>
    </row>
    <row r="42" ht="14.25" customHeight="1" spans="1:6" x14ac:dyDescent="0.25">
      <c r="A42" s="19">
        <v>46164</v>
      </c>
      <c r="B42" s="20" t="s">
        <v>22</v>
      </c>
      <c r="C42" s="21" t="s">
        <v>173</v>
      </c>
      <c r="D42" s="22"/>
      <c r="E42" s="22">
        <v>22000</v>
      </c>
      <c r="F42" s="23">
        <f t="shared" si="0"/>
        <v>18714.240000000005</v>
      </c>
    </row>
    <row r="43" ht="14.25" customHeight="1" spans="1:6" x14ac:dyDescent="0.25">
      <c r="A43" s="19">
        <v>46164</v>
      </c>
      <c r="B43" s="20" t="s">
        <v>211</v>
      </c>
      <c r="C43" s="21" t="s">
        <v>173</v>
      </c>
      <c r="D43" s="22">
        <v>120</v>
      </c>
      <c r="E43" s="22"/>
      <c r="F43" s="23">
        <f t="shared" si="0"/>
        <v>18834.240000000005</v>
      </c>
    </row>
    <row r="44" ht="14.25" customHeight="1" spans="1:6" x14ac:dyDescent="0.25">
      <c r="A44" s="19">
        <v>46164</v>
      </c>
      <c r="B44" s="20" t="s">
        <v>170</v>
      </c>
      <c r="C44" s="21"/>
      <c r="D44" s="22"/>
      <c r="E44" s="22">
        <f>(0.5%*D43)+10</f>
        <v>10.6</v>
      </c>
      <c r="F44" s="23">
        <f t="shared" si="0"/>
        <v>18823.640000000007</v>
      </c>
    </row>
    <row r="45" ht="14.25" customHeight="1" spans="1:6" x14ac:dyDescent="0.25">
      <c r="A45" s="19">
        <v>46164</v>
      </c>
      <c r="B45" s="20" t="s">
        <v>211</v>
      </c>
      <c r="C45" s="21" t="s">
        <v>173</v>
      </c>
      <c r="D45" s="22">
        <v>184.42</v>
      </c>
      <c r="E45" s="22"/>
      <c r="F45" s="23">
        <f t="shared" si="0"/>
        <v>19008.060000000005</v>
      </c>
    </row>
    <row r="46" ht="14.25" customHeight="1" spans="1:6" x14ac:dyDescent="0.25">
      <c r="A46" s="19">
        <v>46164</v>
      </c>
      <c r="B46" s="20" t="s">
        <v>170</v>
      </c>
      <c r="C46" s="21"/>
      <c r="D46" s="22"/>
      <c r="E46" s="22">
        <f>(0.5%*D45)+10</f>
        <v>10.9221</v>
      </c>
      <c r="F46" s="23">
        <f t="shared" si="0"/>
        <v>18997.137900000005</v>
      </c>
    </row>
    <row r="47" ht="14.25" customHeight="1" spans="1:6" x14ac:dyDescent="0.25">
      <c r="A47" s="19">
        <v>46167</v>
      </c>
      <c r="B47" s="20" t="s">
        <v>181</v>
      </c>
      <c r="C47" s="21"/>
      <c r="D47" s="22"/>
      <c r="E47" s="22">
        <v>20</v>
      </c>
      <c r="F47" s="23">
        <f t="shared" si="0"/>
        <v>18977.137900000005</v>
      </c>
    </row>
    <row r="48" ht="14.25" customHeight="1" spans="1:6" x14ac:dyDescent="0.25">
      <c r="A48" s="19">
        <v>46168</v>
      </c>
      <c r="B48" s="20" t="s">
        <v>22</v>
      </c>
      <c r="C48" s="21" t="s">
        <v>173</v>
      </c>
      <c r="D48" s="22"/>
      <c r="E48" s="22">
        <v>20</v>
      </c>
      <c r="F48" s="23">
        <f t="shared" si="0"/>
        <v>18957.137900000005</v>
      </c>
    </row>
    <row r="49" ht="14.25" customHeight="1" spans="1:6" x14ac:dyDescent="0.25">
      <c r="A49" s="19">
        <v>46168</v>
      </c>
      <c r="B49" s="20" t="s">
        <v>22</v>
      </c>
      <c r="C49" s="21" t="s">
        <v>173</v>
      </c>
      <c r="D49" s="22"/>
      <c r="E49" s="22">
        <v>13000</v>
      </c>
      <c r="F49" s="23">
        <f t="shared" si="0"/>
        <v>5957.137900000005</v>
      </c>
    </row>
    <row r="50" ht="14.25" customHeight="1" spans="1:6" x14ac:dyDescent="0.25">
      <c r="A50" s="19">
        <v>46168</v>
      </c>
      <c r="B50" s="20" t="s">
        <v>22</v>
      </c>
      <c r="C50" s="21" t="s">
        <v>173</v>
      </c>
      <c r="D50" s="22"/>
      <c r="E50" s="22">
        <v>580</v>
      </c>
      <c r="F50" s="23">
        <f t="shared" si="0"/>
        <v>5377.137900000005</v>
      </c>
    </row>
    <row r="51" ht="14.25" customHeight="1" spans="1:6" x14ac:dyDescent="0.25">
      <c r="A51" s="19">
        <v>46168</v>
      </c>
      <c r="B51" s="20" t="s">
        <v>181</v>
      </c>
      <c r="C51" s="21"/>
      <c r="D51" s="22"/>
      <c r="E51" s="22">
        <v>20</v>
      </c>
      <c r="F51" s="23">
        <f t="shared" si="0"/>
        <v>5357.137900000005</v>
      </c>
    </row>
    <row r="52" ht="14.25" customHeight="1" spans="1:6" x14ac:dyDescent="0.25">
      <c r="A52" s="19">
        <v>46169</v>
      </c>
      <c r="B52" s="20" t="s">
        <v>181</v>
      </c>
      <c r="C52" s="21"/>
      <c r="D52" s="22"/>
      <c r="E52" s="22">
        <v>30</v>
      </c>
      <c r="F52" s="23">
        <f t="shared" si="0"/>
        <v>5327.137900000005</v>
      </c>
    </row>
    <row r="53" ht="14.25" customHeight="1" spans="1:6" x14ac:dyDescent="0.25">
      <c r="A53" s="19">
        <v>46172</v>
      </c>
      <c r="B53" s="20" t="s">
        <v>181</v>
      </c>
      <c r="C53" s="21"/>
      <c r="D53" s="22"/>
      <c r="E53" s="32">
        <v>1500</v>
      </c>
      <c r="F53" s="23">
        <f t="shared" si="0"/>
        <v>3827.137900000005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3827.137900000005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3827.137900000005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3827.137900000005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3827.137900000005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3827.137900000005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3827.137900000005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3827.137900000005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3827.137900000005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3827.137900000005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3827.137900000005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3827.137900000005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3827.137900000005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3827.137900000005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3827.137900000005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3827.137900000005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3827.137900000005</v>
      </c>
    </row>
    <row r="70" ht="14.25" customHeight="1" spans="1:6" x14ac:dyDescent="0.25">
      <c r="A70" s="19"/>
      <c r="B70" s="20"/>
      <c r="D70" s="22"/>
      <c r="E70" s="22"/>
      <c r="F70" s="23">
        <f t="shared" si="0"/>
        <v>3827.137900000005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3827.137900000005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3827.137900000005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3827.137900000005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3827.137900000005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ref="F75:F138" si="1">D75-E75+F74</f>
        <v>3827.137900000005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3827.137900000005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3827.137900000005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3827.137900000005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3827.137900000005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3827.137900000005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3827.137900000005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3827.137900000005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3827.137900000005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3827.137900000005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3827.137900000005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3827.137900000005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3827.137900000005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3827.137900000005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3827.137900000005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3827.137900000005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3827.137900000005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3827.137900000005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3827.137900000005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3827.137900000005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3827.137900000005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3827.137900000005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3827.137900000005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3827.137900000005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3827.137900000005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3827.137900000005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3827.137900000005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3827.137900000005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3827.137900000005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3827.137900000005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3827.137900000005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3827.137900000005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3827.137900000005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3827.137900000005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3827.137900000005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3827.137900000005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3827.137900000005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3827.137900000005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3827.137900000005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3827.137900000005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3827.137900000005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3827.137900000005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3827.137900000005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3827.137900000005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3827.137900000005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3827.137900000005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3827.137900000005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3827.137900000005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3827.137900000005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3827.137900000005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3827.137900000005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3827.137900000005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3827.137900000005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3827.137900000005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3827.137900000005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3827.137900000005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3827.137900000005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3827.137900000005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3827.137900000005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3827.137900000005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3827.137900000005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3827.137900000005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3827.137900000005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3827.137900000005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ref="F139:F202" si="2">D139-E139+F138</f>
        <v>3827.137900000005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2"/>
        <v>3827.137900000005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3827.137900000005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3827.137900000005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3827.137900000005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3827.137900000005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3827.137900000005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3827.137900000005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3827.137900000005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3827.137900000005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3827.137900000005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3827.137900000005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3827.137900000005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3827.137900000005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3827.137900000005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3827.137900000005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3827.137900000005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3827.137900000005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3827.137900000005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3827.137900000005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3827.137900000005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3827.137900000005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3827.137900000005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3827.137900000005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3827.137900000005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3827.137900000005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3827.137900000005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3827.137900000005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3827.137900000005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3827.137900000005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3827.137900000005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3827.137900000005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3827.137900000005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3827.137900000005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3827.137900000005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3827.137900000005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3827.137900000005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3827.137900000005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3827.137900000005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3827.137900000005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3827.137900000005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3827.137900000005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3827.137900000005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3827.137900000005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3827.137900000005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3827.137900000005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3827.137900000005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3827.137900000005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3827.137900000005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3827.137900000005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3827.137900000005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3827.137900000005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3827.137900000005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3827.137900000005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3827.137900000005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3827.137900000005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3827.137900000005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3827.137900000005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3827.137900000005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3827.137900000005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3827.137900000005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3827.137900000005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3827.137900000005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3827.137900000005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ref="F203:F266" si="3">D203-E203+F202</f>
        <v>3827.137900000005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3"/>
        <v>3827.137900000005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3827.137900000005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3827.137900000005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3827.137900000005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3827.137900000005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3827.137900000005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3827.137900000005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3827.137900000005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3827.137900000005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3827.137900000005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3827.137900000005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3827.137900000005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3827.137900000005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3827.137900000005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3827.137900000005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3827.137900000005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3827.137900000005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3827.137900000005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3827.137900000005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3827.137900000005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3827.137900000005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3827.137900000005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3827.137900000005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3827.137900000005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3827.137900000005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3827.137900000005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3827.137900000005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3827.137900000005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3827.137900000005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3827.137900000005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3827.137900000005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3827.137900000005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3827.137900000005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3827.137900000005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3827.137900000005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3827.137900000005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3827.137900000005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3827.137900000005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3827.137900000005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3827.137900000005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3827.137900000005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3827.137900000005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3827.137900000005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3827.137900000005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3827.137900000005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3827.137900000005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3827.137900000005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3827.137900000005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3827.137900000005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3827.137900000005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3827.137900000005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3827.137900000005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3827.137900000005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3827.137900000005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3827.137900000005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3827.137900000005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3827.137900000005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3827.137900000005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3827.137900000005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3827.137900000005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3827.137900000005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3827.137900000005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3827.137900000005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ref="F267:F330" si="4">D267-E267+F266</f>
        <v>3827.137900000005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4"/>
        <v>3827.137900000005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3827.137900000005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3827.137900000005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3827.137900000005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3827.137900000005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3827.137900000005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3827.137900000005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3827.137900000005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3827.137900000005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3827.137900000005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3827.137900000005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3827.137900000005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3827.137900000005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3827.137900000005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3827.137900000005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3827.137900000005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3827.137900000005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3827.137900000005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3827.137900000005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3827.137900000005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3827.137900000005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3827.137900000005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3827.137900000005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3827.137900000005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3827.137900000005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3827.137900000005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3827.137900000005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3827.137900000005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3827.137900000005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3827.137900000005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3827.137900000005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3827.137900000005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3827.137900000005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3827.137900000005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3827.137900000005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3827.137900000005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3827.137900000005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3827.137900000005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3827.137900000005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3827.137900000005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3827.137900000005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3827.137900000005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3827.137900000005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3827.137900000005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3827.137900000005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3827.137900000005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3827.137900000005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3827.137900000005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3827.137900000005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3827.137900000005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3827.137900000005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3827.137900000005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3827.137900000005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3827.137900000005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3827.137900000005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3827.137900000005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3827.137900000005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3827.137900000005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3827.137900000005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3827.137900000005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3827.137900000005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3827.137900000005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3827.137900000005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ref="F331:F394" si="5">D331-E331+F330</f>
        <v>3827.137900000005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5"/>
        <v>3827.137900000005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3827.137900000005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3827.137900000005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3827.137900000005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3827.137900000005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3827.137900000005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3827.137900000005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3827.137900000005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3827.137900000005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3827.137900000005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3827.137900000005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3827.137900000005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3827.137900000005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3827.137900000005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3827.137900000005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3827.137900000005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3827.137900000005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3827.137900000005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3827.137900000005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3827.137900000005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3827.137900000005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3827.137900000005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3827.137900000005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3827.137900000005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3827.137900000005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3827.137900000005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3827.137900000005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3827.137900000005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3827.137900000005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3827.137900000005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3827.137900000005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3827.137900000005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3827.137900000005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3827.137900000005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3827.137900000005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3827.137900000005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3827.137900000005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3827.137900000005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3827.137900000005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3827.137900000005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3827.137900000005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3827.137900000005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3827.137900000005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3827.137900000005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3827.137900000005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3827.137900000005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3827.137900000005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3827.137900000005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3827.137900000005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3827.137900000005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3827.137900000005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3827.137900000005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3827.137900000005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3827.137900000005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3827.137900000005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3827.137900000005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3827.137900000005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3827.137900000005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3827.137900000005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3827.137900000005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3827.137900000005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5"/>
        <v>3827.137900000005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5"/>
        <v>3827.137900000005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ref="F395:F458" si="6">D395-E395+F394</f>
        <v>3827.137900000005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6"/>
        <v>3827.137900000005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si="6"/>
        <v>3827.137900000005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3827.137900000005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3827.137900000005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3827.137900000005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3827.137900000005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3827.137900000005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3827.137900000005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3827.137900000005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3827.137900000005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3827.137900000005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3827.137900000005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3827.137900000005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3827.137900000005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3827.137900000005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3827.137900000005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3827.137900000005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3827.137900000005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3827.137900000005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3827.137900000005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3827.137900000005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3827.137900000005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3827.137900000005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3827.137900000005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3827.137900000005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3827.137900000005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3827.137900000005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3827.137900000005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3827.137900000005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3827.137900000005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3827.137900000005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3827.137900000005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3827.137900000005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3827.137900000005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3827.137900000005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3827.137900000005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3827.137900000005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3827.137900000005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3827.137900000005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3827.137900000005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3827.137900000005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3827.137900000005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3827.137900000005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3827.137900000005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3827.137900000005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3827.137900000005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3827.137900000005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3827.137900000005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3827.137900000005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3827.137900000005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3827.137900000005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3827.137900000005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3827.137900000005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3827.137900000005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3827.137900000005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3827.137900000005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3827.137900000005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3827.137900000005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3827.137900000005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3827.137900000005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3827.137900000005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3827.137900000005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3827.137900000005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ref="F459:F522" si="7">D459-E459+F458</f>
        <v>3827.137900000005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7"/>
        <v>3827.137900000005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3827.137900000005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3827.137900000005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3827.137900000005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3827.137900000005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3827.137900000005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3827.137900000005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3827.137900000005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3827.137900000005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3827.137900000005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3827.137900000005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3827.137900000005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3827.137900000005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3827.137900000005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3827.137900000005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3827.137900000005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3827.137900000005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3827.137900000005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3827.137900000005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3827.137900000005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3827.137900000005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3827.137900000005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3827.137900000005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3827.137900000005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3827.137900000005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3827.137900000005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3827.137900000005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3827.137900000005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3827.137900000005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3827.137900000005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3827.137900000005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3827.137900000005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3827.137900000005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3827.137900000005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3827.137900000005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3827.137900000005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3827.137900000005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3827.137900000005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3827.137900000005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3827.137900000005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3827.137900000005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3827.137900000005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3827.137900000005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3827.137900000005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3827.137900000005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3827.137900000005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3827.137900000005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3827.137900000005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3827.137900000005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3827.137900000005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3827.137900000005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3827.137900000005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3827.137900000005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3827.137900000005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3827.137900000005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3827.137900000005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3827.137900000005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3827.137900000005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3827.137900000005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3827.137900000005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3827.137900000005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3827.137900000005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3827.137900000005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ref="F523:F586" si="8">D523-E523+F522</f>
        <v>3827.137900000005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8"/>
        <v>3827.137900000005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3827.137900000005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3827.137900000005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3827.137900000005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3827.137900000005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3827.137900000005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3827.137900000005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3827.137900000005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3827.137900000005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3827.137900000005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3827.137900000005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3827.137900000005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3827.137900000005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3827.137900000005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3827.137900000005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3827.137900000005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3827.137900000005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3827.137900000005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3827.137900000005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3827.137900000005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3827.137900000005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3827.137900000005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3827.137900000005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3827.137900000005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3827.137900000005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3827.137900000005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3827.137900000005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3827.137900000005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3827.137900000005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3827.137900000005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3827.137900000005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3827.137900000005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3827.137900000005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3827.137900000005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3827.137900000005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3827.137900000005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3827.137900000005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3827.137900000005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3827.137900000005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3827.137900000005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3827.137900000005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3827.137900000005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3827.137900000005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3827.137900000005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3827.137900000005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3827.137900000005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3827.137900000005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3827.137900000005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3827.137900000005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3827.137900000005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3827.137900000005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3827.137900000005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3827.137900000005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3827.137900000005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3827.137900000005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3827.137900000005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3827.137900000005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3827.137900000005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3827.137900000005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3827.137900000005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3827.137900000005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8"/>
        <v>3827.137900000005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8"/>
        <v>3827.137900000005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ref="F587:F611" si="9">D587-E587+F586</f>
        <v>3827.137900000005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9"/>
        <v>3827.137900000005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si="9"/>
        <v>3827.137900000005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3827.137900000005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3827.137900000005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3827.137900000005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3827.137900000005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3827.137900000005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3827.137900000005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3827.137900000005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3827.137900000005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3827.137900000005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3827.137900000005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3827.137900000005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3827.137900000005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3827.137900000005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3827.137900000005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3827.137900000005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3827.137900000005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3827.137900000005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3827.137900000005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3827.137900000005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3827.137900000005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3827.137900000005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9"/>
        <v>3827.137900000005</v>
      </c>
    </row>
  </sheetData>
  <autoFilter ref="A8:F611"/>
  <mergeCells count="2">
    <mergeCell ref="A2:F2"/>
    <mergeCell ref="D5:E5"/>
  </mergeCells>
  <conditionalFormatting sqref="F6 F9:F611">
    <cfRule type="cellIs" dxfId="171" priority="1" operator="lessThan">
      <formula>0</formula>
    </cfRule>
  </conditionalFormatting>
  <conditionalFormatting sqref="F9:F611 F6">
    <cfRule type="cellIs" dxfId="172" priority="3" operator="greaterThan">
      <formula>0</formula>
    </cfRule>
  </conditionalFormatting>
  <conditionalFormatting sqref="F9:F611">
    <cfRule type="cellIs" dxfId="173" priority="2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5"/>
  <sheetViews>
    <sheetView workbookViewId="0" zoomScale="100" zoomScaleNormal="100" view="pageBreakPreview">
      <selection activeCell="D29" sqref="D29"/>
    </sheetView>
  </sheetViews>
  <sheetFormatPr defaultRowHeight="15" outlineLevelRow="0" outlineLevelCol="0" x14ac:dyDescent="0.3" defaultColWidth="14.44140625"/>
  <cols>
    <col min="1" max="1" width="12" customWidth="1"/>
    <col min="2" max="2" width="30" customWidth="1"/>
    <col min="3" max="3" width="65.88671875" customWidth="1"/>
    <col min="4" max="5" width="17.6640625" customWidth="1"/>
    <col min="6" max="6" width="17.3320312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Maio2026!F21</f>
        <v>0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SUM(D9:D565)</f>
        <v>45894.79</v>
      </c>
      <c r="E6" s="12">
        <f>SUM(E9:E565)</f>
        <v>45894.79</v>
      </c>
      <c r="F6" s="13">
        <f>F565</f>
        <v>0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4" customHeight="1" spans="1:6" x14ac:dyDescent="0.25">
      <c r="A10" s="19">
        <v>46174</v>
      </c>
      <c r="B10" s="20" t="s">
        <v>19</v>
      </c>
      <c r="C10" s="21" t="s">
        <v>193</v>
      </c>
      <c r="D10" s="22">
        <v>2200</v>
      </c>
      <c r="E10" s="22"/>
      <c r="F10" s="23">
        <f>D10-E10+D5</f>
        <v>2200</v>
      </c>
    </row>
    <row r="11" ht="14.25" customHeight="1" spans="1:6" x14ac:dyDescent="0.25">
      <c r="A11" s="19">
        <v>46174</v>
      </c>
      <c r="B11" s="20" t="s">
        <v>19</v>
      </c>
      <c r="C11" s="21" t="s">
        <v>143</v>
      </c>
      <c r="D11" s="22">
        <v>9350</v>
      </c>
      <c r="E11" s="32"/>
      <c r="F11" s="23">
        <f>D11-E11+F10</f>
        <v>11550</v>
      </c>
    </row>
    <row r="12" ht="14.25" customHeight="1" spans="1:6" x14ac:dyDescent="0.25">
      <c r="A12" s="19">
        <v>46174</v>
      </c>
      <c r="B12" s="20" t="s">
        <v>183</v>
      </c>
      <c r="C12" s="21" t="s">
        <v>173</v>
      </c>
      <c r="D12" s="32"/>
      <c r="E12" s="22">
        <v>11550</v>
      </c>
      <c r="F12" s="23">
        <f t="shared" ref="F12:F21" si="0">D12-E12+F11</f>
        <v>0</v>
      </c>
    </row>
    <row r="13" ht="14.25" customHeight="1" spans="1:6" x14ac:dyDescent="0.25">
      <c r="A13" s="19">
        <v>46175</v>
      </c>
      <c r="B13" s="20" t="s">
        <v>19</v>
      </c>
      <c r="C13" s="21" t="s">
        <v>195</v>
      </c>
      <c r="D13" s="22">
        <v>8855</v>
      </c>
      <c r="E13" s="22"/>
      <c r="F13" s="23">
        <f t="shared" si="0"/>
        <v>8855</v>
      </c>
    </row>
    <row r="14" ht="14.25" customHeight="1" spans="1:6" x14ac:dyDescent="0.25">
      <c r="A14" s="19">
        <v>46175</v>
      </c>
      <c r="B14" s="20" t="s">
        <v>183</v>
      </c>
      <c r="C14" s="21" t="s">
        <v>173</v>
      </c>
      <c r="D14" s="22"/>
      <c r="E14" s="22">
        <v>8855</v>
      </c>
      <c r="F14" s="23">
        <f>D14-E14+F13</f>
        <v>0</v>
      </c>
    </row>
    <row r="15" ht="14.25" customHeight="1" spans="1:6" x14ac:dyDescent="0.25">
      <c r="A15" s="19">
        <v>46183</v>
      </c>
      <c r="B15" s="20" t="s">
        <v>19</v>
      </c>
      <c r="C15" s="21" t="s">
        <v>209</v>
      </c>
      <c r="D15" s="22">
        <v>350</v>
      </c>
      <c r="E15" s="22"/>
      <c r="F15" s="23">
        <f t="shared" si="0"/>
        <v>350</v>
      </c>
    </row>
    <row r="16" ht="14.25" customHeight="1" spans="1:6" x14ac:dyDescent="0.25">
      <c r="A16" s="19">
        <v>46183</v>
      </c>
      <c r="B16" s="20" t="s">
        <v>183</v>
      </c>
      <c r="C16" s="21" t="s">
        <v>173</v>
      </c>
      <c r="D16" s="22"/>
      <c r="E16" s="22">
        <v>350</v>
      </c>
      <c r="F16" s="23">
        <f t="shared" si="0"/>
        <v>0</v>
      </c>
    </row>
    <row r="17" ht="14.25" customHeight="1" spans="1:6" x14ac:dyDescent="0.25">
      <c r="A17" s="19">
        <v>46184</v>
      </c>
      <c r="B17" s="20" t="s">
        <v>19</v>
      </c>
      <c r="C17" s="21" t="s">
        <v>227</v>
      </c>
      <c r="D17" s="22">
        <v>8855</v>
      </c>
      <c r="E17" s="22"/>
      <c r="F17" s="23">
        <f t="shared" si="0"/>
        <v>8855</v>
      </c>
    </row>
    <row r="18" ht="14.25" customHeight="1" spans="1:6" x14ac:dyDescent="0.25">
      <c r="A18" s="19">
        <v>46184</v>
      </c>
      <c r="B18" s="20" t="s">
        <v>183</v>
      </c>
      <c r="C18" s="21" t="s">
        <v>173</v>
      </c>
      <c r="D18" s="22"/>
      <c r="E18" s="22">
        <v>8855</v>
      </c>
      <c r="F18" s="23">
        <f t="shared" si="0"/>
        <v>0</v>
      </c>
    </row>
    <row r="19" ht="14.25" customHeight="1" spans="1:6" x14ac:dyDescent="0.25">
      <c r="A19" s="19">
        <v>46195</v>
      </c>
      <c r="B19" s="20" t="s">
        <v>19</v>
      </c>
      <c r="C19" s="21" t="s">
        <v>78</v>
      </c>
      <c r="D19" s="22">
        <v>13900</v>
      </c>
      <c r="E19" s="22"/>
      <c r="F19" s="23">
        <f t="shared" si="0"/>
        <v>13900</v>
      </c>
    </row>
    <row r="20" ht="14.25" customHeight="1" spans="1:6" x14ac:dyDescent="0.25">
      <c r="A20" s="19">
        <v>46195</v>
      </c>
      <c r="B20" s="20" t="s">
        <v>19</v>
      </c>
      <c r="C20" s="21" t="s">
        <v>105</v>
      </c>
      <c r="D20" s="22">
        <v>184.79</v>
      </c>
      <c r="E20" s="22"/>
      <c r="F20" s="23">
        <f t="shared" si="0"/>
        <v>14084.79</v>
      </c>
    </row>
    <row r="21" ht="14.25" customHeight="1" spans="1:6" x14ac:dyDescent="0.25">
      <c r="A21" s="19">
        <v>46195</v>
      </c>
      <c r="B21" s="20" t="s">
        <v>183</v>
      </c>
      <c r="C21" s="21" t="s">
        <v>173</v>
      </c>
      <c r="D21" s="22"/>
      <c r="E21" s="22">
        <v>14084.79</v>
      </c>
      <c r="F21" s="23">
        <f t="shared" si="0"/>
        <v>0</v>
      </c>
    </row>
    <row r="22" ht="14.25" customHeight="1" spans="1:6" x14ac:dyDescent="0.25">
      <c r="A22" s="19">
        <v>46198</v>
      </c>
      <c r="B22" s="20" t="s">
        <v>19</v>
      </c>
      <c r="C22" s="21" t="s">
        <v>193</v>
      </c>
      <c r="D22" s="22">
        <v>2200</v>
      </c>
      <c r="E22" s="22"/>
      <c r="F22" s="23">
        <f t="shared" ref="F22:F70" si="1">D22-E22+F21</f>
        <v>2200</v>
      </c>
    </row>
    <row r="23" ht="14.25" customHeight="1" spans="1:6" x14ac:dyDescent="0.25">
      <c r="A23" s="19">
        <v>46198</v>
      </c>
      <c r="B23" s="20" t="s">
        <v>183</v>
      </c>
      <c r="C23" s="21" t="s">
        <v>173</v>
      </c>
      <c r="D23" s="22"/>
      <c r="E23" s="22">
        <v>2200</v>
      </c>
      <c r="F23" s="23">
        <f t="shared" si="1"/>
        <v>0</v>
      </c>
    </row>
    <row r="24" ht="14.25" customHeight="1" spans="1:6" x14ac:dyDescent="0.25">
      <c r="A24" s="19"/>
      <c r="B24" s="20"/>
      <c r="D24" s="22"/>
      <c r="E24" s="22"/>
      <c r="F24" s="23">
        <f t="shared" si="1"/>
        <v>0</v>
      </c>
    </row>
    <row r="25" ht="14.25" customHeight="1" spans="1:6" x14ac:dyDescent="0.25">
      <c r="A25" s="19"/>
      <c r="B25" s="20"/>
      <c r="C25" s="21"/>
      <c r="D25" s="22"/>
      <c r="E25" s="22"/>
      <c r="F25" s="23">
        <f t="shared" si="1"/>
        <v>0</v>
      </c>
    </row>
    <row r="26" ht="14.25" customHeight="1" spans="1:6" x14ac:dyDescent="0.25">
      <c r="A26" s="19"/>
      <c r="B26" s="20"/>
      <c r="C26" s="21"/>
      <c r="D26" s="22"/>
      <c r="E26" s="22"/>
      <c r="F26" s="23">
        <f t="shared" si="1"/>
        <v>0</v>
      </c>
    </row>
    <row r="27" ht="14.25" customHeight="1" spans="1:6" x14ac:dyDescent="0.25">
      <c r="A27" s="19"/>
      <c r="B27" s="20"/>
      <c r="C27" s="21"/>
      <c r="D27" s="22"/>
      <c r="E27" s="22"/>
      <c r="F27" s="23">
        <f t="shared" si="1"/>
        <v>0</v>
      </c>
    </row>
    <row r="28" ht="14.25" customHeight="1" spans="1:6" x14ac:dyDescent="0.25">
      <c r="A28" s="19"/>
      <c r="B28" s="20"/>
      <c r="C28" s="21"/>
      <c r="D28" s="22"/>
      <c r="E28" s="22"/>
      <c r="F28" s="23">
        <f t="shared" si="1"/>
        <v>0</v>
      </c>
    </row>
    <row r="29" ht="14.25" customHeight="1" spans="1:6" x14ac:dyDescent="0.25">
      <c r="A29" s="19"/>
      <c r="B29" s="20"/>
      <c r="C29" s="21"/>
      <c r="D29" s="22"/>
      <c r="E29" s="22"/>
      <c r="F29" s="23">
        <f t="shared" si="1"/>
        <v>0</v>
      </c>
    </row>
    <row r="30" ht="14.25" customHeight="1" spans="1:6" x14ac:dyDescent="0.25">
      <c r="A30" s="19"/>
      <c r="B30" s="20"/>
      <c r="C30" s="21"/>
      <c r="D30" s="22"/>
      <c r="E30" s="22"/>
      <c r="F30" s="23">
        <f t="shared" si="1"/>
        <v>0</v>
      </c>
    </row>
    <row r="31" ht="14.25" customHeight="1" spans="1:6" x14ac:dyDescent="0.25">
      <c r="A31" s="19"/>
      <c r="B31" s="20"/>
      <c r="C31" s="21"/>
      <c r="D31" s="22"/>
      <c r="E31" s="22"/>
      <c r="F31" s="23">
        <f t="shared" si="1"/>
        <v>0</v>
      </c>
    </row>
    <row r="32" ht="14.25" customHeight="1" spans="1:6" x14ac:dyDescent="0.25">
      <c r="A32" s="19"/>
      <c r="B32" s="20"/>
      <c r="C32" s="21"/>
      <c r="D32" s="22"/>
      <c r="E32" s="22"/>
      <c r="F32" s="23">
        <f t="shared" si="1"/>
        <v>0</v>
      </c>
    </row>
    <row r="33" ht="14.25" customHeight="1" spans="1:6" x14ac:dyDescent="0.25">
      <c r="A33" s="19"/>
      <c r="B33" s="20"/>
      <c r="C33" s="21"/>
      <c r="D33" s="22"/>
      <c r="E33" s="22"/>
      <c r="F33" s="23">
        <f t="shared" si="1"/>
        <v>0</v>
      </c>
    </row>
    <row r="34" ht="14.25" customHeight="1" spans="1:6" x14ac:dyDescent="0.25">
      <c r="A34" s="19"/>
      <c r="B34" s="20"/>
      <c r="C34" s="21"/>
      <c r="D34" s="22"/>
      <c r="E34" s="22"/>
      <c r="F34" s="23">
        <f t="shared" si="1"/>
        <v>0</v>
      </c>
    </row>
    <row r="35" ht="14.25" customHeight="1" spans="1:6" x14ac:dyDescent="0.25">
      <c r="A35" s="19"/>
      <c r="B35" s="20"/>
      <c r="C35" s="21"/>
      <c r="D35" s="22"/>
      <c r="E35" s="22"/>
      <c r="F35" s="23">
        <f t="shared" si="1"/>
        <v>0</v>
      </c>
    </row>
    <row r="36" ht="14.25" customHeight="1" spans="1:6" x14ac:dyDescent="0.25">
      <c r="A36" s="19"/>
      <c r="B36" s="20"/>
      <c r="C36" s="21"/>
      <c r="D36" s="22"/>
      <c r="E36" s="22"/>
      <c r="F36" s="23">
        <f t="shared" si="1"/>
        <v>0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si="1"/>
        <v>0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1"/>
        <v>0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1"/>
        <v>0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1"/>
        <v>0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1"/>
        <v>0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1"/>
        <v>0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1"/>
        <v>0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1"/>
        <v>0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1"/>
        <v>0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1"/>
        <v>0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1"/>
        <v>0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1"/>
        <v>0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1"/>
        <v>0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1"/>
        <v>0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1"/>
        <v>0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1"/>
        <v>0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1"/>
        <v>0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1"/>
        <v>0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1"/>
        <v>0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1"/>
        <v>0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1"/>
        <v>0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1"/>
        <v>0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1"/>
        <v>0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1"/>
        <v>0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1"/>
        <v>0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1"/>
        <v>0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1"/>
        <v>0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1"/>
        <v>0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1"/>
        <v>0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1"/>
        <v>0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1"/>
        <v>0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1"/>
        <v>0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1"/>
        <v>0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1"/>
        <v>0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ref="F71:F134" si="2">D71-E71+F70</f>
        <v>0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2"/>
        <v>0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2"/>
        <v>0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2"/>
        <v>0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2"/>
        <v>0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2"/>
        <v>0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2"/>
        <v>0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2"/>
        <v>0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2"/>
        <v>0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2"/>
        <v>0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2"/>
        <v>0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2"/>
        <v>0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2"/>
        <v>0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2"/>
        <v>0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2"/>
        <v>0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2"/>
        <v>0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2"/>
        <v>0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2"/>
        <v>0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2"/>
        <v>0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2"/>
        <v>0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2"/>
        <v>0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2"/>
        <v>0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2"/>
        <v>0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2"/>
        <v>0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2"/>
        <v>0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2"/>
        <v>0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2"/>
        <v>0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2"/>
        <v>0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2"/>
        <v>0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2"/>
        <v>0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2"/>
        <v>0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2"/>
        <v>0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2"/>
        <v>0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2"/>
        <v>0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2"/>
        <v>0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2"/>
        <v>0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2"/>
        <v>0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2"/>
        <v>0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2"/>
        <v>0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2"/>
        <v>0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2"/>
        <v>0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2"/>
        <v>0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2"/>
        <v>0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2"/>
        <v>0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2"/>
        <v>0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2"/>
        <v>0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2"/>
        <v>0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2"/>
        <v>0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2"/>
        <v>0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2"/>
        <v>0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2"/>
        <v>0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2"/>
        <v>0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2"/>
        <v>0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2"/>
        <v>0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2"/>
        <v>0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2"/>
        <v>0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2"/>
        <v>0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2"/>
        <v>0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2"/>
        <v>0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2"/>
        <v>0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2"/>
        <v>0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2"/>
        <v>0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2"/>
        <v>0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2"/>
        <v>0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ref="F135:F198" si="3">D135-E135+F134</f>
        <v>0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3"/>
        <v>0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3"/>
        <v>0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3"/>
        <v>0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3"/>
        <v>0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3"/>
        <v>0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3"/>
        <v>0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3"/>
        <v>0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3"/>
        <v>0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3"/>
        <v>0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3"/>
        <v>0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3"/>
        <v>0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3"/>
        <v>0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3"/>
        <v>0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3"/>
        <v>0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3"/>
        <v>0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3"/>
        <v>0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3"/>
        <v>0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3"/>
        <v>0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3"/>
        <v>0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3"/>
        <v>0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3"/>
        <v>0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3"/>
        <v>0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3"/>
        <v>0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3"/>
        <v>0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3"/>
        <v>0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3"/>
        <v>0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3"/>
        <v>0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3"/>
        <v>0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3"/>
        <v>0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3"/>
        <v>0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3"/>
        <v>0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3"/>
        <v>0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3"/>
        <v>0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3"/>
        <v>0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3"/>
        <v>0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3"/>
        <v>0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3"/>
        <v>0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3"/>
        <v>0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3"/>
        <v>0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3"/>
        <v>0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3"/>
        <v>0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3"/>
        <v>0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3"/>
        <v>0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3"/>
        <v>0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3"/>
        <v>0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3"/>
        <v>0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3"/>
        <v>0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3"/>
        <v>0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3"/>
        <v>0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3"/>
        <v>0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3"/>
        <v>0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3"/>
        <v>0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3"/>
        <v>0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3"/>
        <v>0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3"/>
        <v>0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3"/>
        <v>0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3"/>
        <v>0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3"/>
        <v>0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3"/>
        <v>0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3"/>
        <v>0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3"/>
        <v>0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3"/>
        <v>0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3"/>
        <v>0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ref="F199:F262" si="4">D199-E199+F198</f>
        <v>0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4"/>
        <v>0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4"/>
        <v>0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4"/>
        <v>0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4"/>
        <v>0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4"/>
        <v>0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4"/>
        <v>0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4"/>
        <v>0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4"/>
        <v>0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4"/>
        <v>0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4"/>
        <v>0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4"/>
        <v>0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4"/>
        <v>0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4"/>
        <v>0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4"/>
        <v>0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4"/>
        <v>0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4"/>
        <v>0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4"/>
        <v>0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4"/>
        <v>0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4"/>
        <v>0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4"/>
        <v>0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4"/>
        <v>0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4"/>
        <v>0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4"/>
        <v>0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4"/>
        <v>0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4"/>
        <v>0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4"/>
        <v>0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4"/>
        <v>0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4"/>
        <v>0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4"/>
        <v>0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4"/>
        <v>0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4"/>
        <v>0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4"/>
        <v>0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4"/>
        <v>0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4"/>
        <v>0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4"/>
        <v>0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4"/>
        <v>0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4"/>
        <v>0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4"/>
        <v>0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4"/>
        <v>0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4"/>
        <v>0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4"/>
        <v>0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4"/>
        <v>0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4"/>
        <v>0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4"/>
        <v>0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4"/>
        <v>0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4"/>
        <v>0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4"/>
        <v>0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4"/>
        <v>0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4"/>
        <v>0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4"/>
        <v>0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4"/>
        <v>0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4"/>
        <v>0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4"/>
        <v>0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4"/>
        <v>0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4"/>
        <v>0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4"/>
        <v>0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4"/>
        <v>0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4"/>
        <v>0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4"/>
        <v>0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4"/>
        <v>0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4"/>
        <v>0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4"/>
        <v>0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4"/>
        <v>0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ref="F263:F326" si="5">D263-E263+F262</f>
        <v>0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5"/>
        <v>0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5"/>
        <v>0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5"/>
        <v>0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5"/>
        <v>0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5"/>
        <v>0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5"/>
        <v>0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5"/>
        <v>0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5"/>
        <v>0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5"/>
        <v>0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5"/>
        <v>0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5"/>
        <v>0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5"/>
        <v>0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5"/>
        <v>0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5"/>
        <v>0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5"/>
        <v>0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5"/>
        <v>0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5"/>
        <v>0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5"/>
        <v>0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5"/>
        <v>0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5"/>
        <v>0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5"/>
        <v>0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5"/>
        <v>0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5"/>
        <v>0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5"/>
        <v>0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5"/>
        <v>0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5"/>
        <v>0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5"/>
        <v>0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5"/>
        <v>0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5"/>
        <v>0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5"/>
        <v>0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5"/>
        <v>0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5"/>
        <v>0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5"/>
        <v>0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5"/>
        <v>0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5"/>
        <v>0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5"/>
        <v>0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5"/>
        <v>0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5"/>
        <v>0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5"/>
        <v>0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5"/>
        <v>0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5"/>
        <v>0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5"/>
        <v>0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5"/>
        <v>0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5"/>
        <v>0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5"/>
        <v>0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5"/>
        <v>0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5"/>
        <v>0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5"/>
        <v>0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5"/>
        <v>0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5"/>
        <v>0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5"/>
        <v>0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5"/>
        <v>0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5"/>
        <v>0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5"/>
        <v>0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5"/>
        <v>0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5"/>
        <v>0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5"/>
        <v>0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5"/>
        <v>0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5"/>
        <v>0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5"/>
        <v>0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5"/>
        <v>0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5"/>
        <v>0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5"/>
        <v>0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ref="F327:F390" si="6">D327-E327+F326</f>
        <v>0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6"/>
        <v>0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6"/>
        <v>0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6"/>
        <v>0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6"/>
        <v>0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6"/>
        <v>0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6"/>
        <v>0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6"/>
        <v>0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6"/>
        <v>0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6"/>
        <v>0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6"/>
        <v>0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6"/>
        <v>0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6"/>
        <v>0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6"/>
        <v>0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6"/>
        <v>0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6"/>
        <v>0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6"/>
        <v>0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6"/>
        <v>0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6"/>
        <v>0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6"/>
        <v>0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6"/>
        <v>0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6"/>
        <v>0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6"/>
        <v>0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6"/>
        <v>0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6"/>
        <v>0</v>
      </c>
    </row>
    <row r="352" ht="14.25" customHeight="1" spans="1:6" x14ac:dyDescent="0.25">
      <c r="A352" s="24"/>
      <c r="B352" s="20"/>
      <c r="C352" s="21"/>
      <c r="D352" s="22"/>
      <c r="E352" s="22"/>
      <c r="F352" s="23">
        <f t="shared" si="6"/>
        <v>0</v>
      </c>
    </row>
    <row r="353" ht="14.25" customHeight="1" spans="1:6" x14ac:dyDescent="0.25">
      <c r="A353" s="24"/>
      <c r="B353" s="20"/>
      <c r="C353" s="21"/>
      <c r="D353" s="22"/>
      <c r="E353" s="22"/>
      <c r="F353" s="23">
        <f t="shared" si="6"/>
        <v>0</v>
      </c>
    </row>
    <row r="354" ht="14.25" customHeight="1" spans="1:6" x14ac:dyDescent="0.25">
      <c r="A354" s="24"/>
      <c r="B354" s="20"/>
      <c r="C354" s="21"/>
      <c r="D354" s="22"/>
      <c r="E354" s="22"/>
      <c r="F354" s="23">
        <f t="shared" si="6"/>
        <v>0</v>
      </c>
    </row>
    <row r="355" ht="14.25" customHeight="1" spans="1:6" x14ac:dyDescent="0.25">
      <c r="A355" s="24"/>
      <c r="B355" s="20"/>
      <c r="C355" s="21"/>
      <c r="D355" s="22"/>
      <c r="E355" s="22"/>
      <c r="F355" s="23">
        <f t="shared" si="6"/>
        <v>0</v>
      </c>
    </row>
    <row r="356" ht="14.25" customHeight="1" spans="1:6" x14ac:dyDescent="0.25">
      <c r="A356" s="24"/>
      <c r="B356" s="20"/>
      <c r="C356" s="21"/>
      <c r="D356" s="22"/>
      <c r="E356" s="22"/>
      <c r="F356" s="23">
        <f t="shared" si="6"/>
        <v>0</v>
      </c>
    </row>
    <row r="357" ht="14.25" customHeight="1" spans="1:6" x14ac:dyDescent="0.25">
      <c r="A357" s="24"/>
      <c r="B357" s="20"/>
      <c r="C357" s="21"/>
      <c r="D357" s="22"/>
      <c r="E357" s="22"/>
      <c r="F357" s="23">
        <f t="shared" si="6"/>
        <v>0</v>
      </c>
    </row>
    <row r="358" ht="14.25" customHeight="1" spans="1:6" x14ac:dyDescent="0.25">
      <c r="A358" s="24"/>
      <c r="B358" s="20"/>
      <c r="C358" s="21"/>
      <c r="D358" s="22"/>
      <c r="E358" s="22"/>
      <c r="F358" s="23">
        <f t="shared" si="6"/>
        <v>0</v>
      </c>
    </row>
    <row r="359" ht="14.25" customHeight="1" spans="1:6" x14ac:dyDescent="0.25">
      <c r="A359" s="24"/>
      <c r="B359" s="20"/>
      <c r="C359" s="21"/>
      <c r="D359" s="22"/>
      <c r="E359" s="22"/>
      <c r="F359" s="23">
        <f t="shared" si="6"/>
        <v>0</v>
      </c>
    </row>
    <row r="360" ht="14.25" customHeight="1" spans="1:6" x14ac:dyDescent="0.25">
      <c r="A360" s="24"/>
      <c r="B360" s="20"/>
      <c r="C360" s="21"/>
      <c r="D360" s="22"/>
      <c r="E360" s="22"/>
      <c r="F360" s="23">
        <f t="shared" si="6"/>
        <v>0</v>
      </c>
    </row>
    <row r="361" ht="14.25" customHeight="1" spans="1:6" x14ac:dyDescent="0.25">
      <c r="A361" s="24"/>
      <c r="B361" s="20"/>
      <c r="C361" s="21"/>
      <c r="D361" s="22"/>
      <c r="E361" s="22"/>
      <c r="F361" s="23">
        <f t="shared" si="6"/>
        <v>0</v>
      </c>
    </row>
    <row r="362" ht="14.25" customHeight="1" spans="1:6" x14ac:dyDescent="0.25">
      <c r="A362" s="24"/>
      <c r="B362" s="20"/>
      <c r="C362" s="21"/>
      <c r="D362" s="22"/>
      <c r="E362" s="22"/>
      <c r="F362" s="23">
        <f t="shared" si="6"/>
        <v>0</v>
      </c>
    </row>
    <row r="363" ht="14.25" customHeight="1" spans="1:6" x14ac:dyDescent="0.25">
      <c r="A363" s="24"/>
      <c r="B363" s="20"/>
      <c r="C363" s="21"/>
      <c r="D363" s="22"/>
      <c r="E363" s="22"/>
      <c r="F363" s="23">
        <f t="shared" si="6"/>
        <v>0</v>
      </c>
    </row>
    <row r="364" ht="14.25" customHeight="1" spans="1:6" x14ac:dyDescent="0.25">
      <c r="A364" s="24"/>
      <c r="B364" s="20"/>
      <c r="C364" s="21"/>
      <c r="D364" s="22"/>
      <c r="E364" s="22"/>
      <c r="F364" s="23">
        <f t="shared" si="6"/>
        <v>0</v>
      </c>
    </row>
    <row r="365" ht="14.25" customHeight="1" spans="1:6" x14ac:dyDescent="0.25">
      <c r="A365" s="24"/>
      <c r="B365" s="20"/>
      <c r="C365" s="21"/>
      <c r="D365" s="22"/>
      <c r="E365" s="22"/>
      <c r="F365" s="23">
        <f t="shared" si="6"/>
        <v>0</v>
      </c>
    </row>
    <row r="366" ht="14.25" customHeight="1" spans="1:6" x14ac:dyDescent="0.25">
      <c r="A366" s="24"/>
      <c r="B366" s="20"/>
      <c r="C366" s="21"/>
      <c r="D366" s="22"/>
      <c r="E366" s="22"/>
      <c r="F366" s="23">
        <f t="shared" si="6"/>
        <v>0</v>
      </c>
    </row>
    <row r="367" ht="14.25" customHeight="1" spans="1:6" x14ac:dyDescent="0.25">
      <c r="A367" s="24"/>
      <c r="B367" s="20"/>
      <c r="C367" s="21"/>
      <c r="D367" s="22"/>
      <c r="E367" s="22"/>
      <c r="F367" s="23">
        <f t="shared" si="6"/>
        <v>0</v>
      </c>
    </row>
    <row r="368" ht="14.25" customHeight="1" spans="1:6" x14ac:dyDescent="0.25">
      <c r="A368" s="24"/>
      <c r="B368" s="20"/>
      <c r="C368" s="21"/>
      <c r="D368" s="22"/>
      <c r="E368" s="22"/>
      <c r="F368" s="23">
        <f t="shared" si="6"/>
        <v>0</v>
      </c>
    </row>
    <row r="369" ht="14.25" customHeight="1" spans="1:6" x14ac:dyDescent="0.25">
      <c r="A369" s="24"/>
      <c r="B369" s="20"/>
      <c r="C369" s="21"/>
      <c r="D369" s="22"/>
      <c r="E369" s="22"/>
      <c r="F369" s="23">
        <f t="shared" si="6"/>
        <v>0</v>
      </c>
    </row>
    <row r="370" ht="14.25" customHeight="1" spans="1:6" x14ac:dyDescent="0.25">
      <c r="A370" s="24"/>
      <c r="B370" s="20"/>
      <c r="C370" s="21"/>
      <c r="D370" s="22"/>
      <c r="E370" s="22"/>
      <c r="F370" s="23">
        <f t="shared" si="6"/>
        <v>0</v>
      </c>
    </row>
    <row r="371" ht="14.25" customHeight="1" spans="1:6" x14ac:dyDescent="0.25">
      <c r="A371" s="24"/>
      <c r="B371" s="20"/>
      <c r="C371" s="21"/>
      <c r="D371" s="22"/>
      <c r="E371" s="22"/>
      <c r="F371" s="23">
        <f t="shared" si="6"/>
        <v>0</v>
      </c>
    </row>
    <row r="372" ht="14.25" customHeight="1" spans="1:6" x14ac:dyDescent="0.25">
      <c r="A372" s="24"/>
      <c r="B372" s="20"/>
      <c r="C372" s="21"/>
      <c r="D372" s="22"/>
      <c r="E372" s="22"/>
      <c r="F372" s="23">
        <f t="shared" si="6"/>
        <v>0</v>
      </c>
    </row>
    <row r="373" ht="14.25" customHeight="1" spans="1:6" x14ac:dyDescent="0.25">
      <c r="A373" s="24"/>
      <c r="B373" s="20"/>
      <c r="C373" s="21"/>
      <c r="D373" s="22"/>
      <c r="E373" s="22"/>
      <c r="F373" s="23">
        <f t="shared" si="6"/>
        <v>0</v>
      </c>
    </row>
    <row r="374" ht="14.25" customHeight="1" spans="1:6" x14ac:dyDescent="0.25">
      <c r="A374" s="24"/>
      <c r="B374" s="20"/>
      <c r="C374" s="21"/>
      <c r="D374" s="22"/>
      <c r="E374" s="22"/>
      <c r="F374" s="23">
        <f t="shared" si="6"/>
        <v>0</v>
      </c>
    </row>
    <row r="375" ht="14.25" customHeight="1" spans="1:6" x14ac:dyDescent="0.25">
      <c r="A375" s="24"/>
      <c r="B375" s="20"/>
      <c r="C375" s="21"/>
      <c r="D375" s="22"/>
      <c r="E375" s="22"/>
      <c r="F375" s="23">
        <f t="shared" si="6"/>
        <v>0</v>
      </c>
    </row>
    <row r="376" ht="14.25" customHeight="1" spans="1:6" x14ac:dyDescent="0.25">
      <c r="A376" s="24"/>
      <c r="B376" s="20"/>
      <c r="C376" s="21"/>
      <c r="D376" s="22"/>
      <c r="E376" s="22"/>
      <c r="F376" s="23">
        <f t="shared" si="6"/>
        <v>0</v>
      </c>
    </row>
    <row r="377" ht="14.25" customHeight="1" spans="1:6" x14ac:dyDescent="0.25">
      <c r="A377" s="24"/>
      <c r="B377" s="20"/>
      <c r="C377" s="21"/>
      <c r="D377" s="22"/>
      <c r="E377" s="22"/>
      <c r="F377" s="23">
        <f t="shared" si="6"/>
        <v>0</v>
      </c>
    </row>
    <row r="378" ht="14.25" customHeight="1" spans="1:6" x14ac:dyDescent="0.25">
      <c r="A378" s="24"/>
      <c r="B378" s="20"/>
      <c r="C378" s="21"/>
      <c r="D378" s="22"/>
      <c r="E378" s="22"/>
      <c r="F378" s="23">
        <f t="shared" si="6"/>
        <v>0</v>
      </c>
    </row>
    <row r="379" ht="14.25" customHeight="1" spans="1:6" x14ac:dyDescent="0.25">
      <c r="A379" s="24"/>
      <c r="B379" s="20"/>
      <c r="C379" s="21"/>
      <c r="D379" s="22"/>
      <c r="E379" s="22"/>
      <c r="F379" s="23">
        <f t="shared" si="6"/>
        <v>0</v>
      </c>
    </row>
    <row r="380" ht="14.25" customHeight="1" spans="1:6" x14ac:dyDescent="0.25">
      <c r="A380" s="24"/>
      <c r="B380" s="20"/>
      <c r="C380" s="21"/>
      <c r="D380" s="22"/>
      <c r="E380" s="22"/>
      <c r="F380" s="23">
        <f t="shared" si="6"/>
        <v>0</v>
      </c>
    </row>
    <row r="381" ht="14.25" customHeight="1" spans="1:6" x14ac:dyDescent="0.25">
      <c r="A381" s="24"/>
      <c r="B381" s="20"/>
      <c r="C381" s="21"/>
      <c r="D381" s="22"/>
      <c r="E381" s="22"/>
      <c r="F381" s="23">
        <f t="shared" si="6"/>
        <v>0</v>
      </c>
    </row>
    <row r="382" ht="14.25" customHeight="1" spans="1:6" x14ac:dyDescent="0.25">
      <c r="A382" s="24"/>
      <c r="B382" s="20"/>
      <c r="C382" s="21"/>
      <c r="D382" s="22"/>
      <c r="E382" s="22"/>
      <c r="F382" s="23">
        <f t="shared" si="6"/>
        <v>0</v>
      </c>
    </row>
    <row r="383" ht="14.25" customHeight="1" spans="1:6" x14ac:dyDescent="0.25">
      <c r="A383" s="24"/>
      <c r="B383" s="20"/>
      <c r="C383" s="21"/>
      <c r="D383" s="22"/>
      <c r="E383" s="22"/>
      <c r="F383" s="23">
        <f t="shared" si="6"/>
        <v>0</v>
      </c>
    </row>
    <row r="384" ht="14.25" customHeight="1" spans="1:6" x14ac:dyDescent="0.25">
      <c r="A384" s="24"/>
      <c r="B384" s="20"/>
      <c r="C384" s="21"/>
      <c r="D384" s="22"/>
      <c r="E384" s="22"/>
      <c r="F384" s="23">
        <f t="shared" si="6"/>
        <v>0</v>
      </c>
    </row>
    <row r="385" ht="14.25" customHeight="1" spans="1:6" x14ac:dyDescent="0.25">
      <c r="A385" s="24"/>
      <c r="B385" s="20"/>
      <c r="C385" s="21"/>
      <c r="D385" s="22"/>
      <c r="E385" s="22"/>
      <c r="F385" s="23">
        <f t="shared" si="6"/>
        <v>0</v>
      </c>
    </row>
    <row r="386" ht="14.25" customHeight="1" spans="1:6" x14ac:dyDescent="0.25">
      <c r="A386" s="24"/>
      <c r="B386" s="20"/>
      <c r="C386" s="21"/>
      <c r="D386" s="22"/>
      <c r="E386" s="22"/>
      <c r="F386" s="23">
        <f t="shared" si="6"/>
        <v>0</v>
      </c>
    </row>
    <row r="387" ht="14.25" customHeight="1" spans="1:6" x14ac:dyDescent="0.25">
      <c r="A387" s="24"/>
      <c r="B387" s="20"/>
      <c r="C387" s="21"/>
      <c r="D387" s="22"/>
      <c r="E387" s="22"/>
      <c r="F387" s="23">
        <f t="shared" si="6"/>
        <v>0</v>
      </c>
    </row>
    <row r="388" ht="14.25" customHeight="1" spans="1:6" x14ac:dyDescent="0.25">
      <c r="A388" s="24"/>
      <c r="B388" s="20"/>
      <c r="C388" s="21"/>
      <c r="D388" s="22"/>
      <c r="E388" s="22"/>
      <c r="F388" s="23">
        <f t="shared" si="6"/>
        <v>0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6"/>
        <v>0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6"/>
        <v>0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ref="F391:F454" si="7">D391-E391+F390</f>
        <v>0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si="7"/>
        <v>0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si="7"/>
        <v>0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7"/>
        <v>0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7"/>
        <v>0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7"/>
        <v>0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7"/>
        <v>0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7"/>
        <v>0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7"/>
        <v>0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7"/>
        <v>0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7"/>
        <v>0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7"/>
        <v>0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7"/>
        <v>0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7"/>
        <v>0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7"/>
        <v>0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7"/>
        <v>0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7"/>
        <v>0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7"/>
        <v>0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7"/>
        <v>0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7"/>
        <v>0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7"/>
        <v>0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7"/>
        <v>0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7"/>
        <v>0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7"/>
        <v>0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7"/>
        <v>0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7"/>
        <v>0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7"/>
        <v>0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7"/>
        <v>0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7"/>
        <v>0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7"/>
        <v>0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7"/>
        <v>0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7"/>
        <v>0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7"/>
        <v>0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7"/>
        <v>0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7"/>
        <v>0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7"/>
        <v>0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7"/>
        <v>0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7"/>
        <v>0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7"/>
        <v>0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7"/>
        <v>0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7"/>
        <v>0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7"/>
        <v>0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7"/>
        <v>0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7"/>
        <v>0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7"/>
        <v>0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7"/>
        <v>0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7"/>
        <v>0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7"/>
        <v>0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7"/>
        <v>0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7"/>
        <v>0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7"/>
        <v>0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7"/>
        <v>0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7"/>
        <v>0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7"/>
        <v>0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7"/>
        <v>0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7"/>
        <v>0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7"/>
        <v>0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7"/>
        <v>0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7"/>
        <v>0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7"/>
        <v>0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7"/>
        <v>0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7"/>
        <v>0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7"/>
        <v>0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7"/>
        <v>0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ref="F455:F518" si="8">D455-E455+F454</f>
        <v>0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8"/>
        <v>0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8"/>
        <v>0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8"/>
        <v>0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8"/>
        <v>0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8"/>
        <v>0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8"/>
        <v>0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8"/>
        <v>0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8"/>
        <v>0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8"/>
        <v>0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8"/>
        <v>0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8"/>
        <v>0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8"/>
        <v>0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8"/>
        <v>0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8"/>
        <v>0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8"/>
        <v>0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8"/>
        <v>0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8"/>
        <v>0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8"/>
        <v>0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8"/>
        <v>0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8"/>
        <v>0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8"/>
        <v>0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8"/>
        <v>0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8"/>
        <v>0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8"/>
        <v>0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8"/>
        <v>0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8"/>
        <v>0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8"/>
        <v>0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8"/>
        <v>0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8"/>
        <v>0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8"/>
        <v>0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8"/>
        <v>0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8"/>
        <v>0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8"/>
        <v>0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8"/>
        <v>0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8"/>
        <v>0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8"/>
        <v>0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8"/>
        <v>0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8"/>
        <v>0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8"/>
        <v>0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8"/>
        <v>0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8"/>
        <v>0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8"/>
        <v>0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8"/>
        <v>0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8"/>
        <v>0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8"/>
        <v>0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8"/>
        <v>0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8"/>
        <v>0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8"/>
        <v>0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8"/>
        <v>0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8"/>
        <v>0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8"/>
        <v>0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8"/>
        <v>0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8"/>
        <v>0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8"/>
        <v>0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8"/>
        <v>0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8"/>
        <v>0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8"/>
        <v>0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8"/>
        <v>0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8"/>
        <v>0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8"/>
        <v>0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8"/>
        <v>0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8"/>
        <v>0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8"/>
        <v>0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ref="F519:F565" si="9">D519-E519+F518</f>
        <v>0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9"/>
        <v>0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9"/>
        <v>0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9"/>
        <v>0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9"/>
        <v>0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9"/>
        <v>0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9"/>
        <v>0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9"/>
        <v>0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9"/>
        <v>0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9"/>
        <v>0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9"/>
        <v>0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9"/>
        <v>0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9"/>
        <v>0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9"/>
        <v>0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9"/>
        <v>0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9"/>
        <v>0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9"/>
        <v>0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9"/>
        <v>0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9"/>
        <v>0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9"/>
        <v>0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9"/>
        <v>0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9"/>
        <v>0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9"/>
        <v>0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9"/>
        <v>0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9"/>
        <v>0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9"/>
        <v>0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9"/>
        <v>0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9"/>
        <v>0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9"/>
        <v>0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9"/>
        <v>0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9"/>
        <v>0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9"/>
        <v>0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9"/>
        <v>0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9"/>
        <v>0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9"/>
        <v>0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9"/>
        <v>0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9"/>
        <v>0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9"/>
        <v>0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9"/>
        <v>0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9"/>
        <v>0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9"/>
        <v>0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9"/>
        <v>0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9"/>
        <v>0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9"/>
        <v>0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9"/>
        <v>0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9"/>
        <v>0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9"/>
        <v>0</v>
      </c>
    </row>
  </sheetData>
  <autoFilter ref="A8:F565"/>
  <mergeCells count="2">
    <mergeCell ref="A2:F2"/>
    <mergeCell ref="D5:E5"/>
  </mergeCells>
  <conditionalFormatting sqref="F6 F9:F565">
    <cfRule type="cellIs" dxfId="174" priority="1" operator="lessThan">
      <formula>0</formula>
    </cfRule>
  </conditionalFormatting>
  <conditionalFormatting sqref="F9:F565">
    <cfRule type="cellIs" dxfId="175" priority="2" operator="greaterThan">
      <formula>0</formula>
    </cfRule>
  </conditionalFormatting>
  <conditionalFormatting sqref="F10:F565 F6">
    <cfRule type="cellIs" dxfId="176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2" fitToWidth="1" fitToHeight="1" firstPageNumber="1" useFirstPageNumber="1" copies="1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1"/>
  <sheetViews>
    <sheetView workbookViewId="0" zoomScale="100" zoomScaleNormal="100" view="pageBreakPreview">
      <selection activeCell="K1" sqref="K1"/>
    </sheetView>
  </sheetViews>
  <sheetFormatPr defaultRowHeight="15" outlineLevelRow="0" outlineLevelCol="0" x14ac:dyDescent="0.3" defaultColWidth="14.44140625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customWidth="1"/>
    <col min="14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190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'Maio2026- Vortx'!F53</f>
        <v>3827.137900000005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SUM(D9:D611)</f>
        <v>50194.79</v>
      </c>
      <c r="E6" s="12">
        <f>SUM(E9:E611)</f>
        <v>49791.979999999996</v>
      </c>
      <c r="F6" s="13">
        <f>F611</f>
        <v>4229.9479000000065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7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  <c r="G8" s="31"/>
    </row>
    <row r="9" ht="14.25" customHeight="1" spans="1:6" x14ac:dyDescent="0.25">
      <c r="A9" s="19">
        <v>46174</v>
      </c>
      <c r="B9" s="20" t="s">
        <v>183</v>
      </c>
      <c r="C9" s="21" t="s">
        <v>173</v>
      </c>
      <c r="D9" s="22">
        <v>11550</v>
      </c>
      <c r="E9" s="22"/>
      <c r="F9" s="23">
        <f>D9-E9+D5</f>
        <v>15377.137900000005</v>
      </c>
    </row>
    <row r="10" ht="14.25" customHeight="1" spans="1:6" x14ac:dyDescent="0.25">
      <c r="A10" s="19">
        <v>46175</v>
      </c>
      <c r="B10" s="20" t="s">
        <v>183</v>
      </c>
      <c r="C10" s="21" t="s">
        <v>173</v>
      </c>
      <c r="D10" s="22">
        <v>8855</v>
      </c>
      <c r="E10" s="22"/>
      <c r="F10" s="23">
        <f>D10-E10+F9</f>
        <v>24232.137900000005</v>
      </c>
    </row>
    <row r="11" ht="14.25" customHeight="1" spans="1:6" x14ac:dyDescent="0.25">
      <c r="A11" s="19">
        <v>46175</v>
      </c>
      <c r="B11" s="20" t="s">
        <v>183</v>
      </c>
      <c r="C11" s="21" t="s">
        <v>173</v>
      </c>
      <c r="D11" s="22"/>
      <c r="E11" s="22">
        <v>10</v>
      </c>
      <c r="F11" s="23">
        <f>D11-E11+F10</f>
        <v>24222.137900000005</v>
      </c>
    </row>
    <row r="12" ht="14.25" customHeight="1" spans="1:6" x14ac:dyDescent="0.25">
      <c r="A12" s="19">
        <v>46176</v>
      </c>
      <c r="B12" s="20" t="s">
        <v>184</v>
      </c>
      <c r="C12" s="21"/>
      <c r="D12" s="22"/>
      <c r="E12" s="22">
        <v>10</v>
      </c>
      <c r="F12" s="23">
        <f t="shared" ref="F12:F76" si="0">D12-E12+F11</f>
        <v>24212.137900000005</v>
      </c>
    </row>
    <row r="13" ht="14.25" customHeight="1" spans="1:6" x14ac:dyDescent="0.25">
      <c r="A13" s="19">
        <v>46176</v>
      </c>
      <c r="B13" s="20" t="s">
        <v>183</v>
      </c>
      <c r="C13" s="21" t="s">
        <v>173</v>
      </c>
      <c r="D13" s="22"/>
      <c r="E13" s="22">
        <v>10</v>
      </c>
      <c r="F13" s="23">
        <f t="shared" si="0"/>
        <v>24202.137900000005</v>
      </c>
    </row>
    <row r="14" ht="14.25" customHeight="1" spans="1:6" x14ac:dyDescent="0.25">
      <c r="A14" s="19">
        <v>46176</v>
      </c>
      <c r="B14" s="20" t="s">
        <v>183</v>
      </c>
      <c r="C14" s="21" t="s">
        <v>173</v>
      </c>
      <c r="D14" s="22"/>
      <c r="E14" s="22">
        <v>8100</v>
      </c>
      <c r="F14" s="23">
        <f t="shared" si="0"/>
        <v>16102.137900000005</v>
      </c>
    </row>
    <row r="15" ht="14.25" customHeight="1" spans="1:6" x14ac:dyDescent="0.25">
      <c r="A15" s="19">
        <v>46178</v>
      </c>
      <c r="B15" s="20" t="s">
        <v>184</v>
      </c>
      <c r="C15" s="21"/>
      <c r="D15" s="22"/>
      <c r="E15" s="22">
        <v>20</v>
      </c>
      <c r="F15" s="23">
        <f t="shared" si="0"/>
        <v>16082.137900000005</v>
      </c>
    </row>
    <row r="16" ht="14.25" customHeight="1" spans="1:6" x14ac:dyDescent="0.25">
      <c r="A16" s="19">
        <v>46178</v>
      </c>
      <c r="B16" s="20" t="s">
        <v>170</v>
      </c>
      <c r="C16" s="21"/>
      <c r="D16" s="22"/>
      <c r="E16" s="22">
        <v>77.75</v>
      </c>
      <c r="F16" s="23">
        <f t="shared" si="0"/>
        <v>16004.387900000005</v>
      </c>
    </row>
    <row r="17" ht="14.25" customHeight="1" spans="1:6" x14ac:dyDescent="0.25">
      <c r="A17" s="19">
        <v>46178</v>
      </c>
      <c r="B17" s="20" t="s">
        <v>170</v>
      </c>
      <c r="C17" s="21"/>
      <c r="D17" s="22"/>
      <c r="E17" s="22">
        <v>54.28</v>
      </c>
      <c r="F17" s="23">
        <f t="shared" si="0"/>
        <v>15950.107900000005</v>
      </c>
    </row>
    <row r="18" ht="14.25" customHeight="1" spans="1:6" x14ac:dyDescent="0.25">
      <c r="A18" s="19">
        <v>46181</v>
      </c>
      <c r="B18" s="20" t="s">
        <v>184</v>
      </c>
      <c r="C18" s="21"/>
      <c r="D18" s="22"/>
      <c r="E18" s="22">
        <v>20</v>
      </c>
      <c r="F18" s="23">
        <f t="shared" si="0"/>
        <v>15930.107900000005</v>
      </c>
    </row>
    <row r="19" ht="14.25" customHeight="1" spans="1:6" x14ac:dyDescent="0.25">
      <c r="A19" s="19">
        <v>46181</v>
      </c>
      <c r="B19" s="20" t="s">
        <v>183</v>
      </c>
      <c r="C19" s="21" t="s">
        <v>167</v>
      </c>
      <c r="D19" s="22"/>
      <c r="E19" s="22">
        <v>10</v>
      </c>
      <c r="F19" s="23">
        <f t="shared" si="0"/>
        <v>15920.107900000005</v>
      </c>
    </row>
    <row r="20" ht="14.25" customHeight="1" spans="1:6" x14ac:dyDescent="0.25">
      <c r="A20" s="19">
        <v>46181</v>
      </c>
      <c r="B20" s="20" t="s">
        <v>183</v>
      </c>
      <c r="C20" s="21" t="s">
        <v>167</v>
      </c>
      <c r="D20" s="22"/>
      <c r="E20" s="22">
        <v>1100</v>
      </c>
      <c r="F20" s="23">
        <f t="shared" si="0"/>
        <v>14820.107900000005</v>
      </c>
    </row>
    <row r="21" ht="14.25" customHeight="1" spans="1:6" x14ac:dyDescent="0.25">
      <c r="A21" s="19">
        <v>46182</v>
      </c>
      <c r="B21" s="20" t="s">
        <v>184</v>
      </c>
      <c r="C21" s="21"/>
      <c r="D21" s="22"/>
      <c r="E21" s="22">
        <v>20</v>
      </c>
      <c r="F21" s="23">
        <f t="shared" si="0"/>
        <v>14800.107900000005</v>
      </c>
    </row>
    <row r="22" ht="14.25" customHeight="1" spans="1:6" x14ac:dyDescent="0.25">
      <c r="A22" s="19">
        <v>46182</v>
      </c>
      <c r="B22" s="20" t="s">
        <v>183</v>
      </c>
      <c r="C22" s="21" t="s">
        <v>167</v>
      </c>
      <c r="D22" s="22"/>
      <c r="E22" s="22">
        <v>10</v>
      </c>
      <c r="F22" s="23">
        <f t="shared" si="0"/>
        <v>14790.107900000005</v>
      </c>
    </row>
    <row r="23" ht="14.25" customHeight="1" spans="1:6" x14ac:dyDescent="0.25">
      <c r="A23" s="19">
        <v>46183</v>
      </c>
      <c r="B23" s="20" t="s">
        <v>184</v>
      </c>
      <c r="C23" s="21"/>
      <c r="D23" s="22"/>
      <c r="E23" s="22">
        <v>10</v>
      </c>
      <c r="F23" s="23">
        <f t="shared" si="0"/>
        <v>14780.107900000005</v>
      </c>
    </row>
    <row r="24" ht="14.25" customHeight="1" spans="1:6" x14ac:dyDescent="0.25">
      <c r="A24" s="19">
        <v>46183</v>
      </c>
      <c r="B24" s="20" t="s">
        <v>183</v>
      </c>
      <c r="C24" s="21" t="s">
        <v>167</v>
      </c>
      <c r="D24" s="22"/>
      <c r="E24" s="22">
        <v>10</v>
      </c>
      <c r="F24" s="23">
        <f t="shared" si="0"/>
        <v>14770.107900000005</v>
      </c>
    </row>
    <row r="25" ht="14.4" customHeight="1" spans="1:6" x14ac:dyDescent="0.25">
      <c r="A25" s="19">
        <v>46183</v>
      </c>
      <c r="B25" s="20" t="s">
        <v>183</v>
      </c>
      <c r="C25" s="21" t="s">
        <v>167</v>
      </c>
      <c r="D25" s="22"/>
      <c r="E25" s="22">
        <v>10000</v>
      </c>
      <c r="F25" s="23">
        <f t="shared" si="0"/>
        <v>4770.1079000000045</v>
      </c>
    </row>
    <row r="26" ht="14.25" customHeight="1" spans="1:6" x14ac:dyDescent="0.25">
      <c r="A26" s="19">
        <v>46183</v>
      </c>
      <c r="B26" s="20" t="s">
        <v>183</v>
      </c>
      <c r="C26" s="21" t="s">
        <v>167</v>
      </c>
      <c r="D26" s="22">
        <v>350</v>
      </c>
      <c r="E26" s="22"/>
      <c r="F26" s="23">
        <f t="shared" si="0"/>
        <v>5120.1079000000045</v>
      </c>
    </row>
    <row r="27" ht="14.25" customHeight="1" spans="1:6" x14ac:dyDescent="0.25">
      <c r="A27" s="19">
        <v>46184</v>
      </c>
      <c r="B27" s="20" t="s">
        <v>184</v>
      </c>
      <c r="C27" s="21"/>
      <c r="D27" s="22"/>
      <c r="E27" s="22">
        <v>20</v>
      </c>
      <c r="F27" s="23">
        <f t="shared" si="0"/>
        <v>5100.1079000000045</v>
      </c>
    </row>
    <row r="28" ht="14.25" customHeight="1" spans="1:6" x14ac:dyDescent="0.25">
      <c r="A28" s="19">
        <v>46184</v>
      </c>
      <c r="B28" s="20" t="s">
        <v>183</v>
      </c>
      <c r="C28" s="21" t="s">
        <v>167</v>
      </c>
      <c r="D28" s="22">
        <v>8855</v>
      </c>
      <c r="E28" s="22"/>
      <c r="F28" s="23">
        <f t="shared" si="0"/>
        <v>13955.107900000005</v>
      </c>
    </row>
    <row r="29" ht="14.25" customHeight="1" spans="1:6" x14ac:dyDescent="0.25">
      <c r="A29" s="19">
        <v>46184</v>
      </c>
      <c r="B29" s="20" t="s">
        <v>170</v>
      </c>
      <c r="C29" s="21"/>
      <c r="D29" s="22"/>
      <c r="E29" s="22">
        <v>54.28</v>
      </c>
      <c r="F29" s="23">
        <f t="shared" si="0"/>
        <v>13900.827900000004</v>
      </c>
    </row>
    <row r="30" ht="14.25" customHeight="1" spans="1:6" x14ac:dyDescent="0.25">
      <c r="A30" s="19">
        <v>46184</v>
      </c>
      <c r="B30" s="20" t="s">
        <v>170</v>
      </c>
      <c r="C30" s="21"/>
      <c r="D30" s="22"/>
      <c r="E30" s="22">
        <v>11.75</v>
      </c>
      <c r="F30" s="23">
        <f t="shared" si="0"/>
        <v>13889.077900000004</v>
      </c>
    </row>
    <row r="31" ht="14.25" customHeight="1" spans="1:6" x14ac:dyDescent="0.25">
      <c r="A31" s="19">
        <v>46185</v>
      </c>
      <c r="B31" s="20" t="s">
        <v>184</v>
      </c>
      <c r="C31" s="21"/>
      <c r="D31" s="22"/>
      <c r="E31" s="22">
        <v>20</v>
      </c>
      <c r="F31" s="23">
        <f t="shared" si="0"/>
        <v>13869.077900000004</v>
      </c>
    </row>
    <row r="32" ht="14.25" customHeight="1" spans="1:6" x14ac:dyDescent="0.25">
      <c r="A32" s="19">
        <v>46189</v>
      </c>
      <c r="B32" s="20" t="s">
        <v>183</v>
      </c>
      <c r="C32" s="21" t="s">
        <v>167</v>
      </c>
      <c r="D32" s="22"/>
      <c r="E32" s="22">
        <v>1000</v>
      </c>
      <c r="F32" s="23">
        <f t="shared" si="0"/>
        <v>12869.077900000004</v>
      </c>
    </row>
    <row r="33" ht="14.25" customHeight="1" spans="1:6" x14ac:dyDescent="0.25">
      <c r="A33" s="19">
        <v>46189</v>
      </c>
      <c r="B33" s="20" t="s">
        <v>183</v>
      </c>
      <c r="C33" s="21" t="s">
        <v>167</v>
      </c>
      <c r="D33" s="22"/>
      <c r="E33" s="22">
        <v>7100</v>
      </c>
      <c r="F33" s="23">
        <f t="shared" si="0"/>
        <v>5769.077900000004</v>
      </c>
    </row>
    <row r="34" ht="14.25" customHeight="1" spans="1:6" x14ac:dyDescent="0.25">
      <c r="A34" s="19">
        <v>46190</v>
      </c>
      <c r="B34" s="20" t="s">
        <v>184</v>
      </c>
      <c r="C34" s="21"/>
      <c r="D34" s="22"/>
      <c r="E34" s="29">
        <v>20</v>
      </c>
      <c r="F34" s="23">
        <f t="shared" si="0"/>
        <v>5749.077900000004</v>
      </c>
    </row>
    <row r="35" ht="14.25" customHeight="1" spans="1:6" x14ac:dyDescent="0.25">
      <c r="A35" s="19">
        <v>46191</v>
      </c>
      <c r="B35" s="20" t="s">
        <v>183</v>
      </c>
      <c r="C35" s="21" t="s">
        <v>167</v>
      </c>
      <c r="D35" s="22"/>
      <c r="E35" s="29">
        <v>250</v>
      </c>
      <c r="F35" s="23">
        <f t="shared" si="0"/>
        <v>5499.077900000004</v>
      </c>
    </row>
    <row r="36" ht="14.25" customHeight="1" spans="1:13" x14ac:dyDescent="0.25">
      <c r="A36" s="19">
        <v>46191</v>
      </c>
      <c r="B36" s="20" t="s">
        <v>183</v>
      </c>
      <c r="C36" s="21" t="s">
        <v>167</v>
      </c>
      <c r="D36" s="22">
        <v>3450</v>
      </c>
      <c r="E36" s="22"/>
      <c r="F36" s="23">
        <f t="shared" si="0"/>
        <v>8949.077900000004</v>
      </c>
      <c r="M36" s="31"/>
    </row>
    <row r="37" ht="14.25" customHeight="1" spans="1:6" x14ac:dyDescent="0.25">
      <c r="A37" s="19">
        <v>46191</v>
      </c>
      <c r="B37" s="20" t="s">
        <v>170</v>
      </c>
      <c r="C37" s="21"/>
      <c r="D37" s="22"/>
      <c r="E37" s="22">
        <v>27.25</v>
      </c>
      <c r="F37" s="23">
        <f t="shared" si="0"/>
        <v>8921.827900000004</v>
      </c>
    </row>
    <row r="38" ht="14.25" customHeight="1" spans="1:6" x14ac:dyDescent="0.25">
      <c r="A38" s="19">
        <v>46192</v>
      </c>
      <c r="B38" s="33" t="s">
        <v>184</v>
      </c>
      <c r="C38" s="21"/>
      <c r="D38" s="22"/>
      <c r="E38" s="22">
        <v>20</v>
      </c>
      <c r="F38" s="23">
        <f t="shared" si="0"/>
        <v>8901.827900000004</v>
      </c>
    </row>
    <row r="39" ht="14.25" customHeight="1" spans="1:6" x14ac:dyDescent="0.25">
      <c r="A39" s="19">
        <v>46195</v>
      </c>
      <c r="B39" s="20" t="s">
        <v>183</v>
      </c>
      <c r="C39" s="21"/>
      <c r="D39" s="22"/>
      <c r="E39" s="22">
        <v>10</v>
      </c>
      <c r="F39" s="23">
        <f t="shared" si="0"/>
        <v>8891.827900000004</v>
      </c>
    </row>
    <row r="40" ht="14.25" customHeight="1" spans="1:6" x14ac:dyDescent="0.25">
      <c r="A40" s="19">
        <v>46195</v>
      </c>
      <c r="B40" s="20" t="s">
        <v>183</v>
      </c>
      <c r="C40" s="21" t="s">
        <v>167</v>
      </c>
      <c r="D40" s="22"/>
      <c r="E40" s="22">
        <v>5000</v>
      </c>
      <c r="F40" s="23">
        <f t="shared" si="0"/>
        <v>3891.827900000004</v>
      </c>
    </row>
    <row r="41" ht="14.25" customHeight="1" spans="1:6" x14ac:dyDescent="0.25">
      <c r="A41" s="19">
        <v>46195</v>
      </c>
      <c r="B41" s="20" t="s">
        <v>183</v>
      </c>
      <c r="C41" s="21" t="s">
        <v>167</v>
      </c>
      <c r="D41" s="22">
        <v>14084.79</v>
      </c>
      <c r="E41" s="22"/>
      <c r="F41" s="23">
        <f t="shared" si="0"/>
        <v>17976.617900000005</v>
      </c>
    </row>
    <row r="42" ht="14.25" customHeight="1" spans="1:6" x14ac:dyDescent="0.25">
      <c r="A42" s="19">
        <v>46195</v>
      </c>
      <c r="B42" s="20" t="s">
        <v>170</v>
      </c>
      <c r="C42" s="21"/>
      <c r="D42" s="22"/>
      <c r="E42" s="22">
        <v>90.42</v>
      </c>
      <c r="F42" s="23">
        <f t="shared" si="0"/>
        <v>17886.197900000006</v>
      </c>
    </row>
    <row r="43" ht="14.25" customHeight="1" spans="1:6" x14ac:dyDescent="0.25">
      <c r="A43" s="19">
        <v>46196</v>
      </c>
      <c r="B43" s="20" t="s">
        <v>184</v>
      </c>
      <c r="C43" s="21"/>
      <c r="D43" s="22"/>
      <c r="E43" s="22">
        <v>30</v>
      </c>
      <c r="F43" s="23">
        <f t="shared" si="0"/>
        <v>17856.197900000006</v>
      </c>
    </row>
    <row r="44" ht="14.25" customHeight="1" spans="1:6" x14ac:dyDescent="0.25">
      <c r="A44" s="19">
        <v>46196</v>
      </c>
      <c r="B44" s="20" t="s">
        <v>183</v>
      </c>
      <c r="C44" s="21" t="s">
        <v>167</v>
      </c>
      <c r="D44" s="22"/>
      <c r="E44" s="22">
        <v>10030</v>
      </c>
      <c r="F44" s="23">
        <f t="shared" si="0"/>
        <v>7826.1979000000065</v>
      </c>
    </row>
    <row r="45" ht="14.25" customHeight="1" spans="1:6" x14ac:dyDescent="0.25">
      <c r="A45" s="19">
        <v>46197</v>
      </c>
      <c r="B45" s="20" t="s">
        <v>184</v>
      </c>
      <c r="C45" s="21"/>
      <c r="D45" s="22"/>
      <c r="E45" s="22">
        <v>10</v>
      </c>
      <c r="F45" s="23">
        <f t="shared" si="0"/>
        <v>7816.1979000000065</v>
      </c>
    </row>
    <row r="46" ht="14.25" customHeight="1" spans="1:6" x14ac:dyDescent="0.25">
      <c r="A46" s="19">
        <v>46197</v>
      </c>
      <c r="B46" s="20" t="s">
        <v>183</v>
      </c>
      <c r="C46" s="21"/>
      <c r="D46" s="22"/>
      <c r="E46" s="22">
        <v>1</v>
      </c>
      <c r="F46" s="23">
        <f t="shared" si="0"/>
        <v>7815.1979000000065</v>
      </c>
    </row>
    <row r="47" ht="14.25" customHeight="1" spans="1:6" x14ac:dyDescent="0.25">
      <c r="A47" s="19">
        <v>46198</v>
      </c>
      <c r="B47" s="20" t="s">
        <v>183</v>
      </c>
      <c r="C47" s="21"/>
      <c r="D47" s="22"/>
      <c r="E47" s="22">
        <v>10</v>
      </c>
      <c r="F47" s="23">
        <f t="shared" si="0"/>
        <v>7805.1979000000065</v>
      </c>
    </row>
    <row r="48" ht="14.25" customHeight="1" spans="1:6" x14ac:dyDescent="0.25">
      <c r="A48" s="19">
        <v>46198</v>
      </c>
      <c r="B48" s="20" t="s">
        <v>183</v>
      </c>
      <c r="C48" s="21"/>
      <c r="D48" s="22"/>
      <c r="E48" s="22">
        <v>20</v>
      </c>
      <c r="F48" s="23">
        <f t="shared" si="0"/>
        <v>7785.1979000000065</v>
      </c>
    </row>
    <row r="49" ht="14.25" customHeight="1" spans="1:6" x14ac:dyDescent="0.25">
      <c r="A49" s="19">
        <v>46198</v>
      </c>
      <c r="B49" s="20" t="s">
        <v>183</v>
      </c>
      <c r="C49" s="21" t="s">
        <v>167</v>
      </c>
      <c r="D49" s="22">
        <v>850</v>
      </c>
      <c r="E49" s="22"/>
      <c r="F49" s="23">
        <f t="shared" si="0"/>
        <v>8635.197900000006</v>
      </c>
    </row>
    <row r="50" ht="14.25" customHeight="1" spans="1:6" x14ac:dyDescent="0.25">
      <c r="A50" s="19">
        <v>46198</v>
      </c>
      <c r="B50" s="20" t="s">
        <v>183</v>
      </c>
      <c r="C50" s="21" t="s">
        <v>167</v>
      </c>
      <c r="D50" s="22">
        <v>2200</v>
      </c>
      <c r="E50" s="22"/>
      <c r="F50" s="23">
        <f t="shared" si="0"/>
        <v>10835.197900000006</v>
      </c>
    </row>
    <row r="51" ht="14.25" customHeight="1" spans="1:6" x14ac:dyDescent="0.25">
      <c r="A51" s="19">
        <v>46199</v>
      </c>
      <c r="B51" s="20" t="s">
        <v>184</v>
      </c>
      <c r="C51" s="21"/>
      <c r="D51" s="22"/>
      <c r="E51" s="22">
        <v>20</v>
      </c>
      <c r="F51" s="23">
        <f t="shared" si="0"/>
        <v>10815.197900000006</v>
      </c>
    </row>
    <row r="52" ht="14.25" customHeight="1" spans="1:6" x14ac:dyDescent="0.25">
      <c r="A52" s="19">
        <v>46202</v>
      </c>
      <c r="B52" s="20" t="s">
        <v>183</v>
      </c>
      <c r="C52" s="21"/>
      <c r="D52" s="22"/>
      <c r="E52" s="22">
        <v>20</v>
      </c>
      <c r="F52" s="23">
        <f t="shared" si="0"/>
        <v>10795.197900000006</v>
      </c>
    </row>
    <row r="53" ht="14.25" customHeight="1" spans="1:6" x14ac:dyDescent="0.25">
      <c r="A53" s="19">
        <v>46202</v>
      </c>
      <c r="B53" s="20" t="s">
        <v>183</v>
      </c>
      <c r="C53" s="21" t="s">
        <v>167</v>
      </c>
      <c r="D53" s="22"/>
      <c r="E53" s="32">
        <v>5000</v>
      </c>
      <c r="F53" s="23">
        <f t="shared" si="0"/>
        <v>5795.1979000000065</v>
      </c>
    </row>
    <row r="54" ht="14.25" customHeight="1" spans="1:6" x14ac:dyDescent="0.25">
      <c r="A54" s="19">
        <v>46202</v>
      </c>
      <c r="B54" s="20" t="s">
        <v>170</v>
      </c>
      <c r="C54" s="21"/>
      <c r="D54" s="22"/>
      <c r="E54" s="22">
        <v>35.25</v>
      </c>
      <c r="F54" s="23">
        <f t="shared" si="0"/>
        <v>5759.9479000000065</v>
      </c>
    </row>
    <row r="55" ht="14.25" customHeight="1" spans="1:6" x14ac:dyDescent="0.25">
      <c r="A55" s="19">
        <v>46203</v>
      </c>
      <c r="B55" s="20" t="s">
        <v>184</v>
      </c>
      <c r="C55" s="21"/>
      <c r="D55" s="22"/>
      <c r="E55" s="22">
        <v>1530</v>
      </c>
      <c r="F55" s="23">
        <f t="shared" si="0"/>
        <v>4229.9479000000065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4229.9479000000065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4229.9479000000065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4229.9479000000065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4229.9479000000065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4229.9479000000065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4229.9479000000065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4229.9479000000065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4229.9479000000065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4229.9479000000065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4229.9479000000065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4229.9479000000065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4229.9479000000065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4229.9479000000065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4229.9479000000065</v>
      </c>
    </row>
    <row r="70" ht="14.25" customHeight="1" spans="1:6" x14ac:dyDescent="0.25">
      <c r="A70" s="19"/>
      <c r="B70" s="20"/>
      <c r="D70" s="22"/>
      <c r="E70" s="22"/>
      <c r="F70" s="23">
        <f t="shared" si="0"/>
        <v>4229.9479000000065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4229.9479000000065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4229.9479000000065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4229.9479000000065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4229.9479000000065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0"/>
        <v>4229.9479000000065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0"/>
        <v>4229.9479000000065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ref="F77:F140" si="1">D77-E77+F76</f>
        <v>4229.9479000000065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4229.9479000000065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4229.9479000000065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4229.9479000000065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4229.9479000000065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4229.9479000000065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4229.9479000000065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4229.9479000000065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4229.9479000000065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4229.9479000000065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4229.9479000000065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4229.9479000000065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4229.9479000000065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4229.9479000000065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4229.9479000000065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4229.9479000000065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4229.9479000000065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4229.9479000000065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4229.9479000000065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4229.9479000000065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4229.9479000000065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4229.9479000000065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4229.9479000000065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4229.9479000000065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4229.9479000000065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4229.9479000000065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4229.9479000000065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4229.9479000000065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4229.9479000000065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4229.9479000000065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4229.9479000000065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4229.9479000000065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4229.9479000000065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4229.9479000000065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4229.9479000000065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4229.9479000000065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4229.9479000000065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4229.9479000000065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4229.9479000000065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4229.9479000000065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4229.9479000000065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4229.9479000000065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4229.9479000000065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4229.9479000000065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4229.9479000000065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4229.9479000000065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4229.9479000000065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4229.9479000000065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4229.9479000000065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4229.9479000000065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4229.9479000000065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4229.9479000000065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4229.9479000000065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4229.9479000000065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4229.9479000000065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4229.9479000000065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4229.9479000000065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4229.9479000000065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4229.9479000000065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4229.9479000000065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4229.9479000000065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4229.9479000000065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4229.9479000000065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1"/>
        <v>4229.9479000000065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ref="F141:F204" si="2">D141-E141+F140</f>
        <v>4229.9479000000065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4229.9479000000065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4229.9479000000065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4229.9479000000065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4229.9479000000065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4229.9479000000065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4229.9479000000065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4229.9479000000065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4229.9479000000065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4229.9479000000065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4229.9479000000065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4229.9479000000065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4229.9479000000065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4229.9479000000065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4229.9479000000065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4229.9479000000065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4229.9479000000065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4229.9479000000065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4229.9479000000065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4229.9479000000065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4229.9479000000065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4229.9479000000065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4229.9479000000065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4229.9479000000065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4229.9479000000065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4229.9479000000065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4229.9479000000065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4229.9479000000065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4229.9479000000065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4229.9479000000065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4229.9479000000065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4229.9479000000065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4229.9479000000065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4229.9479000000065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4229.9479000000065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4229.9479000000065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4229.9479000000065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4229.9479000000065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4229.9479000000065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4229.9479000000065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4229.9479000000065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4229.9479000000065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4229.9479000000065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4229.9479000000065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4229.9479000000065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4229.9479000000065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4229.9479000000065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4229.9479000000065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4229.9479000000065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4229.9479000000065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4229.9479000000065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4229.9479000000065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4229.9479000000065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4229.9479000000065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4229.9479000000065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4229.9479000000065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4229.9479000000065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4229.9479000000065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4229.9479000000065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4229.9479000000065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4229.9479000000065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4229.9479000000065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2"/>
        <v>4229.9479000000065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2"/>
        <v>4229.9479000000065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ref="F205:F268" si="3">D205-E205+F204</f>
        <v>4229.9479000000065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4229.9479000000065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4229.9479000000065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4229.9479000000065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4229.9479000000065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4229.9479000000065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4229.9479000000065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4229.9479000000065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4229.9479000000065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4229.9479000000065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4229.9479000000065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4229.9479000000065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4229.9479000000065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4229.9479000000065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4229.9479000000065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4229.9479000000065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4229.9479000000065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4229.9479000000065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4229.9479000000065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4229.9479000000065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4229.9479000000065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4229.9479000000065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4229.9479000000065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4229.9479000000065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4229.9479000000065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4229.9479000000065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4229.9479000000065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4229.9479000000065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4229.9479000000065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4229.9479000000065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4229.9479000000065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4229.9479000000065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4229.9479000000065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4229.9479000000065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4229.9479000000065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4229.9479000000065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4229.9479000000065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4229.9479000000065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4229.9479000000065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4229.9479000000065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4229.9479000000065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4229.9479000000065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4229.9479000000065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4229.9479000000065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4229.9479000000065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4229.9479000000065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4229.9479000000065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4229.9479000000065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4229.9479000000065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4229.9479000000065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4229.9479000000065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4229.9479000000065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4229.9479000000065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4229.9479000000065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4229.9479000000065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4229.9479000000065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4229.9479000000065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4229.9479000000065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4229.9479000000065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4229.9479000000065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4229.9479000000065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4229.9479000000065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3"/>
        <v>4229.9479000000065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3"/>
        <v>4229.9479000000065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ref="F269:F332" si="4">D269-E269+F268</f>
        <v>4229.9479000000065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4229.9479000000065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4229.9479000000065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4229.9479000000065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4229.9479000000065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4229.9479000000065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4229.9479000000065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4229.9479000000065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4229.9479000000065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4229.9479000000065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4229.9479000000065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4229.9479000000065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4229.9479000000065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4229.9479000000065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4229.9479000000065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4229.9479000000065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4229.9479000000065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4229.9479000000065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4229.9479000000065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4229.9479000000065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4229.9479000000065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4229.9479000000065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4229.9479000000065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4229.9479000000065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4229.9479000000065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4229.9479000000065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4229.9479000000065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4229.9479000000065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4229.9479000000065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4229.9479000000065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4229.9479000000065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4229.9479000000065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4229.9479000000065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4229.9479000000065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4229.9479000000065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4229.9479000000065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4229.9479000000065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4229.9479000000065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4229.9479000000065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4229.9479000000065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4229.9479000000065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4229.9479000000065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4229.9479000000065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4229.9479000000065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4229.9479000000065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4229.9479000000065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4229.9479000000065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4229.9479000000065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4229.9479000000065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4229.9479000000065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4229.9479000000065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4229.9479000000065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4229.9479000000065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4229.9479000000065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4229.9479000000065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4229.9479000000065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4229.9479000000065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4229.9479000000065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4229.9479000000065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4229.9479000000065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4229.9479000000065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4229.9479000000065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4"/>
        <v>4229.9479000000065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4"/>
        <v>4229.9479000000065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ref="F333:F396" si="5">D333-E333+F332</f>
        <v>4229.9479000000065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4229.9479000000065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4229.9479000000065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4229.9479000000065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4229.9479000000065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4229.9479000000065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4229.9479000000065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4229.9479000000065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4229.9479000000065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4229.9479000000065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4229.9479000000065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4229.9479000000065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4229.9479000000065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4229.9479000000065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4229.9479000000065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4229.9479000000065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4229.9479000000065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4229.9479000000065</v>
      </c>
    </row>
    <row r="351" ht="14.25" customHeight="1" spans="1:6" x14ac:dyDescent="0.25">
      <c r="A351" s="19"/>
      <c r="B351" s="20"/>
      <c r="C351" s="21"/>
      <c r="D351" s="22"/>
      <c r="E351" s="22"/>
      <c r="F351" s="23">
        <f t="shared" si="5"/>
        <v>4229.9479000000065</v>
      </c>
    </row>
    <row r="352" ht="14.25" customHeight="1" spans="1:6" x14ac:dyDescent="0.25">
      <c r="A352" s="19"/>
      <c r="B352" s="20"/>
      <c r="C352" s="21"/>
      <c r="D352" s="22"/>
      <c r="E352" s="22"/>
      <c r="F352" s="23">
        <f t="shared" si="5"/>
        <v>4229.9479000000065</v>
      </c>
    </row>
    <row r="353" ht="14.25" customHeight="1" spans="1:6" x14ac:dyDescent="0.25">
      <c r="A353" s="19"/>
      <c r="B353" s="20"/>
      <c r="C353" s="21"/>
      <c r="D353" s="22"/>
      <c r="E353" s="22"/>
      <c r="F353" s="23">
        <f t="shared" si="5"/>
        <v>4229.9479000000065</v>
      </c>
    </row>
    <row r="354" ht="14.25" customHeight="1" spans="1:6" x14ac:dyDescent="0.25">
      <c r="A354" s="19"/>
      <c r="B354" s="20"/>
      <c r="C354" s="21"/>
      <c r="D354" s="22"/>
      <c r="E354" s="22"/>
      <c r="F354" s="23">
        <f t="shared" si="5"/>
        <v>4229.9479000000065</v>
      </c>
    </row>
    <row r="355" ht="14.25" customHeight="1" spans="1:6" x14ac:dyDescent="0.25">
      <c r="A355" s="19"/>
      <c r="B355" s="20"/>
      <c r="C355" s="21"/>
      <c r="D355" s="22"/>
      <c r="E355" s="22"/>
      <c r="F355" s="23">
        <f t="shared" si="5"/>
        <v>4229.9479000000065</v>
      </c>
    </row>
    <row r="356" ht="14.25" customHeight="1" spans="1:6" x14ac:dyDescent="0.25">
      <c r="A356" s="19"/>
      <c r="B356" s="20"/>
      <c r="C356" s="21"/>
      <c r="D356" s="22"/>
      <c r="E356" s="22"/>
      <c r="F356" s="23">
        <f t="shared" si="5"/>
        <v>4229.9479000000065</v>
      </c>
    </row>
    <row r="357" ht="14.25" customHeight="1" spans="1:6" x14ac:dyDescent="0.25">
      <c r="A357" s="19"/>
      <c r="B357" s="20"/>
      <c r="C357" s="21"/>
      <c r="D357" s="22"/>
      <c r="E357" s="22"/>
      <c r="F357" s="23">
        <f t="shared" si="5"/>
        <v>4229.9479000000065</v>
      </c>
    </row>
    <row r="358" ht="14.25" customHeight="1" spans="1:6" x14ac:dyDescent="0.25">
      <c r="A358" s="19"/>
      <c r="B358" s="20"/>
      <c r="C358" s="21"/>
      <c r="D358" s="22"/>
      <c r="E358" s="22"/>
      <c r="F358" s="23">
        <f t="shared" si="5"/>
        <v>4229.9479000000065</v>
      </c>
    </row>
    <row r="359" ht="14.25" customHeight="1" spans="1:6" x14ac:dyDescent="0.25">
      <c r="A359" s="19"/>
      <c r="B359" s="20"/>
      <c r="C359" s="21"/>
      <c r="D359" s="22"/>
      <c r="E359" s="22"/>
      <c r="F359" s="23">
        <f t="shared" si="5"/>
        <v>4229.9479000000065</v>
      </c>
    </row>
    <row r="360" ht="14.25" customHeight="1" spans="1:6" x14ac:dyDescent="0.25">
      <c r="A360" s="19"/>
      <c r="B360" s="20"/>
      <c r="C360" s="21"/>
      <c r="D360" s="22"/>
      <c r="E360" s="22"/>
      <c r="F360" s="23">
        <f t="shared" si="5"/>
        <v>4229.9479000000065</v>
      </c>
    </row>
    <row r="361" ht="14.25" customHeight="1" spans="1:6" x14ac:dyDescent="0.25">
      <c r="A361" s="19"/>
      <c r="B361" s="20"/>
      <c r="C361" s="21"/>
      <c r="D361" s="22"/>
      <c r="E361" s="22"/>
      <c r="F361" s="23">
        <f t="shared" si="5"/>
        <v>4229.9479000000065</v>
      </c>
    </row>
    <row r="362" ht="14.25" customHeight="1" spans="1:6" x14ac:dyDescent="0.25">
      <c r="A362" s="19"/>
      <c r="B362" s="20"/>
      <c r="C362" s="21"/>
      <c r="D362" s="22"/>
      <c r="E362" s="22"/>
      <c r="F362" s="23">
        <f t="shared" si="5"/>
        <v>4229.9479000000065</v>
      </c>
    </row>
    <row r="363" ht="14.25" customHeight="1" spans="1:6" x14ac:dyDescent="0.25">
      <c r="A363" s="19"/>
      <c r="B363" s="20"/>
      <c r="C363" s="21"/>
      <c r="D363" s="22"/>
      <c r="E363" s="22"/>
      <c r="F363" s="23">
        <f t="shared" si="5"/>
        <v>4229.9479000000065</v>
      </c>
    </row>
    <row r="364" ht="14.25" customHeight="1" spans="1:6" x14ac:dyDescent="0.25">
      <c r="A364" s="19"/>
      <c r="B364" s="20"/>
      <c r="C364" s="21"/>
      <c r="D364" s="22"/>
      <c r="E364" s="22"/>
      <c r="F364" s="23">
        <f t="shared" si="5"/>
        <v>4229.9479000000065</v>
      </c>
    </row>
    <row r="365" ht="14.25" customHeight="1" spans="1:6" x14ac:dyDescent="0.25">
      <c r="A365" s="19"/>
      <c r="B365" s="20"/>
      <c r="C365" s="21"/>
      <c r="D365" s="22"/>
      <c r="E365" s="22"/>
      <c r="F365" s="23">
        <f t="shared" si="5"/>
        <v>4229.9479000000065</v>
      </c>
    </row>
    <row r="366" ht="14.25" customHeight="1" spans="1:6" x14ac:dyDescent="0.25">
      <c r="A366" s="19"/>
      <c r="B366" s="20"/>
      <c r="C366" s="21"/>
      <c r="D366" s="22"/>
      <c r="E366" s="22"/>
      <c r="F366" s="23">
        <f t="shared" si="5"/>
        <v>4229.9479000000065</v>
      </c>
    </row>
    <row r="367" ht="14.25" customHeight="1" spans="1:6" x14ac:dyDescent="0.25">
      <c r="A367" s="19"/>
      <c r="B367" s="20"/>
      <c r="C367" s="21"/>
      <c r="D367" s="22"/>
      <c r="E367" s="22"/>
      <c r="F367" s="23">
        <f t="shared" si="5"/>
        <v>4229.9479000000065</v>
      </c>
    </row>
    <row r="368" ht="14.25" customHeight="1" spans="1:6" x14ac:dyDescent="0.25">
      <c r="A368" s="19"/>
      <c r="B368" s="20"/>
      <c r="C368" s="21"/>
      <c r="D368" s="22"/>
      <c r="E368" s="22"/>
      <c r="F368" s="23">
        <f t="shared" si="5"/>
        <v>4229.9479000000065</v>
      </c>
    </row>
    <row r="369" ht="14.25" customHeight="1" spans="1:6" x14ac:dyDescent="0.25">
      <c r="A369" s="19"/>
      <c r="B369" s="20"/>
      <c r="C369" s="21"/>
      <c r="D369" s="22"/>
      <c r="E369" s="22"/>
      <c r="F369" s="23">
        <f t="shared" si="5"/>
        <v>4229.9479000000065</v>
      </c>
    </row>
    <row r="370" ht="14.25" customHeight="1" spans="1:6" x14ac:dyDescent="0.25">
      <c r="A370" s="19"/>
      <c r="B370" s="20"/>
      <c r="C370" s="21"/>
      <c r="D370" s="22"/>
      <c r="E370" s="22"/>
      <c r="F370" s="23">
        <f t="shared" si="5"/>
        <v>4229.9479000000065</v>
      </c>
    </row>
    <row r="371" ht="14.25" customHeight="1" spans="1:6" x14ac:dyDescent="0.25">
      <c r="A371" s="19"/>
      <c r="B371" s="20"/>
      <c r="C371" s="21"/>
      <c r="D371" s="22"/>
      <c r="E371" s="22"/>
      <c r="F371" s="23">
        <f t="shared" si="5"/>
        <v>4229.9479000000065</v>
      </c>
    </row>
    <row r="372" ht="14.25" customHeight="1" spans="1:6" x14ac:dyDescent="0.25">
      <c r="A372" s="19"/>
      <c r="B372" s="20"/>
      <c r="C372" s="21"/>
      <c r="D372" s="22"/>
      <c r="E372" s="22"/>
      <c r="F372" s="23">
        <f t="shared" si="5"/>
        <v>4229.9479000000065</v>
      </c>
    </row>
    <row r="373" ht="14.25" customHeight="1" spans="1:6" x14ac:dyDescent="0.25">
      <c r="A373" s="19"/>
      <c r="B373" s="20"/>
      <c r="C373" s="21"/>
      <c r="D373" s="22"/>
      <c r="E373" s="22"/>
      <c r="F373" s="23">
        <f t="shared" si="5"/>
        <v>4229.9479000000065</v>
      </c>
    </row>
    <row r="374" ht="14.25" customHeight="1" spans="1:6" x14ac:dyDescent="0.25">
      <c r="A374" s="19"/>
      <c r="B374" s="20"/>
      <c r="C374" s="21"/>
      <c r="D374" s="22"/>
      <c r="E374" s="22"/>
      <c r="F374" s="23">
        <f t="shared" si="5"/>
        <v>4229.9479000000065</v>
      </c>
    </row>
    <row r="375" ht="14.25" customHeight="1" spans="1:6" x14ac:dyDescent="0.25">
      <c r="A375" s="19"/>
      <c r="B375" s="20"/>
      <c r="C375" s="21"/>
      <c r="D375" s="22"/>
      <c r="E375" s="22"/>
      <c r="F375" s="23">
        <f t="shared" si="5"/>
        <v>4229.9479000000065</v>
      </c>
    </row>
    <row r="376" ht="14.25" customHeight="1" spans="1:6" x14ac:dyDescent="0.25">
      <c r="A376" s="19"/>
      <c r="B376" s="20"/>
      <c r="C376" s="21"/>
      <c r="D376" s="22"/>
      <c r="E376" s="22"/>
      <c r="F376" s="23">
        <f t="shared" si="5"/>
        <v>4229.9479000000065</v>
      </c>
    </row>
    <row r="377" ht="14.25" customHeight="1" spans="1:6" x14ac:dyDescent="0.25">
      <c r="A377" s="19"/>
      <c r="B377" s="20"/>
      <c r="C377" s="21"/>
      <c r="D377" s="22"/>
      <c r="E377" s="22"/>
      <c r="F377" s="23">
        <f t="shared" si="5"/>
        <v>4229.9479000000065</v>
      </c>
    </row>
    <row r="378" ht="14.25" customHeight="1" spans="1:6" x14ac:dyDescent="0.25">
      <c r="A378" s="19"/>
      <c r="B378" s="20"/>
      <c r="C378" s="21"/>
      <c r="D378" s="22"/>
      <c r="E378" s="22"/>
      <c r="F378" s="23">
        <f t="shared" si="5"/>
        <v>4229.9479000000065</v>
      </c>
    </row>
    <row r="379" ht="14.25" customHeight="1" spans="1:6" x14ac:dyDescent="0.25">
      <c r="A379" s="19"/>
      <c r="B379" s="20"/>
      <c r="C379" s="21"/>
      <c r="D379" s="22"/>
      <c r="E379" s="22"/>
      <c r="F379" s="23">
        <f t="shared" si="5"/>
        <v>4229.9479000000065</v>
      </c>
    </row>
    <row r="380" ht="14.25" customHeight="1" spans="1:6" x14ac:dyDescent="0.25">
      <c r="A380" s="19"/>
      <c r="B380" s="20"/>
      <c r="C380" s="21"/>
      <c r="D380" s="22"/>
      <c r="E380" s="22"/>
      <c r="F380" s="23">
        <f t="shared" si="5"/>
        <v>4229.9479000000065</v>
      </c>
    </row>
    <row r="381" ht="14.25" customHeight="1" spans="1:6" x14ac:dyDescent="0.25">
      <c r="A381" s="19"/>
      <c r="B381" s="20"/>
      <c r="C381" s="21"/>
      <c r="D381" s="22"/>
      <c r="E381" s="22"/>
      <c r="F381" s="23">
        <f t="shared" si="5"/>
        <v>4229.9479000000065</v>
      </c>
    </row>
    <row r="382" ht="14.25" customHeight="1" spans="1:6" x14ac:dyDescent="0.25">
      <c r="A382" s="19"/>
      <c r="B382" s="20"/>
      <c r="C382" s="21"/>
      <c r="D382" s="22"/>
      <c r="E382" s="22"/>
      <c r="F382" s="23">
        <f t="shared" si="5"/>
        <v>4229.9479000000065</v>
      </c>
    </row>
    <row r="383" ht="14.25" customHeight="1" spans="1:6" x14ac:dyDescent="0.25">
      <c r="A383" s="19"/>
      <c r="B383" s="20"/>
      <c r="C383" s="21"/>
      <c r="D383" s="22"/>
      <c r="E383" s="22"/>
      <c r="F383" s="23">
        <f t="shared" si="5"/>
        <v>4229.9479000000065</v>
      </c>
    </row>
    <row r="384" ht="14.25" customHeight="1" spans="1:6" x14ac:dyDescent="0.25">
      <c r="A384" s="19"/>
      <c r="B384" s="20"/>
      <c r="C384" s="21"/>
      <c r="D384" s="22"/>
      <c r="E384" s="22"/>
      <c r="F384" s="23">
        <f t="shared" si="5"/>
        <v>4229.9479000000065</v>
      </c>
    </row>
    <row r="385" ht="14.25" customHeight="1" spans="1:6" x14ac:dyDescent="0.25">
      <c r="A385" s="19"/>
      <c r="B385" s="20"/>
      <c r="C385" s="21"/>
      <c r="D385" s="22"/>
      <c r="E385" s="22"/>
      <c r="F385" s="23">
        <f t="shared" si="5"/>
        <v>4229.9479000000065</v>
      </c>
    </row>
    <row r="386" ht="14.25" customHeight="1" spans="1:6" x14ac:dyDescent="0.25">
      <c r="A386" s="19"/>
      <c r="B386" s="20"/>
      <c r="C386" s="21"/>
      <c r="D386" s="22"/>
      <c r="E386" s="22"/>
      <c r="F386" s="23">
        <f t="shared" si="5"/>
        <v>4229.9479000000065</v>
      </c>
    </row>
    <row r="387" ht="14.25" customHeight="1" spans="1:6" x14ac:dyDescent="0.25">
      <c r="A387" s="19"/>
      <c r="B387" s="20"/>
      <c r="C387" s="21"/>
      <c r="D387" s="22"/>
      <c r="E387" s="22"/>
      <c r="F387" s="23">
        <f t="shared" si="5"/>
        <v>4229.9479000000065</v>
      </c>
    </row>
    <row r="388" ht="14.25" customHeight="1" spans="1:6" x14ac:dyDescent="0.25">
      <c r="A388" s="19"/>
      <c r="B388" s="20"/>
      <c r="C388" s="21"/>
      <c r="D388" s="22"/>
      <c r="E388" s="22"/>
      <c r="F388" s="23">
        <f t="shared" si="5"/>
        <v>4229.9479000000065</v>
      </c>
    </row>
    <row r="389" ht="14.25" customHeight="1" spans="1:6" x14ac:dyDescent="0.25">
      <c r="A389" s="19"/>
      <c r="B389" s="20"/>
      <c r="C389" s="21"/>
      <c r="D389" s="22"/>
      <c r="E389" s="22"/>
      <c r="F389" s="23">
        <f t="shared" si="5"/>
        <v>4229.9479000000065</v>
      </c>
    </row>
    <row r="390" ht="14.25" customHeight="1" spans="1:6" x14ac:dyDescent="0.25">
      <c r="A390" s="19"/>
      <c r="B390" s="20"/>
      <c r="C390" s="21"/>
      <c r="D390" s="22"/>
      <c r="E390" s="22"/>
      <c r="F390" s="23">
        <f t="shared" si="5"/>
        <v>4229.9479000000065</v>
      </c>
    </row>
    <row r="391" ht="14.25" customHeight="1" spans="1:6" x14ac:dyDescent="0.25">
      <c r="A391" s="19"/>
      <c r="B391" s="20"/>
      <c r="C391" s="21"/>
      <c r="D391" s="22"/>
      <c r="E391" s="22"/>
      <c r="F391" s="23">
        <f t="shared" si="5"/>
        <v>4229.9479000000065</v>
      </c>
    </row>
    <row r="392" ht="14.25" customHeight="1" spans="1:6" x14ac:dyDescent="0.25">
      <c r="A392" s="19"/>
      <c r="B392" s="20"/>
      <c r="C392" s="21"/>
      <c r="D392" s="22"/>
      <c r="E392" s="22"/>
      <c r="F392" s="23">
        <f t="shared" si="5"/>
        <v>4229.9479000000065</v>
      </c>
    </row>
    <row r="393" ht="14.25" customHeight="1" spans="1:6" x14ac:dyDescent="0.25">
      <c r="A393" s="19"/>
      <c r="B393" s="20"/>
      <c r="C393" s="21"/>
      <c r="D393" s="22"/>
      <c r="E393" s="22"/>
      <c r="F393" s="23">
        <f t="shared" si="5"/>
        <v>4229.9479000000065</v>
      </c>
    </row>
    <row r="394" ht="14.25" customHeight="1" spans="1:6" x14ac:dyDescent="0.25">
      <c r="A394" s="19"/>
      <c r="B394" s="20"/>
      <c r="C394" s="21"/>
      <c r="D394" s="22"/>
      <c r="E394" s="22"/>
      <c r="F394" s="23">
        <f t="shared" si="5"/>
        <v>4229.9479000000065</v>
      </c>
    </row>
    <row r="395" ht="14.25" customHeight="1" spans="1:6" x14ac:dyDescent="0.25">
      <c r="A395" s="19"/>
      <c r="B395" s="20"/>
      <c r="C395" s="21"/>
      <c r="D395" s="22"/>
      <c r="E395" s="22"/>
      <c r="F395" s="23">
        <f t="shared" si="5"/>
        <v>4229.9479000000065</v>
      </c>
    </row>
    <row r="396" ht="14.25" customHeight="1" spans="1:6" x14ac:dyDescent="0.25">
      <c r="A396" s="19"/>
      <c r="B396" s="20"/>
      <c r="C396" s="21"/>
      <c r="D396" s="22"/>
      <c r="E396" s="22"/>
      <c r="F396" s="23">
        <f t="shared" si="5"/>
        <v>4229.9479000000065</v>
      </c>
    </row>
    <row r="397" ht="14.25" customHeight="1" spans="1:6" x14ac:dyDescent="0.25">
      <c r="A397" s="19"/>
      <c r="B397" s="20"/>
      <c r="C397" s="21"/>
      <c r="D397" s="22"/>
      <c r="E397" s="22"/>
      <c r="F397" s="23">
        <f t="shared" ref="F397:F460" si="6">D397-E397+F396</f>
        <v>4229.9479000000065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4229.9479000000065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4229.9479000000065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4229.9479000000065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4229.9479000000065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4229.9479000000065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4229.9479000000065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4229.9479000000065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4229.9479000000065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4229.9479000000065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4229.9479000000065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4229.9479000000065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4229.9479000000065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4229.9479000000065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4229.9479000000065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4229.9479000000065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4229.9479000000065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4229.9479000000065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4229.9479000000065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4229.9479000000065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4229.9479000000065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4229.9479000000065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4229.9479000000065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4229.9479000000065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4229.9479000000065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4229.9479000000065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4229.9479000000065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4229.9479000000065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4229.9479000000065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4229.9479000000065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4229.9479000000065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4229.9479000000065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4229.9479000000065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4229.9479000000065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4229.9479000000065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4229.9479000000065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4229.9479000000065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4229.9479000000065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4229.9479000000065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4229.9479000000065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4229.9479000000065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4229.9479000000065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4229.9479000000065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4229.9479000000065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4229.9479000000065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4229.9479000000065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4229.9479000000065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4229.9479000000065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4229.9479000000065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4229.9479000000065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4229.9479000000065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4229.9479000000065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4229.9479000000065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4229.9479000000065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4229.9479000000065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4229.9479000000065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4229.9479000000065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4229.9479000000065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4229.9479000000065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4229.9479000000065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4229.9479000000065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4229.9479000000065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6"/>
        <v>4229.9479000000065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6"/>
        <v>4229.9479000000065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ref="F461:F524" si="7">D461-E461+F460</f>
        <v>4229.9479000000065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4229.9479000000065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4229.9479000000065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4229.9479000000065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4229.9479000000065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4229.9479000000065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4229.9479000000065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4229.9479000000065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4229.9479000000065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4229.9479000000065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4229.9479000000065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4229.9479000000065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4229.9479000000065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4229.9479000000065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4229.9479000000065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4229.9479000000065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4229.9479000000065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4229.9479000000065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4229.9479000000065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4229.9479000000065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4229.9479000000065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4229.9479000000065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4229.9479000000065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4229.9479000000065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4229.9479000000065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4229.9479000000065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4229.9479000000065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4229.9479000000065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4229.9479000000065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4229.9479000000065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4229.9479000000065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4229.9479000000065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4229.9479000000065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4229.9479000000065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4229.9479000000065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4229.9479000000065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4229.9479000000065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4229.9479000000065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4229.9479000000065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4229.9479000000065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4229.9479000000065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4229.9479000000065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4229.9479000000065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4229.9479000000065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4229.9479000000065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4229.9479000000065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4229.9479000000065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4229.9479000000065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4229.9479000000065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4229.9479000000065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4229.9479000000065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4229.9479000000065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4229.9479000000065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4229.9479000000065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4229.9479000000065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4229.9479000000065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4229.9479000000065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4229.9479000000065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4229.9479000000065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4229.9479000000065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4229.9479000000065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4229.9479000000065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7"/>
        <v>4229.9479000000065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7"/>
        <v>4229.9479000000065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ref="F525:F588" si="8">D525-E525+F524</f>
        <v>4229.9479000000065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4229.9479000000065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4229.9479000000065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4229.9479000000065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4229.9479000000065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4229.9479000000065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4229.9479000000065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4229.9479000000065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4229.9479000000065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4229.9479000000065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4229.9479000000065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4229.9479000000065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4229.9479000000065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4229.9479000000065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4229.9479000000065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4229.9479000000065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4229.9479000000065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4229.9479000000065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4229.9479000000065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4229.9479000000065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4229.9479000000065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4229.9479000000065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4229.9479000000065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4229.9479000000065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4229.9479000000065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4229.9479000000065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4229.9479000000065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4229.9479000000065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4229.9479000000065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4229.9479000000065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4229.9479000000065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4229.9479000000065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4229.9479000000065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4229.9479000000065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4229.9479000000065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4229.9479000000065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4229.9479000000065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4229.9479000000065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4229.9479000000065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4229.9479000000065</v>
      </c>
    </row>
    <row r="565" ht="14.25" customHeight="1" spans="1:6" x14ac:dyDescent="0.25">
      <c r="A565" s="24"/>
      <c r="B565" s="20"/>
      <c r="C565" s="21"/>
      <c r="D565" s="22"/>
      <c r="E565" s="22"/>
      <c r="F565" s="23">
        <f t="shared" si="8"/>
        <v>4229.9479000000065</v>
      </c>
    </row>
    <row r="566" ht="14.25" customHeight="1" spans="1:6" x14ac:dyDescent="0.25">
      <c r="A566" s="24"/>
      <c r="B566" s="20"/>
      <c r="C566" s="21"/>
      <c r="D566" s="22"/>
      <c r="E566" s="22"/>
      <c r="F566" s="23">
        <f t="shared" si="8"/>
        <v>4229.9479000000065</v>
      </c>
    </row>
    <row r="567" ht="14.25" customHeight="1" spans="1:6" x14ac:dyDescent="0.25">
      <c r="A567" s="24"/>
      <c r="B567" s="20"/>
      <c r="C567" s="21"/>
      <c r="D567" s="22"/>
      <c r="E567" s="22"/>
      <c r="F567" s="23">
        <f t="shared" si="8"/>
        <v>4229.9479000000065</v>
      </c>
    </row>
    <row r="568" ht="14.25" customHeight="1" spans="1:6" x14ac:dyDescent="0.25">
      <c r="A568" s="24"/>
      <c r="B568" s="20"/>
      <c r="C568" s="21"/>
      <c r="D568" s="22"/>
      <c r="E568" s="22"/>
      <c r="F568" s="23">
        <f t="shared" si="8"/>
        <v>4229.9479000000065</v>
      </c>
    </row>
    <row r="569" ht="14.25" customHeight="1" spans="1:6" x14ac:dyDescent="0.25">
      <c r="A569" s="24"/>
      <c r="B569" s="20"/>
      <c r="C569" s="21"/>
      <c r="D569" s="22"/>
      <c r="E569" s="22"/>
      <c r="F569" s="23">
        <f t="shared" si="8"/>
        <v>4229.9479000000065</v>
      </c>
    </row>
    <row r="570" ht="14.25" customHeight="1" spans="1:6" x14ac:dyDescent="0.25">
      <c r="A570" s="24"/>
      <c r="B570" s="20"/>
      <c r="C570" s="21"/>
      <c r="D570" s="22"/>
      <c r="E570" s="22"/>
      <c r="F570" s="23">
        <f t="shared" si="8"/>
        <v>4229.9479000000065</v>
      </c>
    </row>
    <row r="571" ht="14.25" customHeight="1" spans="1:6" x14ac:dyDescent="0.25">
      <c r="A571" s="24"/>
      <c r="B571" s="20"/>
      <c r="C571" s="21"/>
      <c r="D571" s="22"/>
      <c r="E571" s="22"/>
      <c r="F571" s="23">
        <f t="shared" si="8"/>
        <v>4229.9479000000065</v>
      </c>
    </row>
    <row r="572" ht="14.25" customHeight="1" spans="1:6" x14ac:dyDescent="0.25">
      <c r="A572" s="24"/>
      <c r="B572" s="20"/>
      <c r="C572" s="21"/>
      <c r="D572" s="22"/>
      <c r="E572" s="22"/>
      <c r="F572" s="23">
        <f t="shared" si="8"/>
        <v>4229.9479000000065</v>
      </c>
    </row>
    <row r="573" ht="14.25" customHeight="1" spans="1:6" x14ac:dyDescent="0.25">
      <c r="A573" s="24"/>
      <c r="B573" s="20"/>
      <c r="C573" s="21"/>
      <c r="D573" s="22"/>
      <c r="E573" s="22"/>
      <c r="F573" s="23">
        <f t="shared" si="8"/>
        <v>4229.9479000000065</v>
      </c>
    </row>
    <row r="574" ht="14.25" customHeight="1" spans="1:6" x14ac:dyDescent="0.25">
      <c r="A574" s="24"/>
      <c r="B574" s="20"/>
      <c r="C574" s="21"/>
      <c r="D574" s="22"/>
      <c r="E574" s="22"/>
      <c r="F574" s="23">
        <f t="shared" si="8"/>
        <v>4229.9479000000065</v>
      </c>
    </row>
    <row r="575" ht="14.25" customHeight="1" spans="1:6" x14ac:dyDescent="0.25">
      <c r="A575" s="24"/>
      <c r="B575" s="20"/>
      <c r="C575" s="21"/>
      <c r="D575" s="22"/>
      <c r="E575" s="22"/>
      <c r="F575" s="23">
        <f t="shared" si="8"/>
        <v>4229.9479000000065</v>
      </c>
    </row>
    <row r="576" ht="14.25" customHeight="1" spans="1:6" x14ac:dyDescent="0.25">
      <c r="A576" s="24"/>
      <c r="B576" s="20"/>
      <c r="C576" s="21"/>
      <c r="D576" s="22"/>
      <c r="E576" s="22"/>
      <c r="F576" s="23">
        <f t="shared" si="8"/>
        <v>4229.9479000000065</v>
      </c>
    </row>
    <row r="577" ht="14.25" customHeight="1" spans="1:6" x14ac:dyDescent="0.25">
      <c r="A577" s="24"/>
      <c r="B577" s="20"/>
      <c r="C577" s="21"/>
      <c r="D577" s="22"/>
      <c r="E577" s="22"/>
      <c r="F577" s="23">
        <f t="shared" si="8"/>
        <v>4229.9479000000065</v>
      </c>
    </row>
    <row r="578" ht="14.25" customHeight="1" spans="1:6" x14ac:dyDescent="0.25">
      <c r="A578" s="24"/>
      <c r="B578" s="20"/>
      <c r="C578" s="21"/>
      <c r="D578" s="22"/>
      <c r="E578" s="22"/>
      <c r="F578" s="23">
        <f t="shared" si="8"/>
        <v>4229.9479000000065</v>
      </c>
    </row>
    <row r="579" ht="14.25" customHeight="1" spans="1:6" x14ac:dyDescent="0.25">
      <c r="A579" s="24"/>
      <c r="B579" s="20"/>
      <c r="C579" s="21"/>
      <c r="D579" s="22"/>
      <c r="E579" s="22"/>
      <c r="F579" s="23">
        <f t="shared" si="8"/>
        <v>4229.9479000000065</v>
      </c>
    </row>
    <row r="580" ht="14.25" customHeight="1" spans="1:6" x14ac:dyDescent="0.25">
      <c r="A580" s="24"/>
      <c r="B580" s="20"/>
      <c r="C580" s="21"/>
      <c r="D580" s="22"/>
      <c r="E580" s="22"/>
      <c r="F580" s="23">
        <f t="shared" si="8"/>
        <v>4229.9479000000065</v>
      </c>
    </row>
    <row r="581" ht="14.25" customHeight="1" spans="1:6" x14ac:dyDescent="0.25">
      <c r="A581" s="24"/>
      <c r="B581" s="20"/>
      <c r="C581" s="21"/>
      <c r="D581" s="22"/>
      <c r="E581" s="22"/>
      <c r="F581" s="23">
        <f t="shared" si="8"/>
        <v>4229.9479000000065</v>
      </c>
    </row>
    <row r="582" ht="14.25" customHeight="1" spans="1:6" x14ac:dyDescent="0.25">
      <c r="A582" s="24"/>
      <c r="B582" s="20"/>
      <c r="C582" s="21"/>
      <c r="D582" s="22"/>
      <c r="E582" s="22"/>
      <c r="F582" s="23">
        <f t="shared" si="8"/>
        <v>4229.9479000000065</v>
      </c>
    </row>
    <row r="583" ht="14.25" customHeight="1" spans="1:6" x14ac:dyDescent="0.25">
      <c r="A583" s="24"/>
      <c r="B583" s="20"/>
      <c r="C583" s="21"/>
      <c r="D583" s="22"/>
      <c r="E583" s="22"/>
      <c r="F583" s="23">
        <f t="shared" si="8"/>
        <v>4229.9479000000065</v>
      </c>
    </row>
    <row r="584" ht="14.25" customHeight="1" spans="1:6" x14ac:dyDescent="0.25">
      <c r="A584" s="24"/>
      <c r="B584" s="20"/>
      <c r="C584" s="21"/>
      <c r="D584" s="22"/>
      <c r="E584" s="22"/>
      <c r="F584" s="23">
        <f t="shared" si="8"/>
        <v>4229.9479000000065</v>
      </c>
    </row>
    <row r="585" ht="14.25" customHeight="1" spans="1:6" x14ac:dyDescent="0.25">
      <c r="A585" s="24"/>
      <c r="B585" s="20"/>
      <c r="C585" s="21"/>
      <c r="D585" s="22"/>
      <c r="E585" s="22"/>
      <c r="F585" s="23">
        <f t="shared" si="8"/>
        <v>4229.9479000000065</v>
      </c>
    </row>
    <row r="586" ht="14.25" customHeight="1" spans="1:6" x14ac:dyDescent="0.25">
      <c r="A586" s="24"/>
      <c r="B586" s="20"/>
      <c r="C586" s="21"/>
      <c r="D586" s="22"/>
      <c r="E586" s="22"/>
      <c r="F586" s="23">
        <f t="shared" si="8"/>
        <v>4229.9479000000065</v>
      </c>
    </row>
    <row r="587" ht="14.25" customHeight="1" spans="1:6" x14ac:dyDescent="0.25">
      <c r="A587" s="24"/>
      <c r="B587" s="20"/>
      <c r="C587" s="21"/>
      <c r="D587" s="22"/>
      <c r="E587" s="22"/>
      <c r="F587" s="23">
        <f t="shared" si="8"/>
        <v>4229.9479000000065</v>
      </c>
    </row>
    <row r="588" ht="14.25" customHeight="1" spans="1:6" x14ac:dyDescent="0.25">
      <c r="A588" s="24"/>
      <c r="B588" s="20"/>
      <c r="C588" s="21"/>
      <c r="D588" s="22"/>
      <c r="E588" s="22"/>
      <c r="F588" s="23">
        <f t="shared" si="8"/>
        <v>4229.9479000000065</v>
      </c>
    </row>
    <row r="589" ht="14.25" customHeight="1" spans="1:6" x14ac:dyDescent="0.25">
      <c r="A589" s="24"/>
      <c r="B589" s="20"/>
      <c r="C589" s="21"/>
      <c r="D589" s="22"/>
      <c r="E589" s="22"/>
      <c r="F589" s="23">
        <f t="shared" ref="F589:F611" si="9">D589-E589+F588</f>
        <v>4229.9479000000065</v>
      </c>
    </row>
    <row r="590" ht="14.25" customHeight="1" spans="1:6" x14ac:dyDescent="0.25">
      <c r="A590" s="24"/>
      <c r="B590" s="20"/>
      <c r="C590" s="21"/>
      <c r="D590" s="22"/>
      <c r="E590" s="22"/>
      <c r="F590" s="23">
        <f t="shared" si="9"/>
        <v>4229.9479000000065</v>
      </c>
    </row>
    <row r="591" ht="14.25" customHeight="1" spans="1:6" x14ac:dyDescent="0.25">
      <c r="A591" s="24"/>
      <c r="B591" s="20"/>
      <c r="C591" s="21"/>
      <c r="D591" s="22"/>
      <c r="E591" s="22"/>
      <c r="F591" s="23">
        <f t="shared" si="9"/>
        <v>4229.9479000000065</v>
      </c>
    </row>
    <row r="592" ht="14.25" customHeight="1" spans="1:6" x14ac:dyDescent="0.25">
      <c r="A592" s="24"/>
      <c r="B592" s="20"/>
      <c r="C592" s="21"/>
      <c r="D592" s="22"/>
      <c r="E592" s="22"/>
      <c r="F592" s="23">
        <f t="shared" si="9"/>
        <v>4229.9479000000065</v>
      </c>
    </row>
    <row r="593" ht="14.25" customHeight="1" spans="1:6" x14ac:dyDescent="0.25">
      <c r="A593" s="24"/>
      <c r="B593" s="20"/>
      <c r="C593" s="21"/>
      <c r="D593" s="22"/>
      <c r="E593" s="22"/>
      <c r="F593" s="23">
        <f t="shared" si="9"/>
        <v>4229.9479000000065</v>
      </c>
    </row>
    <row r="594" ht="14.25" customHeight="1" spans="1:6" x14ac:dyDescent="0.25">
      <c r="A594" s="24"/>
      <c r="B594" s="20"/>
      <c r="C594" s="21"/>
      <c r="D594" s="22"/>
      <c r="E594" s="22"/>
      <c r="F594" s="23">
        <f t="shared" si="9"/>
        <v>4229.9479000000065</v>
      </c>
    </row>
    <row r="595" ht="14.25" customHeight="1" spans="1:6" x14ac:dyDescent="0.25">
      <c r="A595" s="24"/>
      <c r="B595" s="20"/>
      <c r="C595" s="21"/>
      <c r="D595" s="22"/>
      <c r="E595" s="22"/>
      <c r="F595" s="23">
        <f t="shared" si="9"/>
        <v>4229.9479000000065</v>
      </c>
    </row>
    <row r="596" ht="14.25" customHeight="1" spans="1:6" x14ac:dyDescent="0.25">
      <c r="A596" s="24"/>
      <c r="B596" s="20"/>
      <c r="C596" s="21"/>
      <c r="D596" s="22"/>
      <c r="E596" s="22"/>
      <c r="F596" s="23">
        <f t="shared" si="9"/>
        <v>4229.9479000000065</v>
      </c>
    </row>
    <row r="597" ht="14.25" customHeight="1" spans="1:6" x14ac:dyDescent="0.25">
      <c r="A597" s="24"/>
      <c r="B597" s="20"/>
      <c r="C597" s="21"/>
      <c r="D597" s="22"/>
      <c r="E597" s="22"/>
      <c r="F597" s="23">
        <f t="shared" si="9"/>
        <v>4229.9479000000065</v>
      </c>
    </row>
    <row r="598" ht="14.25" customHeight="1" spans="1:6" x14ac:dyDescent="0.25">
      <c r="A598" s="24"/>
      <c r="B598" s="20"/>
      <c r="C598" s="21"/>
      <c r="D598" s="22"/>
      <c r="E598" s="22"/>
      <c r="F598" s="23">
        <f t="shared" si="9"/>
        <v>4229.9479000000065</v>
      </c>
    </row>
    <row r="599" ht="14.25" customHeight="1" spans="1:6" x14ac:dyDescent="0.25">
      <c r="A599" s="24"/>
      <c r="B599" s="20"/>
      <c r="C599" s="21"/>
      <c r="D599" s="22"/>
      <c r="E599" s="22"/>
      <c r="F599" s="23">
        <f t="shared" si="9"/>
        <v>4229.9479000000065</v>
      </c>
    </row>
    <row r="600" ht="14.25" customHeight="1" spans="1:6" x14ac:dyDescent="0.25">
      <c r="A600" s="24"/>
      <c r="B600" s="20"/>
      <c r="C600" s="21"/>
      <c r="D600" s="22"/>
      <c r="E600" s="22"/>
      <c r="F600" s="23">
        <f t="shared" si="9"/>
        <v>4229.9479000000065</v>
      </c>
    </row>
    <row r="601" ht="14.25" customHeight="1" spans="1:6" x14ac:dyDescent="0.25">
      <c r="A601" s="24"/>
      <c r="B601" s="20"/>
      <c r="C601" s="21"/>
      <c r="D601" s="22"/>
      <c r="E601" s="22"/>
      <c r="F601" s="23">
        <f t="shared" si="9"/>
        <v>4229.9479000000065</v>
      </c>
    </row>
    <row r="602" ht="14.25" customHeight="1" spans="1:6" x14ac:dyDescent="0.25">
      <c r="A602" s="24"/>
      <c r="B602" s="20"/>
      <c r="C602" s="21"/>
      <c r="D602" s="22"/>
      <c r="E602" s="22"/>
      <c r="F602" s="23">
        <f t="shared" si="9"/>
        <v>4229.9479000000065</v>
      </c>
    </row>
    <row r="603" ht="14.25" customHeight="1" spans="1:6" x14ac:dyDescent="0.25">
      <c r="A603" s="24"/>
      <c r="B603" s="20"/>
      <c r="C603" s="21"/>
      <c r="D603" s="22"/>
      <c r="E603" s="22"/>
      <c r="F603" s="23">
        <f t="shared" si="9"/>
        <v>4229.9479000000065</v>
      </c>
    </row>
    <row r="604" ht="14.25" customHeight="1" spans="1:6" x14ac:dyDescent="0.25">
      <c r="A604" s="24"/>
      <c r="B604" s="20"/>
      <c r="C604" s="21"/>
      <c r="D604" s="22"/>
      <c r="E604" s="22"/>
      <c r="F604" s="23">
        <f t="shared" si="9"/>
        <v>4229.9479000000065</v>
      </c>
    </row>
    <row r="605" ht="14.25" customHeight="1" spans="1:6" x14ac:dyDescent="0.25">
      <c r="A605" s="24"/>
      <c r="B605" s="20"/>
      <c r="C605" s="21"/>
      <c r="D605" s="22"/>
      <c r="E605" s="22"/>
      <c r="F605" s="23">
        <f t="shared" si="9"/>
        <v>4229.9479000000065</v>
      </c>
    </row>
    <row r="606" ht="14.25" customHeight="1" spans="1:6" x14ac:dyDescent="0.25">
      <c r="A606" s="24"/>
      <c r="B606" s="20"/>
      <c r="C606" s="21"/>
      <c r="D606" s="22"/>
      <c r="E606" s="22"/>
      <c r="F606" s="23">
        <f t="shared" si="9"/>
        <v>4229.9479000000065</v>
      </c>
    </row>
    <row r="607" ht="14.25" customHeight="1" spans="1:6" x14ac:dyDescent="0.25">
      <c r="A607" s="24"/>
      <c r="B607" s="20"/>
      <c r="C607" s="21"/>
      <c r="D607" s="22"/>
      <c r="E607" s="22"/>
      <c r="F607" s="23">
        <f t="shared" si="9"/>
        <v>4229.9479000000065</v>
      </c>
    </row>
    <row r="608" ht="14.25" customHeight="1" spans="1:6" x14ac:dyDescent="0.25">
      <c r="A608" s="24"/>
      <c r="B608" s="20"/>
      <c r="C608" s="21"/>
      <c r="D608" s="22"/>
      <c r="E608" s="22"/>
      <c r="F608" s="23">
        <f t="shared" si="9"/>
        <v>4229.9479000000065</v>
      </c>
    </row>
    <row r="609" ht="14.25" customHeight="1" spans="1:6" x14ac:dyDescent="0.25">
      <c r="A609" s="24"/>
      <c r="B609" s="20"/>
      <c r="C609" s="21"/>
      <c r="D609" s="22"/>
      <c r="E609" s="22"/>
      <c r="F609" s="23">
        <f t="shared" si="9"/>
        <v>4229.9479000000065</v>
      </c>
    </row>
    <row r="610" ht="14.25" customHeight="1" spans="1:6" x14ac:dyDescent="0.25">
      <c r="A610" s="24"/>
      <c r="B610" s="20"/>
      <c r="C610" s="21"/>
      <c r="D610" s="22"/>
      <c r="E610" s="22"/>
      <c r="F610" s="23">
        <f t="shared" si="9"/>
        <v>4229.9479000000065</v>
      </c>
    </row>
    <row r="611" ht="14.25" customHeight="1" spans="1:6" x14ac:dyDescent="0.25">
      <c r="A611" s="24"/>
      <c r="B611" s="20"/>
      <c r="C611" s="21"/>
      <c r="D611" s="22"/>
      <c r="E611" s="22"/>
      <c r="F611" s="23">
        <f t="shared" si="9"/>
        <v>4229.9479000000065</v>
      </c>
    </row>
  </sheetData>
  <autoFilter ref="A8:F611"/>
  <mergeCells count="2">
    <mergeCell ref="A2:F2"/>
    <mergeCell ref="D5:E5"/>
  </mergeCells>
  <conditionalFormatting sqref="F6 F9:F611">
    <cfRule type="cellIs" dxfId="177" priority="1" operator="lessThan">
      <formula>0</formula>
    </cfRule>
  </conditionalFormatting>
  <conditionalFormatting sqref="F9:F611 F6">
    <cfRule type="cellIs" dxfId="178" priority="3" operator="greaterThan">
      <formula>0</formula>
    </cfRule>
  </conditionalFormatting>
  <conditionalFormatting sqref="F9:F611">
    <cfRule type="cellIs" dxfId="179" priority="2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4"/>
  <sheetViews>
    <sheetView workbookViewId="0" zoomScale="100" zoomScaleNormal="100" view="pageBreakPreview">
      <selection activeCell="C35" sqref="C35"/>
    </sheetView>
  </sheetViews>
  <sheetFormatPr defaultRowHeight="15" outlineLevelRow="0" outlineLevelCol="0" x14ac:dyDescent="0.3" defaultColWidth="14.44140625"/>
  <cols>
    <col min="1" max="1" width="12" customWidth="1"/>
    <col min="2" max="2" width="30" customWidth="1"/>
    <col min="3" max="3" width="65.88671875" customWidth="1"/>
    <col min="4" max="5" width="17.6640625" customWidth="1"/>
    <col min="6" max="6" width="17.3320312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Junho2026!F6</f>
        <v>0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SUM(D9:D564)</f>
        <v>219464.83000000005</v>
      </c>
      <c r="E6" s="12">
        <f>SUM(E9:E564)</f>
        <v>219464.83</v>
      </c>
      <c r="F6" s="13">
        <f>F564</f>
        <v>0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4" customHeight="1" spans="1:6" x14ac:dyDescent="0.25">
      <c r="A10" s="19">
        <v>46204</v>
      </c>
      <c r="B10" s="20" t="s">
        <v>211</v>
      </c>
      <c r="C10" s="21" t="s">
        <v>157</v>
      </c>
      <c r="D10" s="22">
        <v>9350</v>
      </c>
      <c r="E10" s="22"/>
      <c r="F10" s="23">
        <f>D10-E10+D5</f>
        <v>9350</v>
      </c>
    </row>
    <row r="11" ht="14.25" customHeight="1" spans="1:6" x14ac:dyDescent="0.25">
      <c r="A11" s="19">
        <v>46204</v>
      </c>
      <c r="B11" s="20" t="s">
        <v>22</v>
      </c>
      <c r="C11" s="21" t="s">
        <v>167</v>
      </c>
      <c r="D11" s="22"/>
      <c r="E11" s="32">
        <v>9350</v>
      </c>
      <c r="F11" s="23">
        <f>D11-E11+F10</f>
        <v>0</v>
      </c>
    </row>
    <row r="12" ht="14.25" customHeight="1" spans="1:6" x14ac:dyDescent="0.25">
      <c r="A12" s="19">
        <v>46213</v>
      </c>
      <c r="B12" s="20" t="s">
        <v>211</v>
      </c>
      <c r="C12" s="21" t="s">
        <v>149</v>
      </c>
      <c r="D12" s="32">
        <v>350</v>
      </c>
      <c r="E12" s="22"/>
      <c r="F12" s="23">
        <f t="shared" ref="F12:F74" si="0">D12-E12+F11</f>
        <v>350</v>
      </c>
    </row>
    <row r="13" ht="14.25" customHeight="1" spans="1:6" x14ac:dyDescent="0.25">
      <c r="A13" s="19">
        <v>46213</v>
      </c>
      <c r="B13" s="20" t="s">
        <v>22</v>
      </c>
      <c r="C13" s="21" t="s">
        <v>167</v>
      </c>
      <c r="D13" s="22"/>
      <c r="E13" s="22">
        <v>350</v>
      </c>
      <c r="F13" s="23">
        <f t="shared" si="0"/>
        <v>0</v>
      </c>
    </row>
    <row r="14" ht="14.25" customHeight="1" spans="1:6" x14ac:dyDescent="0.25">
      <c r="A14" s="19">
        <v>46223</v>
      </c>
      <c r="B14" s="20" t="s">
        <v>211</v>
      </c>
      <c r="C14" s="21" t="s">
        <v>78</v>
      </c>
      <c r="D14" s="22">
        <v>13900</v>
      </c>
      <c r="E14" s="22"/>
      <c r="F14" s="23">
        <f t="shared" si="0"/>
        <v>13900</v>
      </c>
    </row>
    <row r="15" ht="14.25" customHeight="1" spans="1:6" x14ac:dyDescent="0.25">
      <c r="A15" s="19">
        <v>46223</v>
      </c>
      <c r="B15" s="20" t="s">
        <v>22</v>
      </c>
      <c r="C15" s="21" t="s">
        <v>167</v>
      </c>
      <c r="D15" s="22"/>
      <c r="E15" s="22">
        <v>13900</v>
      </c>
      <c r="F15" s="23">
        <f t="shared" si="0"/>
        <v>0</v>
      </c>
    </row>
    <row r="16" ht="14.25" customHeight="1" spans="1:6" x14ac:dyDescent="0.25">
      <c r="A16" s="19">
        <v>46225</v>
      </c>
      <c r="B16" s="20" t="s">
        <v>211</v>
      </c>
      <c r="C16" s="21" t="s">
        <v>105</v>
      </c>
      <c r="D16" s="22">
        <v>183.62</v>
      </c>
      <c r="E16" s="22"/>
      <c r="F16" s="23">
        <f t="shared" si="0"/>
        <v>183.62</v>
      </c>
    </row>
    <row r="17" ht="14.25" customHeight="1" spans="1:6" x14ac:dyDescent="0.25">
      <c r="A17" s="19">
        <v>46225</v>
      </c>
      <c r="B17" s="20" t="s">
        <v>184</v>
      </c>
      <c r="C17" s="21"/>
      <c r="D17" s="22"/>
      <c r="E17" s="22">
        <v>0.5</v>
      </c>
      <c r="F17" s="23">
        <f t="shared" si="0"/>
        <v>183.12</v>
      </c>
    </row>
    <row r="18" ht="14.25" customHeight="1" spans="1:6" x14ac:dyDescent="0.25">
      <c r="A18" s="19">
        <v>46225</v>
      </c>
      <c r="B18" s="20" t="s">
        <v>22</v>
      </c>
      <c r="C18" s="21" t="s">
        <v>167</v>
      </c>
      <c r="D18" s="22"/>
      <c r="E18" s="22">
        <v>183.12</v>
      </c>
      <c r="F18" s="23">
        <f t="shared" si="0"/>
        <v>0</v>
      </c>
    </row>
    <row r="19" ht="14.25" customHeight="1" spans="1:6" x14ac:dyDescent="0.25">
      <c r="A19" s="19">
        <v>46226</v>
      </c>
      <c r="B19" s="20" t="s">
        <v>211</v>
      </c>
      <c r="C19" s="21" t="s">
        <v>228</v>
      </c>
      <c r="D19" s="22">
        <v>8855</v>
      </c>
      <c r="E19" s="22"/>
      <c r="F19" s="23">
        <f t="shared" si="0"/>
        <v>8855</v>
      </c>
    </row>
    <row r="20" ht="14.25" customHeight="1" spans="1:6" x14ac:dyDescent="0.25">
      <c r="A20" s="19">
        <v>46226</v>
      </c>
      <c r="B20" s="20" t="s">
        <v>184</v>
      </c>
      <c r="C20" s="21"/>
      <c r="D20" s="22"/>
      <c r="E20" s="22">
        <v>0.5</v>
      </c>
      <c r="F20" s="23">
        <f t="shared" si="0"/>
        <v>8854.5</v>
      </c>
    </row>
    <row r="21" ht="14.25" customHeight="1" spans="1:6" x14ac:dyDescent="0.25">
      <c r="A21" s="19">
        <v>46226</v>
      </c>
      <c r="B21" s="20" t="s">
        <v>22</v>
      </c>
      <c r="C21" s="21" t="s">
        <v>167</v>
      </c>
      <c r="D21" s="22"/>
      <c r="E21" s="22">
        <v>8854.5</v>
      </c>
      <c r="F21" s="23">
        <f t="shared" si="0"/>
        <v>0</v>
      </c>
    </row>
    <row r="22" ht="14.25" customHeight="1" spans="1:6" x14ac:dyDescent="0.25">
      <c r="A22" s="19">
        <v>46227</v>
      </c>
      <c r="B22" s="20" t="s">
        <v>211</v>
      </c>
      <c r="C22" s="21" t="s">
        <v>229</v>
      </c>
      <c r="D22" s="22">
        <v>2200</v>
      </c>
      <c r="E22" s="22"/>
      <c r="F22" s="23">
        <f t="shared" si="0"/>
        <v>2200</v>
      </c>
    </row>
    <row r="23" ht="14.25" customHeight="1" spans="1:6" x14ac:dyDescent="0.25">
      <c r="A23" s="19">
        <v>46227</v>
      </c>
      <c r="B23" s="20" t="s">
        <v>184</v>
      </c>
      <c r="D23" s="22"/>
      <c r="E23" s="22">
        <v>0.5</v>
      </c>
      <c r="F23" s="23">
        <f t="shared" si="0"/>
        <v>2199.5</v>
      </c>
    </row>
    <row r="24" ht="14.25" customHeight="1" spans="1:6" x14ac:dyDescent="0.25">
      <c r="A24" s="19">
        <v>46227</v>
      </c>
      <c r="B24" s="20" t="s">
        <v>22</v>
      </c>
      <c r="C24" s="21" t="s">
        <v>167</v>
      </c>
      <c r="D24" s="22"/>
      <c r="E24" s="22">
        <v>2199.5</v>
      </c>
      <c r="F24" s="23">
        <f t="shared" si="0"/>
        <v>0</v>
      </c>
    </row>
    <row r="25" ht="14.25" customHeight="1" spans="1:6" x14ac:dyDescent="0.25">
      <c r="A25" s="19">
        <v>46230</v>
      </c>
      <c r="B25" s="20" t="s">
        <v>211</v>
      </c>
      <c r="C25" s="21" t="s">
        <v>230</v>
      </c>
      <c r="D25" s="22">
        <v>20601.44</v>
      </c>
      <c r="E25" s="22"/>
      <c r="F25" s="23">
        <f t="shared" si="0"/>
        <v>20601.44</v>
      </c>
    </row>
    <row r="26" ht="14.25" customHeight="1" spans="1:6" x14ac:dyDescent="0.25">
      <c r="A26" s="19">
        <v>46230</v>
      </c>
      <c r="B26" s="20" t="s">
        <v>211</v>
      </c>
      <c r="C26" s="21" t="s">
        <v>230</v>
      </c>
      <c r="D26" s="22">
        <v>10533.22</v>
      </c>
      <c r="E26" s="22"/>
      <c r="F26" s="23">
        <f t="shared" si="0"/>
        <v>31134.659999999996</v>
      </c>
    </row>
    <row r="27" ht="14.25" customHeight="1" spans="1:6" x14ac:dyDescent="0.25">
      <c r="A27" s="19">
        <v>46230</v>
      </c>
      <c r="B27" s="20" t="s">
        <v>211</v>
      </c>
      <c r="C27" s="21" t="s">
        <v>230</v>
      </c>
      <c r="D27" s="22">
        <v>11631.1</v>
      </c>
      <c r="E27" s="22"/>
      <c r="F27" s="23">
        <f t="shared" si="0"/>
        <v>42765.759999999995</v>
      </c>
    </row>
    <row r="28" ht="14.25" customHeight="1" spans="1:6" x14ac:dyDescent="0.25">
      <c r="A28" s="19">
        <v>46230</v>
      </c>
      <c r="B28" s="20" t="s">
        <v>211</v>
      </c>
      <c r="C28" s="21" t="s">
        <v>230</v>
      </c>
      <c r="D28" s="22">
        <v>24072.44</v>
      </c>
      <c r="E28" s="22"/>
      <c r="F28" s="23">
        <f t="shared" si="0"/>
        <v>66838.2</v>
      </c>
    </row>
    <row r="29" ht="14.25" customHeight="1" spans="1:6" x14ac:dyDescent="0.25">
      <c r="A29" s="19">
        <v>46230</v>
      </c>
      <c r="B29" s="20" t="s">
        <v>211</v>
      </c>
      <c r="C29" s="21" t="s">
        <v>230</v>
      </c>
      <c r="D29" s="22">
        <v>20766.08</v>
      </c>
      <c r="E29" s="22"/>
      <c r="F29" s="23">
        <f t="shared" si="0"/>
        <v>87604.28</v>
      </c>
    </row>
    <row r="30" ht="14.25" customHeight="1" spans="1:6" x14ac:dyDescent="0.25">
      <c r="A30" s="19">
        <v>46230</v>
      </c>
      <c r="B30" s="20" t="s">
        <v>211</v>
      </c>
      <c r="C30" s="21" t="s">
        <v>230</v>
      </c>
      <c r="D30" s="22">
        <v>11463.11</v>
      </c>
      <c r="E30" s="22"/>
      <c r="F30" s="23">
        <f t="shared" si="0"/>
        <v>99067.39</v>
      </c>
    </row>
    <row r="31" ht="14.25" customHeight="1" spans="1:6" x14ac:dyDescent="0.25">
      <c r="A31" s="19">
        <v>46230</v>
      </c>
      <c r="B31" s="20" t="s">
        <v>211</v>
      </c>
      <c r="C31" s="21" t="s">
        <v>230</v>
      </c>
      <c r="D31" s="22">
        <v>19398.95</v>
      </c>
      <c r="E31" s="22"/>
      <c r="F31" s="23">
        <f t="shared" si="0"/>
        <v>118466.34</v>
      </c>
    </row>
    <row r="32" ht="14.25" customHeight="1" spans="1:6" x14ac:dyDescent="0.25">
      <c r="A32" s="19">
        <v>46230</v>
      </c>
      <c r="B32" s="20" t="s">
        <v>211</v>
      </c>
      <c r="C32" s="21" t="s">
        <v>230</v>
      </c>
      <c r="D32" s="22">
        <v>25679.54</v>
      </c>
      <c r="E32" s="22"/>
      <c r="F32" s="23">
        <f t="shared" si="0"/>
        <v>144145.88</v>
      </c>
    </row>
    <row r="33" ht="14.25" customHeight="1" spans="1:6" x14ac:dyDescent="0.25">
      <c r="A33" s="19">
        <v>46230</v>
      </c>
      <c r="B33" s="20" t="s">
        <v>211</v>
      </c>
      <c r="C33" s="21" t="s">
        <v>230</v>
      </c>
      <c r="D33" s="22">
        <v>3282.37</v>
      </c>
      <c r="E33" s="22"/>
      <c r="F33" s="23">
        <f t="shared" si="0"/>
        <v>147428.25</v>
      </c>
    </row>
    <row r="34" ht="14.25" customHeight="1" spans="1:6" x14ac:dyDescent="0.25">
      <c r="A34" s="19">
        <v>46230</v>
      </c>
      <c r="B34" s="20" t="s">
        <v>211</v>
      </c>
      <c r="C34" s="21" t="s">
        <v>230</v>
      </c>
      <c r="D34" s="22">
        <v>11463.11</v>
      </c>
      <c r="E34" s="22"/>
      <c r="F34" s="23">
        <f t="shared" si="0"/>
        <v>158891.36</v>
      </c>
    </row>
    <row r="35" ht="14.25" customHeight="1" spans="1:6" x14ac:dyDescent="0.25">
      <c r="A35" s="19">
        <v>46230</v>
      </c>
      <c r="B35" s="20" t="s">
        <v>211</v>
      </c>
      <c r="C35" s="21" t="s">
        <v>230</v>
      </c>
      <c r="D35" s="22">
        <v>22452.48</v>
      </c>
      <c r="E35" s="22"/>
      <c r="F35" s="23">
        <f t="shared" si="0"/>
        <v>181343.84</v>
      </c>
    </row>
    <row r="36" ht="14.25" customHeight="1" spans="1:6" x14ac:dyDescent="0.25">
      <c r="A36" s="19">
        <v>46230</v>
      </c>
      <c r="B36" s="20" t="s">
        <v>211</v>
      </c>
      <c r="C36" s="21" t="s">
        <v>230</v>
      </c>
      <c r="D36" s="22">
        <v>3282.37</v>
      </c>
      <c r="E36" s="22"/>
      <c r="F36" s="23">
        <f t="shared" si="0"/>
        <v>184626.21</v>
      </c>
    </row>
    <row r="37" ht="14.25" customHeight="1" spans="1:6" x14ac:dyDescent="0.25">
      <c r="A37" s="19">
        <v>46230</v>
      </c>
      <c r="B37" s="20" t="s">
        <v>184</v>
      </c>
      <c r="C37" s="21"/>
      <c r="D37" s="22"/>
      <c r="E37" s="22">
        <v>0.5</v>
      </c>
      <c r="F37" s="23">
        <f t="shared" si="0"/>
        <v>184625.71</v>
      </c>
    </row>
    <row r="38" ht="14.25" customHeight="1" spans="1:6" x14ac:dyDescent="0.25">
      <c r="A38" s="19">
        <v>46230</v>
      </c>
      <c r="B38" s="20" t="s">
        <v>22</v>
      </c>
      <c r="C38" s="21" t="s">
        <v>167</v>
      </c>
      <c r="D38" s="22"/>
      <c r="E38" s="22">
        <v>184625.71</v>
      </c>
      <c r="F38" s="23">
        <f t="shared" si="0"/>
        <v>0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0"/>
        <v>0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0"/>
        <v>0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0"/>
        <v>0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0"/>
        <v>0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0"/>
        <v>0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0"/>
        <v>0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0"/>
        <v>0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0"/>
        <v>0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0"/>
        <v>0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0"/>
        <v>0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0"/>
        <v>0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0"/>
        <v>0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0"/>
        <v>0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0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0"/>
        <v>0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0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0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0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0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0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0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0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0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0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0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0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0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0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0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0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0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0"/>
        <v>0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0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0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0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0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ref="F75:F138" si="1">D75-E75+F74</f>
        <v>0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si="1"/>
        <v>0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0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0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0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0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0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0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0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0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0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0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0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0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0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0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0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0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0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0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0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0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0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0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0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0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0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0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0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0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0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0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0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0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0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0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0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0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0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0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0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0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0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0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0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0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0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0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0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0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0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0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0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0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0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0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0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0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0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0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0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0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0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0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ref="F139:F202" si="2">D139-E139+F138</f>
        <v>0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si="2"/>
        <v>0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0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0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0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0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0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0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0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0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0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0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0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0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0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0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0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0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0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0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0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0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0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0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0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0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0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0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0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0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0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0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0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0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0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0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0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0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0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0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0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0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0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0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0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0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0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0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0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0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0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0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0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0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0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0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0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0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0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0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0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0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0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0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ref="F203:F266" si="3">D203-E203+F202</f>
        <v>0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si="3"/>
        <v>0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0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0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0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0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0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0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0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0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0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0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0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0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0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0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0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0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0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0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0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0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0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0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0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0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0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0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0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0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0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0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0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0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0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0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0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0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0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0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0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0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0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0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0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0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0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0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0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0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0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0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0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0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0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0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0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0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0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0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0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0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0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0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ref="F267:F330" si="4">D267-E267+F266</f>
        <v>0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si="4"/>
        <v>0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0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0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0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0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0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0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0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0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0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0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0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0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0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0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0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0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0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0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0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0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0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0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0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0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0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0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0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0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0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0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0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0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0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0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0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0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0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0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0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0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0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0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0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0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0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0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0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0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0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0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0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0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0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0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0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0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0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0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0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0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0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0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ref="F331:F394" si="5">D331-E331+F330</f>
        <v>0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si="5"/>
        <v>0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0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0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0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0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0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0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0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0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0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0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0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0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0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0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0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0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0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0</v>
      </c>
    </row>
    <row r="351" ht="14.25" customHeight="1" spans="1:6" x14ac:dyDescent="0.25">
      <c r="A351" s="24"/>
      <c r="B351" s="20"/>
      <c r="C351" s="21"/>
      <c r="D351" s="22"/>
      <c r="E351" s="22"/>
      <c r="F351" s="23">
        <f t="shared" si="5"/>
        <v>0</v>
      </c>
    </row>
    <row r="352" ht="14.25" customHeight="1" spans="1:6" x14ac:dyDescent="0.25">
      <c r="A352" s="24"/>
      <c r="B352" s="20"/>
      <c r="C352" s="21"/>
      <c r="D352" s="22"/>
      <c r="E352" s="22"/>
      <c r="F352" s="23">
        <f t="shared" si="5"/>
        <v>0</v>
      </c>
    </row>
    <row r="353" ht="14.25" customHeight="1" spans="1:6" x14ac:dyDescent="0.25">
      <c r="A353" s="24"/>
      <c r="B353" s="20"/>
      <c r="C353" s="21"/>
      <c r="D353" s="22"/>
      <c r="E353" s="22"/>
      <c r="F353" s="23">
        <f t="shared" si="5"/>
        <v>0</v>
      </c>
    </row>
    <row r="354" ht="14.25" customHeight="1" spans="1:6" x14ac:dyDescent="0.25">
      <c r="A354" s="24"/>
      <c r="B354" s="20"/>
      <c r="C354" s="21"/>
      <c r="D354" s="22"/>
      <c r="E354" s="22"/>
      <c r="F354" s="23">
        <f t="shared" si="5"/>
        <v>0</v>
      </c>
    </row>
    <row r="355" ht="14.25" customHeight="1" spans="1:6" x14ac:dyDescent="0.25">
      <c r="A355" s="24"/>
      <c r="B355" s="20"/>
      <c r="C355" s="21"/>
      <c r="D355" s="22"/>
      <c r="E355" s="22"/>
      <c r="F355" s="23">
        <f t="shared" si="5"/>
        <v>0</v>
      </c>
    </row>
    <row r="356" ht="14.25" customHeight="1" spans="1:6" x14ac:dyDescent="0.25">
      <c r="A356" s="24"/>
      <c r="B356" s="20"/>
      <c r="C356" s="21"/>
      <c r="D356" s="22"/>
      <c r="E356" s="22"/>
      <c r="F356" s="23">
        <f t="shared" si="5"/>
        <v>0</v>
      </c>
    </row>
    <row r="357" ht="14.25" customHeight="1" spans="1:6" x14ac:dyDescent="0.25">
      <c r="A357" s="24"/>
      <c r="B357" s="20"/>
      <c r="C357" s="21"/>
      <c r="D357" s="22"/>
      <c r="E357" s="22"/>
      <c r="F357" s="23">
        <f t="shared" si="5"/>
        <v>0</v>
      </c>
    </row>
    <row r="358" ht="14.25" customHeight="1" spans="1:6" x14ac:dyDescent="0.25">
      <c r="A358" s="24"/>
      <c r="B358" s="20"/>
      <c r="C358" s="21"/>
      <c r="D358" s="22"/>
      <c r="E358" s="22"/>
      <c r="F358" s="23">
        <f t="shared" si="5"/>
        <v>0</v>
      </c>
    </row>
    <row r="359" ht="14.25" customHeight="1" spans="1:6" x14ac:dyDescent="0.25">
      <c r="A359" s="24"/>
      <c r="B359" s="20"/>
      <c r="C359" s="21"/>
      <c r="D359" s="22"/>
      <c r="E359" s="22"/>
      <c r="F359" s="23">
        <f t="shared" si="5"/>
        <v>0</v>
      </c>
    </row>
    <row r="360" ht="14.25" customHeight="1" spans="1:6" x14ac:dyDescent="0.25">
      <c r="A360" s="24"/>
      <c r="B360" s="20"/>
      <c r="C360" s="21"/>
      <c r="D360" s="22"/>
      <c r="E360" s="22"/>
      <c r="F360" s="23">
        <f t="shared" si="5"/>
        <v>0</v>
      </c>
    </row>
    <row r="361" ht="14.25" customHeight="1" spans="1:6" x14ac:dyDescent="0.25">
      <c r="A361" s="24"/>
      <c r="B361" s="20"/>
      <c r="C361" s="21"/>
      <c r="D361" s="22"/>
      <c r="E361" s="22"/>
      <c r="F361" s="23">
        <f t="shared" si="5"/>
        <v>0</v>
      </c>
    </row>
    <row r="362" ht="14.25" customHeight="1" spans="1:6" x14ac:dyDescent="0.25">
      <c r="A362" s="24"/>
      <c r="B362" s="20"/>
      <c r="C362" s="21"/>
      <c r="D362" s="22"/>
      <c r="E362" s="22"/>
      <c r="F362" s="23">
        <f t="shared" si="5"/>
        <v>0</v>
      </c>
    </row>
    <row r="363" ht="14.25" customHeight="1" spans="1:6" x14ac:dyDescent="0.25">
      <c r="A363" s="24"/>
      <c r="B363" s="20"/>
      <c r="C363" s="21"/>
      <c r="D363" s="22"/>
      <c r="E363" s="22"/>
      <c r="F363" s="23">
        <f t="shared" si="5"/>
        <v>0</v>
      </c>
    </row>
    <row r="364" ht="14.25" customHeight="1" spans="1:6" x14ac:dyDescent="0.25">
      <c r="A364" s="24"/>
      <c r="B364" s="20"/>
      <c r="C364" s="21"/>
      <c r="D364" s="22"/>
      <c r="E364" s="22"/>
      <c r="F364" s="23">
        <f t="shared" si="5"/>
        <v>0</v>
      </c>
    </row>
    <row r="365" ht="14.25" customHeight="1" spans="1:6" x14ac:dyDescent="0.25">
      <c r="A365" s="24"/>
      <c r="B365" s="20"/>
      <c r="C365" s="21"/>
      <c r="D365" s="22"/>
      <c r="E365" s="22"/>
      <c r="F365" s="23">
        <f t="shared" si="5"/>
        <v>0</v>
      </c>
    </row>
    <row r="366" ht="14.25" customHeight="1" spans="1:6" x14ac:dyDescent="0.25">
      <c r="A366" s="24"/>
      <c r="B366" s="20"/>
      <c r="C366" s="21"/>
      <c r="D366" s="22"/>
      <c r="E366" s="22"/>
      <c r="F366" s="23">
        <f t="shared" si="5"/>
        <v>0</v>
      </c>
    </row>
    <row r="367" ht="14.25" customHeight="1" spans="1:6" x14ac:dyDescent="0.25">
      <c r="A367" s="24"/>
      <c r="B367" s="20"/>
      <c r="C367" s="21"/>
      <c r="D367" s="22"/>
      <c r="E367" s="22"/>
      <c r="F367" s="23">
        <f t="shared" si="5"/>
        <v>0</v>
      </c>
    </row>
    <row r="368" ht="14.25" customHeight="1" spans="1:6" x14ac:dyDescent="0.25">
      <c r="A368" s="24"/>
      <c r="B368" s="20"/>
      <c r="C368" s="21"/>
      <c r="D368" s="22"/>
      <c r="E368" s="22"/>
      <c r="F368" s="23">
        <f t="shared" si="5"/>
        <v>0</v>
      </c>
    </row>
    <row r="369" ht="14.25" customHeight="1" spans="1:6" x14ac:dyDescent="0.25">
      <c r="A369" s="24"/>
      <c r="B369" s="20"/>
      <c r="C369" s="21"/>
      <c r="D369" s="22"/>
      <c r="E369" s="22"/>
      <c r="F369" s="23">
        <f t="shared" si="5"/>
        <v>0</v>
      </c>
    </row>
    <row r="370" ht="14.25" customHeight="1" spans="1:6" x14ac:dyDescent="0.25">
      <c r="A370" s="24"/>
      <c r="B370" s="20"/>
      <c r="C370" s="21"/>
      <c r="D370" s="22"/>
      <c r="E370" s="22"/>
      <c r="F370" s="23">
        <f t="shared" si="5"/>
        <v>0</v>
      </c>
    </row>
    <row r="371" ht="14.25" customHeight="1" spans="1:6" x14ac:dyDescent="0.25">
      <c r="A371" s="24"/>
      <c r="B371" s="20"/>
      <c r="C371" s="21"/>
      <c r="D371" s="22"/>
      <c r="E371" s="22"/>
      <c r="F371" s="23">
        <f t="shared" si="5"/>
        <v>0</v>
      </c>
    </row>
    <row r="372" ht="14.25" customHeight="1" spans="1:6" x14ac:dyDescent="0.25">
      <c r="A372" s="24"/>
      <c r="B372" s="20"/>
      <c r="C372" s="21"/>
      <c r="D372" s="22"/>
      <c r="E372" s="22"/>
      <c r="F372" s="23">
        <f t="shared" si="5"/>
        <v>0</v>
      </c>
    </row>
    <row r="373" ht="14.25" customHeight="1" spans="1:6" x14ac:dyDescent="0.25">
      <c r="A373" s="24"/>
      <c r="B373" s="20"/>
      <c r="C373" s="21"/>
      <c r="D373" s="22"/>
      <c r="E373" s="22"/>
      <c r="F373" s="23">
        <f t="shared" si="5"/>
        <v>0</v>
      </c>
    </row>
    <row r="374" ht="14.25" customHeight="1" spans="1:6" x14ac:dyDescent="0.25">
      <c r="A374" s="24"/>
      <c r="B374" s="20"/>
      <c r="C374" s="21"/>
      <c r="D374" s="22"/>
      <c r="E374" s="22"/>
      <c r="F374" s="23">
        <f t="shared" si="5"/>
        <v>0</v>
      </c>
    </row>
    <row r="375" ht="14.25" customHeight="1" spans="1:6" x14ac:dyDescent="0.25">
      <c r="A375" s="24"/>
      <c r="B375" s="20"/>
      <c r="C375" s="21"/>
      <c r="D375" s="22"/>
      <c r="E375" s="22"/>
      <c r="F375" s="23">
        <f t="shared" si="5"/>
        <v>0</v>
      </c>
    </row>
    <row r="376" ht="14.25" customHeight="1" spans="1:6" x14ac:dyDescent="0.25">
      <c r="A376" s="24"/>
      <c r="B376" s="20"/>
      <c r="C376" s="21"/>
      <c r="D376" s="22"/>
      <c r="E376" s="22"/>
      <c r="F376" s="23">
        <f t="shared" si="5"/>
        <v>0</v>
      </c>
    </row>
    <row r="377" ht="14.25" customHeight="1" spans="1:6" x14ac:dyDescent="0.25">
      <c r="A377" s="24"/>
      <c r="B377" s="20"/>
      <c r="C377" s="21"/>
      <c r="D377" s="22"/>
      <c r="E377" s="22"/>
      <c r="F377" s="23">
        <f t="shared" si="5"/>
        <v>0</v>
      </c>
    </row>
    <row r="378" ht="14.25" customHeight="1" spans="1:6" x14ac:dyDescent="0.25">
      <c r="A378" s="24"/>
      <c r="B378" s="20"/>
      <c r="C378" s="21"/>
      <c r="D378" s="22"/>
      <c r="E378" s="22"/>
      <c r="F378" s="23">
        <f t="shared" si="5"/>
        <v>0</v>
      </c>
    </row>
    <row r="379" ht="14.25" customHeight="1" spans="1:6" x14ac:dyDescent="0.25">
      <c r="A379" s="24"/>
      <c r="B379" s="20"/>
      <c r="C379" s="21"/>
      <c r="D379" s="22"/>
      <c r="E379" s="22"/>
      <c r="F379" s="23">
        <f t="shared" si="5"/>
        <v>0</v>
      </c>
    </row>
    <row r="380" ht="14.25" customHeight="1" spans="1:6" x14ac:dyDescent="0.25">
      <c r="A380" s="24"/>
      <c r="B380" s="20"/>
      <c r="C380" s="21"/>
      <c r="D380" s="22"/>
      <c r="E380" s="22"/>
      <c r="F380" s="23">
        <f t="shared" si="5"/>
        <v>0</v>
      </c>
    </row>
    <row r="381" ht="14.25" customHeight="1" spans="1:6" x14ac:dyDescent="0.25">
      <c r="A381" s="24"/>
      <c r="B381" s="20"/>
      <c r="C381" s="21"/>
      <c r="D381" s="22"/>
      <c r="E381" s="22"/>
      <c r="F381" s="23">
        <f t="shared" si="5"/>
        <v>0</v>
      </c>
    </row>
    <row r="382" ht="14.25" customHeight="1" spans="1:6" x14ac:dyDescent="0.25">
      <c r="A382" s="24"/>
      <c r="B382" s="20"/>
      <c r="C382" s="21"/>
      <c r="D382" s="22"/>
      <c r="E382" s="22"/>
      <c r="F382" s="23">
        <f t="shared" si="5"/>
        <v>0</v>
      </c>
    </row>
    <row r="383" ht="14.25" customHeight="1" spans="1:6" x14ac:dyDescent="0.25">
      <c r="A383" s="24"/>
      <c r="B383" s="20"/>
      <c r="C383" s="21"/>
      <c r="D383" s="22"/>
      <c r="E383" s="22"/>
      <c r="F383" s="23">
        <f t="shared" si="5"/>
        <v>0</v>
      </c>
    </row>
    <row r="384" ht="14.25" customHeight="1" spans="1:6" x14ac:dyDescent="0.25">
      <c r="A384" s="24"/>
      <c r="B384" s="20"/>
      <c r="C384" s="21"/>
      <c r="D384" s="22"/>
      <c r="E384" s="22"/>
      <c r="F384" s="23">
        <f t="shared" si="5"/>
        <v>0</v>
      </c>
    </row>
    <row r="385" ht="14.25" customHeight="1" spans="1:6" x14ac:dyDescent="0.25">
      <c r="A385" s="24"/>
      <c r="B385" s="20"/>
      <c r="C385" s="21"/>
      <c r="D385" s="22"/>
      <c r="E385" s="22"/>
      <c r="F385" s="23">
        <f t="shared" si="5"/>
        <v>0</v>
      </c>
    </row>
    <row r="386" ht="14.25" customHeight="1" spans="1:6" x14ac:dyDescent="0.25">
      <c r="A386" s="24"/>
      <c r="B386" s="20"/>
      <c r="C386" s="21"/>
      <c r="D386" s="22"/>
      <c r="E386" s="22"/>
      <c r="F386" s="23">
        <f t="shared" si="5"/>
        <v>0</v>
      </c>
    </row>
    <row r="387" ht="14.25" customHeight="1" spans="1:6" x14ac:dyDescent="0.25">
      <c r="A387" s="24"/>
      <c r="B387" s="20"/>
      <c r="C387" s="21"/>
      <c r="D387" s="22"/>
      <c r="E387" s="22"/>
      <c r="F387" s="23">
        <f t="shared" si="5"/>
        <v>0</v>
      </c>
    </row>
    <row r="388" ht="14.25" customHeight="1" spans="1:6" x14ac:dyDescent="0.25">
      <c r="A388" s="24"/>
      <c r="B388" s="20"/>
      <c r="C388" s="21"/>
      <c r="D388" s="22"/>
      <c r="E388" s="22"/>
      <c r="F388" s="23">
        <f t="shared" si="5"/>
        <v>0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5"/>
        <v>0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5"/>
        <v>0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si="5"/>
        <v>0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si="5"/>
        <v>0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si="5"/>
        <v>0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5"/>
        <v>0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ref="F395:F458" si="6">D395-E395+F394</f>
        <v>0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si="6"/>
        <v>0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6"/>
        <v>0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0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0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0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0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0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0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0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0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0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0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0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0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0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0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0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0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0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0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0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0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0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0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0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0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0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0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0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0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0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0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0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0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0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0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0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0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0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0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0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0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0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0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0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0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0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0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0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0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0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0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0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0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0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0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0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0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0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0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0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0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0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ref="F459:F522" si="7">D459-E459+F458</f>
        <v>0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si="7"/>
        <v>0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0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0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0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0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0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0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0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0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0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0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0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0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0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0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0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0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0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0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0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0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0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0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0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0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0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0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0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0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0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0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0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0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0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0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0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0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0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0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0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0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0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0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0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0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0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0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0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0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0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0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0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0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0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0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0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0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0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0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0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0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0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0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ref="F523:F564" si="8">D523-E523+F522</f>
        <v>0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si="8"/>
        <v>0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0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0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0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0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0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0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0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0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0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0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0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0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0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0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0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0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0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0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0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0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0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0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0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0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0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0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0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0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0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0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0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0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0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0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0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0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0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0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0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0</v>
      </c>
    </row>
  </sheetData>
  <autoFilter ref="A8:F564"/>
  <mergeCells count="2">
    <mergeCell ref="A2:F2"/>
    <mergeCell ref="D5:E5"/>
  </mergeCells>
  <conditionalFormatting sqref="F6 F9:F564">
    <cfRule type="cellIs" dxfId="180" priority="1" operator="lessThan">
      <formula>0</formula>
    </cfRule>
  </conditionalFormatting>
  <conditionalFormatting sqref="F9:F564">
    <cfRule type="cellIs" dxfId="181" priority="2" operator="greaterThan">
      <formula>0</formula>
    </cfRule>
  </conditionalFormatting>
  <conditionalFormatting sqref="F10:F564 F6">
    <cfRule type="cellIs" dxfId="182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2" fitToWidth="1" fitToHeight="1" firstPageNumber="1" useFirstPageNumber="1" copies="1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4"/>
  <sheetViews>
    <sheetView workbookViewId="0" zoomScale="100" zoomScaleNormal="100" view="pageBreakPreview">
      <selection activeCell="G60" sqref="G60"/>
    </sheetView>
  </sheetViews>
  <sheetFormatPr defaultRowHeight="15" outlineLevelRow="0" outlineLevelCol="0" x14ac:dyDescent="0.3" defaultColWidth="14.44140625"/>
  <cols>
    <col min="1" max="1" width="12" customWidth="1"/>
    <col min="2" max="2" width="30" customWidth="1"/>
    <col min="3" max="3" width="65.88671875" customWidth="1"/>
    <col min="4" max="5" width="17.6640625" customWidth="1"/>
    <col min="6" max="6" width="17.3320312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231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'Junho2026- Vortx'!F6</f>
        <v>4229.9479000000065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SUM(D9:D564)</f>
        <v>224302.83</v>
      </c>
      <c r="E6" s="12">
        <f>SUM(E9:E564)</f>
        <v>29737.03</v>
      </c>
      <c r="F6" s="13">
        <f>F564</f>
        <v>198795.74789999996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4" customHeight="1" spans="1:6" x14ac:dyDescent="0.25">
      <c r="A10" s="19">
        <v>46204</v>
      </c>
      <c r="B10" s="20" t="s">
        <v>183</v>
      </c>
      <c r="C10" s="21" t="s">
        <v>167</v>
      </c>
      <c r="D10" s="22">
        <v>9350</v>
      </c>
      <c r="E10" s="22"/>
      <c r="F10" s="23">
        <f>D10-E10+D5</f>
        <v>13579.947900000006</v>
      </c>
    </row>
    <row r="11" ht="14.25" customHeight="1" spans="1:6" x14ac:dyDescent="0.25">
      <c r="A11" s="19">
        <v>46204</v>
      </c>
      <c r="B11" s="20" t="s">
        <v>182</v>
      </c>
      <c r="C11" s="21"/>
      <c r="D11" s="22"/>
      <c r="E11" s="32">
        <v>56.75</v>
      </c>
      <c r="F11" s="23">
        <f>D11-E11+F10</f>
        <v>13523.197900000006</v>
      </c>
    </row>
    <row r="12" ht="14.25" customHeight="1" spans="1:6" x14ac:dyDescent="0.25">
      <c r="A12" s="19">
        <v>46205</v>
      </c>
      <c r="B12" s="20" t="s">
        <v>184</v>
      </c>
      <c r="C12" s="21"/>
      <c r="D12" s="32"/>
      <c r="E12" s="22">
        <v>10</v>
      </c>
      <c r="F12" s="23">
        <f t="shared" ref="F12:F75" si="0">D12-E12+F11</f>
        <v>13513.197900000006</v>
      </c>
    </row>
    <row r="13" ht="14.25" customHeight="1" spans="1:6" x14ac:dyDescent="0.25">
      <c r="A13" s="19">
        <v>46206</v>
      </c>
      <c r="B13" s="20" t="s">
        <v>183</v>
      </c>
      <c r="C13" s="21" t="s">
        <v>167</v>
      </c>
      <c r="D13" s="22"/>
      <c r="E13" s="32">
        <v>10</v>
      </c>
      <c r="F13" s="23">
        <f t="shared" si="0"/>
        <v>13503.197900000006</v>
      </c>
    </row>
    <row r="14" ht="14.25" customHeight="1" spans="1:6" x14ac:dyDescent="0.25">
      <c r="A14" s="19">
        <v>46206</v>
      </c>
      <c r="B14" s="20" t="s">
        <v>183</v>
      </c>
      <c r="C14" s="21" t="s">
        <v>167</v>
      </c>
      <c r="D14" s="22"/>
      <c r="E14" s="22">
        <v>3500</v>
      </c>
      <c r="F14" s="23">
        <f t="shared" si="0"/>
        <v>10003.197900000006</v>
      </c>
    </row>
    <row r="15" ht="14.25" customHeight="1" spans="1:6" x14ac:dyDescent="0.25">
      <c r="A15" s="19">
        <v>46206</v>
      </c>
      <c r="B15" s="20" t="s">
        <v>183</v>
      </c>
      <c r="C15" s="21" t="s">
        <v>20</v>
      </c>
      <c r="D15" s="22">
        <v>180</v>
      </c>
      <c r="E15" s="22"/>
      <c r="F15" s="23">
        <f t="shared" si="0"/>
        <v>10183.197900000006</v>
      </c>
    </row>
    <row r="16" ht="14.25" customHeight="1" spans="1:6" x14ac:dyDescent="0.25">
      <c r="A16" s="19">
        <v>46209</v>
      </c>
      <c r="B16" s="20" t="s">
        <v>184</v>
      </c>
      <c r="C16" s="21"/>
      <c r="D16" s="22"/>
      <c r="E16" s="22">
        <v>20</v>
      </c>
      <c r="F16" s="23">
        <f t="shared" si="0"/>
        <v>10163.197900000006</v>
      </c>
    </row>
    <row r="17" ht="14.25" customHeight="1" spans="1:6" x14ac:dyDescent="0.25">
      <c r="A17" s="19">
        <v>46210</v>
      </c>
      <c r="B17" s="20" t="s">
        <v>183</v>
      </c>
      <c r="C17" s="21" t="s">
        <v>167</v>
      </c>
      <c r="D17" s="22"/>
      <c r="E17" s="22">
        <v>410</v>
      </c>
      <c r="F17" s="23">
        <f t="shared" si="0"/>
        <v>9753.197900000006</v>
      </c>
    </row>
    <row r="18" ht="14.25" customHeight="1" spans="1:6" x14ac:dyDescent="0.25">
      <c r="A18" s="19">
        <v>46210</v>
      </c>
      <c r="B18" s="20" t="s">
        <v>182</v>
      </c>
      <c r="C18" s="21"/>
      <c r="D18" s="22"/>
      <c r="E18" s="22">
        <v>10.9</v>
      </c>
      <c r="F18" s="23">
        <f t="shared" si="0"/>
        <v>9742.297900000007</v>
      </c>
    </row>
    <row r="19" ht="14.25" customHeight="1" spans="1:6" x14ac:dyDescent="0.25">
      <c r="A19" s="19">
        <v>46211</v>
      </c>
      <c r="B19" s="20" t="s">
        <v>184</v>
      </c>
      <c r="C19" s="21"/>
      <c r="D19" s="22"/>
      <c r="E19" s="22">
        <v>20</v>
      </c>
      <c r="F19" s="23">
        <f t="shared" si="0"/>
        <v>9722.297900000007</v>
      </c>
    </row>
    <row r="20" ht="14.25" customHeight="1" spans="1:6" x14ac:dyDescent="0.25">
      <c r="A20" s="19">
        <v>46213</v>
      </c>
      <c r="B20" s="20" t="s">
        <v>183</v>
      </c>
      <c r="C20" s="21" t="s">
        <v>20</v>
      </c>
      <c r="D20" s="22">
        <v>600</v>
      </c>
      <c r="E20" s="22"/>
      <c r="F20" s="23">
        <f t="shared" si="0"/>
        <v>10322.297900000007</v>
      </c>
    </row>
    <row r="21" ht="14.25" customHeight="1" spans="1:6" x14ac:dyDescent="0.25">
      <c r="A21" s="19">
        <v>46213</v>
      </c>
      <c r="B21" s="20" t="s">
        <v>183</v>
      </c>
      <c r="C21" s="21" t="s">
        <v>167</v>
      </c>
      <c r="D21" s="22">
        <v>350</v>
      </c>
      <c r="E21" s="22"/>
      <c r="F21" s="23">
        <f t="shared" si="0"/>
        <v>10672.297900000007</v>
      </c>
    </row>
    <row r="22" ht="14.25" customHeight="1" spans="1:6" x14ac:dyDescent="0.25">
      <c r="A22" s="19">
        <v>46216</v>
      </c>
      <c r="B22" s="20" t="s">
        <v>183</v>
      </c>
      <c r="C22" s="21" t="s">
        <v>167</v>
      </c>
      <c r="D22" s="22"/>
      <c r="E22" s="22">
        <v>15</v>
      </c>
      <c r="F22" s="23">
        <f t="shared" si="0"/>
        <v>10657.297900000007</v>
      </c>
    </row>
    <row r="23" ht="14.25" customHeight="1" spans="1:6" x14ac:dyDescent="0.25">
      <c r="A23" s="19">
        <v>46216</v>
      </c>
      <c r="B23" s="20" t="s">
        <v>183</v>
      </c>
      <c r="C23" s="21" t="s">
        <v>20</v>
      </c>
      <c r="D23" s="22">
        <v>350</v>
      </c>
      <c r="E23" s="22"/>
      <c r="F23" s="23">
        <f t="shared" si="0"/>
        <v>11007.297900000007</v>
      </c>
    </row>
    <row r="24" ht="14.25" customHeight="1" spans="1:6" x14ac:dyDescent="0.25">
      <c r="A24" s="19">
        <v>46216</v>
      </c>
      <c r="B24" s="20" t="s">
        <v>182</v>
      </c>
      <c r="C24" s="21"/>
      <c r="D24" s="22"/>
      <c r="E24" s="22">
        <v>11.75</v>
      </c>
      <c r="F24" s="23">
        <f t="shared" si="0"/>
        <v>10995.547900000007</v>
      </c>
    </row>
    <row r="25" ht="14.25" customHeight="1" spans="1:6" x14ac:dyDescent="0.25">
      <c r="A25" s="19">
        <v>46216</v>
      </c>
      <c r="B25" s="20" t="s">
        <v>182</v>
      </c>
      <c r="C25" s="21"/>
      <c r="D25" s="22"/>
      <c r="E25" s="22">
        <v>13</v>
      </c>
      <c r="F25" s="23">
        <f t="shared" si="0"/>
        <v>10982.547900000007</v>
      </c>
    </row>
    <row r="26" ht="14.25" customHeight="1" spans="1:6" x14ac:dyDescent="0.25">
      <c r="A26" s="19">
        <v>46216</v>
      </c>
      <c r="B26" s="20" t="s">
        <v>182</v>
      </c>
      <c r="C26" s="21"/>
      <c r="D26" s="22"/>
      <c r="E26" s="22">
        <v>11.75</v>
      </c>
      <c r="F26" s="23">
        <f t="shared" si="0"/>
        <v>10970.797900000007</v>
      </c>
    </row>
    <row r="27" ht="14.25" customHeight="1" spans="1:6" x14ac:dyDescent="0.25">
      <c r="A27" s="19">
        <v>46217</v>
      </c>
      <c r="B27" s="20" t="s">
        <v>184</v>
      </c>
      <c r="C27" s="21"/>
      <c r="D27" s="22"/>
      <c r="E27" s="22">
        <v>40</v>
      </c>
      <c r="F27" s="23">
        <f t="shared" si="0"/>
        <v>10930.797900000007</v>
      </c>
    </row>
    <row r="28" ht="14.25" customHeight="1" spans="1:6" x14ac:dyDescent="0.25">
      <c r="A28" s="19">
        <v>46217</v>
      </c>
      <c r="B28" s="20" t="s">
        <v>184</v>
      </c>
      <c r="C28" s="21"/>
      <c r="D28" s="22"/>
      <c r="E28" s="22">
        <v>0.5</v>
      </c>
      <c r="F28" s="23">
        <f t="shared" si="0"/>
        <v>10930.297900000007</v>
      </c>
    </row>
    <row r="29" ht="14.25" customHeight="1" spans="1:6" x14ac:dyDescent="0.25">
      <c r="A29" s="19">
        <v>46218</v>
      </c>
      <c r="B29" s="20" t="s">
        <v>183</v>
      </c>
      <c r="C29" s="21" t="s">
        <v>167</v>
      </c>
      <c r="D29" s="22"/>
      <c r="E29" s="22">
        <v>900</v>
      </c>
      <c r="F29" s="23">
        <f t="shared" si="0"/>
        <v>10030.297900000007</v>
      </c>
    </row>
    <row r="30" ht="14.25" customHeight="1" spans="1:6" x14ac:dyDescent="0.25">
      <c r="A30" s="19">
        <v>46218</v>
      </c>
      <c r="B30" s="20" t="s">
        <v>183</v>
      </c>
      <c r="C30" s="21" t="s">
        <v>167</v>
      </c>
      <c r="D30" s="22"/>
      <c r="E30" s="22">
        <v>4100</v>
      </c>
      <c r="F30" s="23">
        <f t="shared" si="0"/>
        <v>5930.297900000007</v>
      </c>
    </row>
    <row r="31" ht="14.25" customHeight="1" spans="1:6" x14ac:dyDescent="0.25">
      <c r="A31" s="19">
        <v>46219</v>
      </c>
      <c r="B31" s="20" t="s">
        <v>184</v>
      </c>
      <c r="C31" s="21"/>
      <c r="D31" s="22"/>
      <c r="E31" s="22">
        <v>20</v>
      </c>
      <c r="F31" s="23">
        <f t="shared" si="0"/>
        <v>5910.297900000007</v>
      </c>
    </row>
    <row r="32" ht="14.25" customHeight="1" spans="1:6" x14ac:dyDescent="0.25">
      <c r="A32" s="19">
        <v>46220</v>
      </c>
      <c r="B32" s="20" t="s">
        <v>183</v>
      </c>
      <c r="C32" s="21" t="s">
        <v>167</v>
      </c>
      <c r="D32" s="22"/>
      <c r="E32" s="22">
        <v>190</v>
      </c>
      <c r="F32" s="23">
        <f t="shared" si="0"/>
        <v>5720.297900000007</v>
      </c>
    </row>
    <row r="33" ht="14.25" customHeight="1" spans="1:6" x14ac:dyDescent="0.25">
      <c r="A33" s="19">
        <v>46220</v>
      </c>
      <c r="B33" s="20" t="s">
        <v>183</v>
      </c>
      <c r="C33" s="21"/>
      <c r="D33" s="22"/>
      <c r="E33" s="22">
        <v>3000</v>
      </c>
      <c r="F33" s="23">
        <f t="shared" si="0"/>
        <v>2720.297900000007</v>
      </c>
    </row>
    <row r="34" ht="14.25" customHeight="1" spans="1:6" x14ac:dyDescent="0.25">
      <c r="A34" s="19">
        <v>46220</v>
      </c>
      <c r="B34" s="20" t="s">
        <v>211</v>
      </c>
      <c r="C34" s="21" t="s">
        <v>20</v>
      </c>
      <c r="D34" s="22">
        <v>600</v>
      </c>
      <c r="E34" s="22"/>
      <c r="F34" s="23">
        <f t="shared" si="0"/>
        <v>3320.297900000007</v>
      </c>
    </row>
    <row r="35" ht="14.25" customHeight="1" spans="1:6" x14ac:dyDescent="0.25">
      <c r="A35" s="19">
        <v>46223</v>
      </c>
      <c r="B35" s="20" t="s">
        <v>184</v>
      </c>
      <c r="C35" s="21"/>
      <c r="D35" s="22"/>
      <c r="E35" s="22">
        <v>20</v>
      </c>
      <c r="F35" s="23">
        <f t="shared" si="0"/>
        <v>3300.297900000007</v>
      </c>
    </row>
    <row r="36" ht="14.25" customHeight="1" spans="1:6" x14ac:dyDescent="0.25">
      <c r="A36" s="19">
        <v>46223</v>
      </c>
      <c r="B36" s="20" t="s">
        <v>211</v>
      </c>
      <c r="C36" s="21" t="s">
        <v>167</v>
      </c>
      <c r="D36" s="22">
        <v>13900</v>
      </c>
      <c r="E36" s="22"/>
      <c r="F36" s="23">
        <f t="shared" si="0"/>
        <v>17200.297900000005</v>
      </c>
    </row>
    <row r="37" ht="14.25" customHeight="1" spans="1:6" x14ac:dyDescent="0.25">
      <c r="A37" s="19">
        <v>46223</v>
      </c>
      <c r="B37" s="20" t="s">
        <v>182</v>
      </c>
      <c r="C37" s="21"/>
      <c r="D37" s="22"/>
      <c r="E37" s="22">
        <v>79.5</v>
      </c>
      <c r="F37" s="23">
        <f t="shared" si="0"/>
        <v>17120.797900000005</v>
      </c>
    </row>
    <row r="38" ht="14.25" customHeight="1" spans="1:6" x14ac:dyDescent="0.25">
      <c r="A38" s="19">
        <v>46223</v>
      </c>
      <c r="B38" s="20" t="s">
        <v>182</v>
      </c>
      <c r="C38" s="21"/>
      <c r="D38" s="22"/>
      <c r="E38" s="22">
        <v>13</v>
      </c>
      <c r="F38" s="23">
        <f t="shared" si="0"/>
        <v>17107.797900000005</v>
      </c>
    </row>
    <row r="39" ht="14.25" customHeight="1" spans="1:6" x14ac:dyDescent="0.25">
      <c r="A39" s="19">
        <v>46224</v>
      </c>
      <c r="B39" s="20" t="s">
        <v>184</v>
      </c>
      <c r="C39" s="21"/>
      <c r="D39" s="22"/>
      <c r="E39" s="22">
        <v>20</v>
      </c>
      <c r="F39" s="23">
        <f t="shared" si="0"/>
        <v>17087.797900000005</v>
      </c>
    </row>
    <row r="40" ht="14.25" customHeight="1" spans="1:6" x14ac:dyDescent="0.25">
      <c r="A40" s="19">
        <v>46224</v>
      </c>
      <c r="B40" s="20" t="s">
        <v>183</v>
      </c>
      <c r="C40" s="21"/>
      <c r="D40" s="22"/>
      <c r="E40" s="22">
        <v>80</v>
      </c>
      <c r="F40" s="23">
        <f t="shared" si="0"/>
        <v>17007.797900000005</v>
      </c>
    </row>
    <row r="41" ht="14.25" customHeight="1" spans="1:6" x14ac:dyDescent="0.25">
      <c r="A41" s="19">
        <v>46224</v>
      </c>
      <c r="B41" s="20" t="s">
        <v>183</v>
      </c>
      <c r="C41" s="21"/>
      <c r="D41" s="22"/>
      <c r="E41" s="22">
        <v>14400</v>
      </c>
      <c r="F41" s="23">
        <f t="shared" si="0"/>
        <v>2607.797900000005</v>
      </c>
    </row>
    <row r="42" ht="14.25" customHeight="1" spans="1:6" x14ac:dyDescent="0.25">
      <c r="A42" s="19">
        <v>46225</v>
      </c>
      <c r="B42" s="20" t="s">
        <v>184</v>
      </c>
      <c r="C42" s="21"/>
      <c r="D42" s="22"/>
      <c r="E42" s="22">
        <v>20</v>
      </c>
      <c r="F42" s="23">
        <f t="shared" si="0"/>
        <v>2587.797900000005</v>
      </c>
    </row>
    <row r="43" ht="14.25" customHeight="1" spans="1:6" x14ac:dyDescent="0.25">
      <c r="A43" s="19">
        <v>46225</v>
      </c>
      <c r="B43" s="20" t="s">
        <v>183</v>
      </c>
      <c r="C43" s="21" t="s">
        <v>167</v>
      </c>
      <c r="D43" s="22">
        <v>183.12</v>
      </c>
      <c r="E43" s="22"/>
      <c r="F43" s="23">
        <f t="shared" si="0"/>
        <v>2770.917900000005</v>
      </c>
    </row>
    <row r="44" ht="14.25" customHeight="1" spans="1:6" x14ac:dyDescent="0.25">
      <c r="A44" s="19">
        <v>46225</v>
      </c>
      <c r="B44" s="20" t="s">
        <v>183</v>
      </c>
      <c r="C44" s="21" t="s">
        <v>167</v>
      </c>
      <c r="D44" s="22"/>
      <c r="E44" s="22">
        <v>10</v>
      </c>
      <c r="F44" s="23">
        <f t="shared" si="0"/>
        <v>2760.917900000005</v>
      </c>
    </row>
    <row r="45" ht="14.25" customHeight="1" spans="1:6" x14ac:dyDescent="0.25">
      <c r="A45" s="19">
        <v>46226</v>
      </c>
      <c r="B45" s="20" t="s">
        <v>183</v>
      </c>
      <c r="C45" s="21" t="s">
        <v>20</v>
      </c>
      <c r="D45" s="22">
        <v>140</v>
      </c>
      <c r="E45" s="22"/>
      <c r="F45" s="23">
        <f t="shared" si="0"/>
        <v>2900.917900000005</v>
      </c>
    </row>
    <row r="46" ht="14.25" customHeight="1" spans="1:6" x14ac:dyDescent="0.25">
      <c r="A46" s="19">
        <v>46226</v>
      </c>
      <c r="B46" s="20" t="s">
        <v>183</v>
      </c>
      <c r="C46" s="34" t="s">
        <v>167</v>
      </c>
      <c r="D46" s="22">
        <v>8854.5</v>
      </c>
      <c r="E46" s="22"/>
      <c r="F46" s="23">
        <f t="shared" si="0"/>
        <v>11755.417900000004</v>
      </c>
    </row>
    <row r="47" ht="14.25" customHeight="1" spans="1:6" x14ac:dyDescent="0.25">
      <c r="A47" s="19">
        <v>46227</v>
      </c>
      <c r="B47" s="20" t="s">
        <v>184</v>
      </c>
      <c r="C47" s="21"/>
      <c r="D47" s="22"/>
      <c r="E47" s="22">
        <v>10</v>
      </c>
      <c r="F47" s="23">
        <f t="shared" si="0"/>
        <v>11745.417900000004</v>
      </c>
    </row>
    <row r="48" ht="14.25" customHeight="1" spans="1:6" x14ac:dyDescent="0.25">
      <c r="A48" s="19">
        <v>46227</v>
      </c>
      <c r="B48" s="20" t="s">
        <v>183</v>
      </c>
      <c r="C48" s="34" t="s">
        <v>167</v>
      </c>
      <c r="D48" s="22">
        <v>2199.5</v>
      </c>
      <c r="E48" s="22"/>
      <c r="F48" s="23">
        <f t="shared" si="0"/>
        <v>13944.917900000004</v>
      </c>
    </row>
    <row r="49" ht="14.25" customHeight="1" spans="1:6" x14ac:dyDescent="0.25">
      <c r="A49" s="19">
        <v>46230</v>
      </c>
      <c r="B49" s="20" t="s">
        <v>183</v>
      </c>
      <c r="C49" s="21" t="s">
        <v>167</v>
      </c>
      <c r="D49" s="22"/>
      <c r="E49" s="22">
        <v>10</v>
      </c>
      <c r="F49" s="23">
        <f t="shared" si="0"/>
        <v>13934.917900000004</v>
      </c>
    </row>
    <row r="50" ht="14.25" customHeight="1" spans="1:6" x14ac:dyDescent="0.25">
      <c r="A50" s="19">
        <v>46230</v>
      </c>
      <c r="B50" s="20" t="s">
        <v>183</v>
      </c>
      <c r="C50" s="21" t="s">
        <v>20</v>
      </c>
      <c r="D50" s="22">
        <v>2970</v>
      </c>
      <c r="E50" s="22"/>
      <c r="F50" s="23">
        <f t="shared" si="0"/>
        <v>16904.917900000004</v>
      </c>
    </row>
    <row r="51" ht="14.25" customHeight="1" spans="1:6" x14ac:dyDescent="0.25">
      <c r="A51" s="19">
        <v>46230</v>
      </c>
      <c r="B51" s="20" t="s">
        <v>183</v>
      </c>
      <c r="C51" s="21" t="s">
        <v>167</v>
      </c>
      <c r="D51" s="22">
        <v>184625.71</v>
      </c>
      <c r="E51" s="22"/>
      <c r="F51" s="23">
        <f t="shared" si="0"/>
        <v>201530.6279</v>
      </c>
    </row>
    <row r="52" ht="14.25" customHeight="1" spans="1:6" x14ac:dyDescent="0.25">
      <c r="A52" s="19">
        <v>46230</v>
      </c>
      <c r="B52" s="20" t="s">
        <v>182</v>
      </c>
      <c r="C52" s="21"/>
      <c r="D52" s="22"/>
      <c r="E52" s="22">
        <v>10.7</v>
      </c>
      <c r="F52" s="23">
        <f t="shared" si="0"/>
        <v>201519.92789999998</v>
      </c>
    </row>
    <row r="53" ht="14.25" customHeight="1" spans="1:6" x14ac:dyDescent="0.25">
      <c r="A53" s="19">
        <v>46230</v>
      </c>
      <c r="B53" s="20" t="s">
        <v>182</v>
      </c>
      <c r="C53" s="21"/>
      <c r="D53" s="22"/>
      <c r="E53" s="22">
        <v>1043.13</v>
      </c>
      <c r="F53" s="23">
        <f t="shared" si="0"/>
        <v>200476.79789999998</v>
      </c>
    </row>
    <row r="54" ht="14.25" customHeight="1" spans="1:6" x14ac:dyDescent="0.25">
      <c r="A54" s="19">
        <v>46230</v>
      </c>
      <c r="B54" s="20" t="s">
        <v>182</v>
      </c>
      <c r="C54" s="21"/>
      <c r="D54" s="22"/>
      <c r="E54" s="22">
        <v>24.85</v>
      </c>
      <c r="F54" s="23">
        <f t="shared" si="0"/>
        <v>200451.94789999997</v>
      </c>
    </row>
    <row r="55" ht="14.25" customHeight="1" spans="1:6" x14ac:dyDescent="0.25">
      <c r="A55" s="19">
        <v>46230</v>
      </c>
      <c r="B55" s="20" t="s">
        <v>182</v>
      </c>
      <c r="C55" s="21"/>
      <c r="D55" s="22"/>
      <c r="E55" s="22">
        <v>54.28</v>
      </c>
      <c r="F55" s="23">
        <f>D55-E55+F54</f>
        <v>200397.66789999997</v>
      </c>
    </row>
    <row r="56" ht="14.25" customHeight="1" spans="1:6" x14ac:dyDescent="0.25">
      <c r="A56" s="19">
        <v>46230</v>
      </c>
      <c r="B56" s="20" t="s">
        <v>182</v>
      </c>
      <c r="C56" s="21"/>
      <c r="D56" s="22"/>
      <c r="E56" s="22">
        <v>21</v>
      </c>
      <c r="F56" s="23">
        <f>D56-E56+F55</f>
        <v>200376.66789999997</v>
      </c>
    </row>
    <row r="57" ht="14.25" customHeight="1" spans="1:6" x14ac:dyDescent="0.25">
      <c r="A57" s="19">
        <v>46230</v>
      </c>
      <c r="B57" s="20" t="s">
        <v>182</v>
      </c>
      <c r="C57" s="21"/>
      <c r="D57" s="22"/>
      <c r="E57" s="22">
        <v>10.92</v>
      </c>
      <c r="F57" s="23">
        <f t="shared" si="0"/>
        <v>200365.74789999996</v>
      </c>
    </row>
    <row r="58" ht="14.25" customHeight="1" spans="1:6" x14ac:dyDescent="0.25">
      <c r="A58" s="19">
        <v>46231</v>
      </c>
      <c r="B58" s="20" t="s">
        <v>184</v>
      </c>
      <c r="C58" s="21"/>
      <c r="D58" s="22"/>
      <c r="E58" s="22">
        <v>70</v>
      </c>
      <c r="F58" s="23">
        <f t="shared" si="0"/>
        <v>200295.74789999996</v>
      </c>
    </row>
    <row r="59" ht="14.25" customHeight="1" spans="1:6" x14ac:dyDescent="0.25">
      <c r="A59" s="19">
        <v>46234</v>
      </c>
      <c r="B59" s="20" t="s">
        <v>184</v>
      </c>
      <c r="C59" s="21"/>
      <c r="D59" s="22"/>
      <c r="E59" s="22">
        <v>1500</v>
      </c>
      <c r="F59" s="23">
        <f t="shared" si="0"/>
        <v>198795.74789999996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198795.74789999996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198795.74789999996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198795.74789999996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198795.74789999996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198795.74789999996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198795.74789999996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198795.74789999996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198795.74789999996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198795.74789999996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198795.74789999996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0"/>
        <v>198795.74789999996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198795.74789999996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198795.74789999996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198795.74789999996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198795.74789999996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0"/>
        <v>198795.74789999996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ref="F76:F139" si="1">D76-E76+F75</f>
        <v>198795.74789999996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198795.74789999996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198795.74789999996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198795.74789999996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198795.74789999996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198795.74789999996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198795.74789999996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198795.74789999996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198795.74789999996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198795.74789999996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198795.74789999996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198795.74789999996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198795.74789999996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198795.74789999996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198795.74789999996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198795.74789999996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198795.74789999996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198795.74789999996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198795.74789999996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198795.74789999996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198795.74789999996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198795.74789999996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198795.74789999996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198795.74789999996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198795.74789999996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198795.74789999996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198795.74789999996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198795.74789999996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198795.74789999996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198795.74789999996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198795.74789999996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198795.74789999996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198795.74789999996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198795.74789999996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198795.74789999996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198795.74789999996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198795.74789999996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198795.74789999996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198795.74789999996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198795.74789999996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198795.74789999996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198795.74789999996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198795.74789999996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198795.74789999996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198795.74789999996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198795.74789999996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198795.74789999996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198795.74789999996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198795.74789999996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198795.74789999996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198795.74789999996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198795.74789999996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198795.74789999996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198795.74789999996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198795.74789999996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198795.74789999996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198795.74789999996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198795.74789999996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198795.74789999996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198795.74789999996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198795.74789999996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198795.74789999996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198795.74789999996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198795.74789999996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ref="F140:F203" si="2">D140-E140+F139</f>
        <v>198795.74789999996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198795.74789999996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198795.74789999996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198795.74789999996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198795.74789999996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198795.74789999996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198795.74789999996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198795.74789999996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198795.74789999996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198795.74789999996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198795.74789999996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198795.74789999996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198795.74789999996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198795.74789999996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198795.74789999996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198795.74789999996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198795.74789999996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198795.74789999996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198795.74789999996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198795.74789999996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198795.74789999996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198795.74789999996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198795.74789999996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198795.74789999996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198795.74789999996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198795.74789999996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198795.74789999996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198795.74789999996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198795.74789999996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198795.74789999996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198795.74789999996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198795.74789999996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198795.74789999996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198795.74789999996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198795.74789999996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198795.74789999996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198795.74789999996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198795.74789999996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198795.74789999996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198795.74789999996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198795.74789999996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198795.74789999996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198795.74789999996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198795.74789999996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198795.74789999996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198795.74789999996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198795.74789999996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198795.74789999996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198795.74789999996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198795.74789999996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198795.74789999996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198795.74789999996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198795.74789999996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198795.74789999996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198795.74789999996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198795.74789999996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198795.74789999996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198795.74789999996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198795.74789999996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198795.74789999996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198795.74789999996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198795.74789999996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198795.74789999996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2"/>
        <v>198795.74789999996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ref="F204:F267" si="3">D204-E204+F203</f>
        <v>198795.74789999996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198795.74789999996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198795.74789999996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198795.74789999996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198795.74789999996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198795.74789999996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198795.74789999996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198795.74789999996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198795.74789999996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198795.74789999996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198795.74789999996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198795.74789999996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198795.74789999996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198795.74789999996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198795.74789999996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198795.74789999996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198795.74789999996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198795.74789999996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198795.74789999996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198795.74789999996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198795.74789999996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198795.74789999996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198795.74789999996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198795.74789999996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198795.74789999996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198795.74789999996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198795.74789999996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198795.74789999996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198795.74789999996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198795.74789999996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198795.74789999996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198795.74789999996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198795.74789999996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198795.74789999996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198795.74789999996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198795.74789999996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198795.74789999996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198795.74789999996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198795.74789999996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198795.74789999996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198795.74789999996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198795.74789999996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198795.74789999996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198795.74789999996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198795.74789999996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198795.74789999996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198795.74789999996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198795.74789999996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198795.74789999996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198795.74789999996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198795.74789999996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198795.74789999996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198795.74789999996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198795.74789999996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198795.74789999996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198795.74789999996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198795.74789999996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198795.74789999996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198795.74789999996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198795.74789999996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198795.74789999996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198795.74789999996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198795.74789999996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3"/>
        <v>198795.74789999996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ref="F268:F331" si="4">D268-E268+F267</f>
        <v>198795.74789999996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198795.74789999996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198795.74789999996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198795.74789999996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198795.74789999996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198795.74789999996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198795.74789999996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198795.74789999996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198795.74789999996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198795.74789999996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198795.74789999996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198795.74789999996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198795.74789999996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198795.74789999996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198795.74789999996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198795.74789999996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198795.74789999996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198795.74789999996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198795.74789999996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198795.74789999996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198795.74789999996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198795.74789999996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198795.74789999996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198795.74789999996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198795.74789999996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198795.74789999996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198795.74789999996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198795.74789999996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198795.74789999996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198795.74789999996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198795.74789999996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198795.74789999996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198795.74789999996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198795.74789999996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198795.74789999996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198795.74789999996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198795.74789999996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198795.74789999996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198795.74789999996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198795.74789999996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198795.74789999996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198795.74789999996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198795.74789999996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198795.74789999996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198795.74789999996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198795.74789999996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198795.74789999996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198795.74789999996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198795.74789999996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198795.74789999996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198795.74789999996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198795.74789999996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198795.74789999996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198795.74789999996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198795.74789999996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198795.74789999996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198795.74789999996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198795.74789999996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198795.74789999996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198795.74789999996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198795.74789999996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198795.74789999996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198795.74789999996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4"/>
        <v>198795.74789999996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ref="F332:F395" si="5">D332-E332+F331</f>
        <v>198795.74789999996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198795.74789999996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198795.74789999996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198795.74789999996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198795.74789999996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198795.74789999996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198795.74789999996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198795.74789999996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198795.74789999996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198795.74789999996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198795.74789999996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198795.74789999996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198795.74789999996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198795.74789999996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198795.74789999996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198795.74789999996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198795.74789999996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198795.74789999996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198795.74789999996</v>
      </c>
    </row>
    <row r="351" ht="14.25" customHeight="1" spans="1:6" x14ac:dyDescent="0.25">
      <c r="A351" s="24"/>
      <c r="B351" s="20"/>
      <c r="C351" s="21"/>
      <c r="D351" s="22"/>
      <c r="E351" s="22"/>
      <c r="F351" s="23">
        <f t="shared" si="5"/>
        <v>198795.74789999996</v>
      </c>
    </row>
    <row r="352" ht="14.25" customHeight="1" spans="1:6" x14ac:dyDescent="0.25">
      <c r="A352" s="24"/>
      <c r="B352" s="20"/>
      <c r="C352" s="21"/>
      <c r="D352" s="22"/>
      <c r="E352" s="22"/>
      <c r="F352" s="23">
        <f t="shared" si="5"/>
        <v>198795.74789999996</v>
      </c>
    </row>
    <row r="353" ht="14.25" customHeight="1" spans="1:6" x14ac:dyDescent="0.25">
      <c r="A353" s="24"/>
      <c r="B353" s="20"/>
      <c r="C353" s="21"/>
      <c r="D353" s="22"/>
      <c r="E353" s="22"/>
      <c r="F353" s="23">
        <f t="shared" si="5"/>
        <v>198795.74789999996</v>
      </c>
    </row>
    <row r="354" ht="14.25" customHeight="1" spans="1:6" x14ac:dyDescent="0.25">
      <c r="A354" s="24"/>
      <c r="B354" s="20"/>
      <c r="C354" s="21"/>
      <c r="D354" s="22"/>
      <c r="E354" s="22"/>
      <c r="F354" s="23">
        <f t="shared" si="5"/>
        <v>198795.74789999996</v>
      </c>
    </row>
    <row r="355" ht="14.25" customHeight="1" spans="1:6" x14ac:dyDescent="0.25">
      <c r="A355" s="24"/>
      <c r="B355" s="20"/>
      <c r="C355" s="21"/>
      <c r="D355" s="22"/>
      <c r="E355" s="22"/>
      <c r="F355" s="23">
        <f t="shared" si="5"/>
        <v>198795.74789999996</v>
      </c>
    </row>
    <row r="356" ht="14.25" customHeight="1" spans="1:6" x14ac:dyDescent="0.25">
      <c r="A356" s="24"/>
      <c r="B356" s="20"/>
      <c r="C356" s="21"/>
      <c r="D356" s="22"/>
      <c r="E356" s="22"/>
      <c r="F356" s="23">
        <f t="shared" si="5"/>
        <v>198795.74789999996</v>
      </c>
    </row>
    <row r="357" ht="14.25" customHeight="1" spans="1:6" x14ac:dyDescent="0.25">
      <c r="A357" s="24"/>
      <c r="B357" s="20"/>
      <c r="C357" s="21"/>
      <c r="D357" s="22"/>
      <c r="E357" s="22"/>
      <c r="F357" s="23">
        <f t="shared" si="5"/>
        <v>198795.74789999996</v>
      </c>
    </row>
    <row r="358" ht="14.25" customHeight="1" spans="1:6" x14ac:dyDescent="0.25">
      <c r="A358" s="24"/>
      <c r="B358" s="20"/>
      <c r="C358" s="21"/>
      <c r="D358" s="22"/>
      <c r="E358" s="22"/>
      <c r="F358" s="23">
        <f t="shared" si="5"/>
        <v>198795.74789999996</v>
      </c>
    </row>
    <row r="359" ht="14.25" customHeight="1" spans="1:6" x14ac:dyDescent="0.25">
      <c r="A359" s="24"/>
      <c r="B359" s="20"/>
      <c r="C359" s="21"/>
      <c r="D359" s="22"/>
      <c r="E359" s="22"/>
      <c r="F359" s="23">
        <f t="shared" si="5"/>
        <v>198795.74789999996</v>
      </c>
    </row>
    <row r="360" ht="14.25" customHeight="1" spans="1:6" x14ac:dyDescent="0.25">
      <c r="A360" s="24"/>
      <c r="B360" s="20"/>
      <c r="C360" s="21"/>
      <c r="D360" s="22"/>
      <c r="E360" s="22"/>
      <c r="F360" s="23">
        <f t="shared" si="5"/>
        <v>198795.74789999996</v>
      </c>
    </row>
    <row r="361" ht="14.25" customHeight="1" spans="1:6" x14ac:dyDescent="0.25">
      <c r="A361" s="24"/>
      <c r="B361" s="20"/>
      <c r="C361" s="21"/>
      <c r="D361" s="22"/>
      <c r="E361" s="22"/>
      <c r="F361" s="23">
        <f t="shared" si="5"/>
        <v>198795.74789999996</v>
      </c>
    </row>
    <row r="362" ht="14.25" customHeight="1" spans="1:6" x14ac:dyDescent="0.25">
      <c r="A362" s="24"/>
      <c r="B362" s="20"/>
      <c r="C362" s="21"/>
      <c r="D362" s="22"/>
      <c r="E362" s="22"/>
      <c r="F362" s="23">
        <f t="shared" si="5"/>
        <v>198795.74789999996</v>
      </c>
    </row>
    <row r="363" ht="14.25" customHeight="1" spans="1:6" x14ac:dyDescent="0.25">
      <c r="A363" s="24"/>
      <c r="B363" s="20"/>
      <c r="C363" s="21"/>
      <c r="D363" s="22"/>
      <c r="E363" s="22"/>
      <c r="F363" s="23">
        <f t="shared" si="5"/>
        <v>198795.74789999996</v>
      </c>
    </row>
    <row r="364" ht="14.25" customHeight="1" spans="1:6" x14ac:dyDescent="0.25">
      <c r="A364" s="24"/>
      <c r="B364" s="20"/>
      <c r="C364" s="21"/>
      <c r="D364" s="22"/>
      <c r="E364" s="22"/>
      <c r="F364" s="23">
        <f t="shared" si="5"/>
        <v>198795.74789999996</v>
      </c>
    </row>
    <row r="365" ht="14.25" customHeight="1" spans="1:6" x14ac:dyDescent="0.25">
      <c r="A365" s="24"/>
      <c r="B365" s="20"/>
      <c r="C365" s="21"/>
      <c r="D365" s="22"/>
      <c r="E365" s="22"/>
      <c r="F365" s="23">
        <f t="shared" si="5"/>
        <v>198795.74789999996</v>
      </c>
    </row>
    <row r="366" ht="14.25" customHeight="1" spans="1:6" x14ac:dyDescent="0.25">
      <c r="A366" s="24"/>
      <c r="B366" s="20"/>
      <c r="C366" s="21"/>
      <c r="D366" s="22"/>
      <c r="E366" s="22"/>
      <c r="F366" s="23">
        <f t="shared" si="5"/>
        <v>198795.74789999996</v>
      </c>
    </row>
    <row r="367" ht="14.25" customHeight="1" spans="1:6" x14ac:dyDescent="0.25">
      <c r="A367" s="24"/>
      <c r="B367" s="20"/>
      <c r="C367" s="21"/>
      <c r="D367" s="22"/>
      <c r="E367" s="22"/>
      <c r="F367" s="23">
        <f t="shared" si="5"/>
        <v>198795.74789999996</v>
      </c>
    </row>
    <row r="368" ht="14.25" customHeight="1" spans="1:6" x14ac:dyDescent="0.25">
      <c r="A368" s="24"/>
      <c r="B368" s="20"/>
      <c r="C368" s="21"/>
      <c r="D368" s="22"/>
      <c r="E368" s="22"/>
      <c r="F368" s="23">
        <f t="shared" si="5"/>
        <v>198795.74789999996</v>
      </c>
    </row>
    <row r="369" ht="14.25" customHeight="1" spans="1:6" x14ac:dyDescent="0.25">
      <c r="A369" s="24"/>
      <c r="B369" s="20"/>
      <c r="C369" s="21"/>
      <c r="D369" s="22"/>
      <c r="E369" s="22"/>
      <c r="F369" s="23">
        <f t="shared" si="5"/>
        <v>198795.74789999996</v>
      </c>
    </row>
    <row r="370" ht="14.25" customHeight="1" spans="1:6" x14ac:dyDescent="0.25">
      <c r="A370" s="24"/>
      <c r="B370" s="20"/>
      <c r="C370" s="21"/>
      <c r="D370" s="22"/>
      <c r="E370" s="22"/>
      <c r="F370" s="23">
        <f t="shared" si="5"/>
        <v>198795.74789999996</v>
      </c>
    </row>
    <row r="371" ht="14.25" customHeight="1" spans="1:6" x14ac:dyDescent="0.25">
      <c r="A371" s="24"/>
      <c r="B371" s="20"/>
      <c r="C371" s="21"/>
      <c r="D371" s="22"/>
      <c r="E371" s="22"/>
      <c r="F371" s="23">
        <f t="shared" si="5"/>
        <v>198795.74789999996</v>
      </c>
    </row>
    <row r="372" ht="14.25" customHeight="1" spans="1:6" x14ac:dyDescent="0.25">
      <c r="A372" s="24"/>
      <c r="B372" s="20"/>
      <c r="C372" s="21"/>
      <c r="D372" s="22"/>
      <c r="E372" s="22"/>
      <c r="F372" s="23">
        <f t="shared" si="5"/>
        <v>198795.74789999996</v>
      </c>
    </row>
    <row r="373" ht="14.25" customHeight="1" spans="1:6" x14ac:dyDescent="0.25">
      <c r="A373" s="24"/>
      <c r="B373" s="20"/>
      <c r="C373" s="21"/>
      <c r="D373" s="22"/>
      <c r="E373" s="22"/>
      <c r="F373" s="23">
        <f t="shared" si="5"/>
        <v>198795.74789999996</v>
      </c>
    </row>
    <row r="374" ht="14.25" customHeight="1" spans="1:6" x14ac:dyDescent="0.25">
      <c r="A374" s="24"/>
      <c r="B374" s="20"/>
      <c r="C374" s="21"/>
      <c r="D374" s="22"/>
      <c r="E374" s="22"/>
      <c r="F374" s="23">
        <f t="shared" si="5"/>
        <v>198795.74789999996</v>
      </c>
    </row>
    <row r="375" ht="14.25" customHeight="1" spans="1:6" x14ac:dyDescent="0.25">
      <c r="A375" s="24"/>
      <c r="B375" s="20"/>
      <c r="C375" s="21"/>
      <c r="D375" s="22"/>
      <c r="E375" s="22"/>
      <c r="F375" s="23">
        <f t="shared" si="5"/>
        <v>198795.74789999996</v>
      </c>
    </row>
    <row r="376" ht="14.25" customHeight="1" spans="1:6" x14ac:dyDescent="0.25">
      <c r="A376" s="24"/>
      <c r="B376" s="20"/>
      <c r="C376" s="21"/>
      <c r="D376" s="22"/>
      <c r="E376" s="22"/>
      <c r="F376" s="23">
        <f t="shared" si="5"/>
        <v>198795.74789999996</v>
      </c>
    </row>
    <row r="377" ht="14.25" customHeight="1" spans="1:6" x14ac:dyDescent="0.25">
      <c r="A377" s="24"/>
      <c r="B377" s="20"/>
      <c r="C377" s="21"/>
      <c r="D377" s="22"/>
      <c r="E377" s="22"/>
      <c r="F377" s="23">
        <f t="shared" si="5"/>
        <v>198795.74789999996</v>
      </c>
    </row>
    <row r="378" ht="14.25" customHeight="1" spans="1:6" x14ac:dyDescent="0.25">
      <c r="A378" s="24"/>
      <c r="B378" s="20"/>
      <c r="C378" s="21"/>
      <c r="D378" s="22"/>
      <c r="E378" s="22"/>
      <c r="F378" s="23">
        <f t="shared" si="5"/>
        <v>198795.74789999996</v>
      </c>
    </row>
    <row r="379" ht="14.25" customHeight="1" spans="1:6" x14ac:dyDescent="0.25">
      <c r="A379" s="24"/>
      <c r="B379" s="20"/>
      <c r="C379" s="21"/>
      <c r="D379" s="22"/>
      <c r="E379" s="22"/>
      <c r="F379" s="23">
        <f t="shared" si="5"/>
        <v>198795.74789999996</v>
      </c>
    </row>
    <row r="380" ht="14.25" customHeight="1" spans="1:6" x14ac:dyDescent="0.25">
      <c r="A380" s="24"/>
      <c r="B380" s="20"/>
      <c r="C380" s="21"/>
      <c r="D380" s="22"/>
      <c r="E380" s="22"/>
      <c r="F380" s="23">
        <f t="shared" si="5"/>
        <v>198795.74789999996</v>
      </c>
    </row>
    <row r="381" ht="14.25" customHeight="1" spans="1:6" x14ac:dyDescent="0.25">
      <c r="A381" s="24"/>
      <c r="B381" s="20"/>
      <c r="C381" s="21"/>
      <c r="D381" s="22"/>
      <c r="E381" s="22"/>
      <c r="F381" s="23">
        <f t="shared" si="5"/>
        <v>198795.74789999996</v>
      </c>
    </row>
    <row r="382" ht="14.25" customHeight="1" spans="1:6" x14ac:dyDescent="0.25">
      <c r="A382" s="24"/>
      <c r="B382" s="20"/>
      <c r="C382" s="21"/>
      <c r="D382" s="22"/>
      <c r="E382" s="22"/>
      <c r="F382" s="23">
        <f t="shared" si="5"/>
        <v>198795.74789999996</v>
      </c>
    </row>
    <row r="383" ht="14.25" customHeight="1" spans="1:6" x14ac:dyDescent="0.25">
      <c r="A383" s="24"/>
      <c r="B383" s="20"/>
      <c r="C383" s="21"/>
      <c r="D383" s="22"/>
      <c r="E383" s="22"/>
      <c r="F383" s="23">
        <f t="shared" si="5"/>
        <v>198795.74789999996</v>
      </c>
    </row>
    <row r="384" ht="14.25" customHeight="1" spans="1:6" x14ac:dyDescent="0.25">
      <c r="A384" s="24"/>
      <c r="B384" s="20"/>
      <c r="C384" s="21"/>
      <c r="D384" s="22"/>
      <c r="E384" s="22"/>
      <c r="F384" s="23">
        <f t="shared" si="5"/>
        <v>198795.74789999996</v>
      </c>
    </row>
    <row r="385" ht="14.25" customHeight="1" spans="1:6" x14ac:dyDescent="0.25">
      <c r="A385" s="24"/>
      <c r="B385" s="20"/>
      <c r="C385" s="21"/>
      <c r="D385" s="22"/>
      <c r="E385" s="22"/>
      <c r="F385" s="23">
        <f t="shared" si="5"/>
        <v>198795.74789999996</v>
      </c>
    </row>
    <row r="386" ht="14.25" customHeight="1" spans="1:6" x14ac:dyDescent="0.25">
      <c r="A386" s="24"/>
      <c r="B386" s="20"/>
      <c r="C386" s="21"/>
      <c r="D386" s="22"/>
      <c r="E386" s="22"/>
      <c r="F386" s="23">
        <f t="shared" si="5"/>
        <v>198795.74789999996</v>
      </c>
    </row>
    <row r="387" ht="14.25" customHeight="1" spans="1:6" x14ac:dyDescent="0.25">
      <c r="A387" s="24"/>
      <c r="B387" s="20"/>
      <c r="C387" s="21"/>
      <c r="D387" s="22"/>
      <c r="E387" s="22"/>
      <c r="F387" s="23">
        <f t="shared" si="5"/>
        <v>198795.74789999996</v>
      </c>
    </row>
    <row r="388" ht="14.25" customHeight="1" spans="1:6" x14ac:dyDescent="0.25">
      <c r="A388" s="24"/>
      <c r="B388" s="20"/>
      <c r="C388" s="21"/>
      <c r="D388" s="22"/>
      <c r="E388" s="22"/>
      <c r="F388" s="23">
        <f t="shared" si="5"/>
        <v>198795.74789999996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5"/>
        <v>198795.74789999996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5"/>
        <v>198795.74789999996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si="5"/>
        <v>198795.74789999996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si="5"/>
        <v>198795.74789999996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si="5"/>
        <v>198795.74789999996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5"/>
        <v>198795.74789999996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5"/>
        <v>198795.74789999996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ref="F396:F459" si="6">D396-E396+F395</f>
        <v>198795.74789999996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6"/>
        <v>198795.74789999996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198795.74789999996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198795.74789999996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198795.74789999996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198795.74789999996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198795.74789999996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198795.74789999996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198795.74789999996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198795.74789999996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198795.74789999996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198795.74789999996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198795.74789999996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198795.74789999996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198795.74789999996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198795.74789999996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198795.74789999996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198795.74789999996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198795.74789999996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198795.74789999996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198795.74789999996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198795.74789999996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198795.74789999996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198795.74789999996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198795.74789999996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198795.74789999996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198795.74789999996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198795.74789999996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198795.74789999996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198795.74789999996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198795.74789999996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198795.74789999996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198795.74789999996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198795.74789999996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198795.74789999996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198795.74789999996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198795.74789999996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198795.74789999996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198795.74789999996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198795.74789999996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198795.74789999996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198795.74789999996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198795.74789999996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198795.74789999996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198795.74789999996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198795.74789999996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198795.74789999996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198795.74789999996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198795.74789999996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198795.74789999996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198795.74789999996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198795.74789999996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198795.74789999996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198795.74789999996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198795.74789999996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198795.74789999996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198795.74789999996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198795.74789999996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198795.74789999996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198795.74789999996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198795.74789999996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198795.74789999996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198795.74789999996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6"/>
        <v>198795.74789999996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ref="F460:F523" si="7">D460-E460+F459</f>
        <v>198795.74789999996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198795.74789999996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198795.74789999996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198795.74789999996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198795.74789999996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198795.74789999996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198795.74789999996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198795.74789999996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198795.74789999996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198795.74789999996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198795.74789999996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198795.74789999996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198795.74789999996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198795.74789999996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198795.74789999996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198795.74789999996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198795.74789999996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198795.74789999996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198795.74789999996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198795.74789999996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198795.74789999996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198795.74789999996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198795.74789999996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198795.74789999996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198795.74789999996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198795.74789999996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198795.74789999996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198795.74789999996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198795.74789999996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198795.74789999996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198795.74789999996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198795.74789999996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198795.74789999996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198795.74789999996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198795.74789999996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198795.74789999996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198795.74789999996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198795.74789999996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198795.74789999996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198795.74789999996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198795.74789999996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198795.74789999996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198795.74789999996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198795.74789999996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198795.74789999996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198795.74789999996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198795.74789999996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198795.74789999996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198795.74789999996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198795.74789999996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198795.74789999996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198795.74789999996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198795.74789999996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198795.74789999996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198795.74789999996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198795.74789999996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198795.74789999996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198795.74789999996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198795.74789999996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198795.74789999996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198795.74789999996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198795.74789999996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198795.74789999996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7"/>
        <v>198795.74789999996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ref="F524:F564" si="8">D524-E524+F523</f>
        <v>198795.74789999996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198795.74789999996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198795.74789999996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198795.74789999996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198795.74789999996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198795.74789999996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198795.74789999996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198795.74789999996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198795.74789999996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198795.74789999996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198795.74789999996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198795.74789999996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198795.74789999996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198795.74789999996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198795.74789999996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198795.74789999996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198795.74789999996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198795.74789999996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198795.74789999996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198795.74789999996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198795.74789999996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198795.74789999996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198795.74789999996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198795.74789999996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198795.74789999996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198795.74789999996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198795.74789999996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198795.74789999996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198795.74789999996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198795.74789999996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198795.74789999996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198795.74789999996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198795.74789999996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198795.74789999996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198795.74789999996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198795.74789999996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198795.74789999996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198795.74789999996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198795.74789999996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198795.74789999996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198795.74789999996</v>
      </c>
    </row>
  </sheetData>
  <autoFilter ref="A8:F564"/>
  <mergeCells count="2">
    <mergeCell ref="A2:F2"/>
    <mergeCell ref="D5:E5"/>
  </mergeCells>
  <conditionalFormatting sqref="F6 F9:F564">
    <cfRule type="cellIs" dxfId="183" priority="1" operator="lessThan">
      <formula>0</formula>
    </cfRule>
  </conditionalFormatting>
  <conditionalFormatting sqref="F9:F564">
    <cfRule type="cellIs" dxfId="184" priority="2" operator="greaterThan">
      <formula>0</formula>
    </cfRule>
  </conditionalFormatting>
  <conditionalFormatting sqref="F10:F564 F6">
    <cfRule type="cellIs" dxfId="185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2" fitToWidth="1" fitToHeight="1" firstPageNumber="1" useFirstPageNumber="1" copies="1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4"/>
  <sheetViews>
    <sheetView workbookViewId="0" zoomScale="100" zoomScaleNormal="100" view="pageBreakPreview">
      <selection activeCell="D21" sqref="D21"/>
    </sheetView>
  </sheetViews>
  <sheetFormatPr defaultRowHeight="15" outlineLevelRow="0" outlineLevelCol="0" x14ac:dyDescent="0.3" defaultColWidth="14.44140625"/>
  <cols>
    <col min="1" max="1" width="12" customWidth="1"/>
    <col min="2" max="2" width="30" customWidth="1"/>
    <col min="3" max="3" width="65.88671875" customWidth="1"/>
    <col min="4" max="5" width="17.6640625" customWidth="1"/>
    <col min="6" max="6" width="17.3320312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Junho2026!F6</f>
        <v>0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SUM(D9:D564)</f>
        <v>9350</v>
      </c>
      <c r="E6" s="12">
        <f>SUM(E9:E564)</f>
        <v>9406.75</v>
      </c>
      <c r="F6" s="13">
        <f>F564</f>
        <v>-56.75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4" customHeight="1" spans="1:6" x14ac:dyDescent="0.25">
      <c r="A10" s="19">
        <v>46237</v>
      </c>
      <c r="B10" s="20" t="s">
        <v>19</v>
      </c>
      <c r="C10" s="21" t="s">
        <v>157</v>
      </c>
      <c r="D10" s="22">
        <v>9350</v>
      </c>
      <c r="E10" s="22"/>
      <c r="F10" s="23">
        <f>D10-E10+D5</f>
        <v>9350</v>
      </c>
    </row>
    <row r="11" ht="14.25" customHeight="1" spans="1:6" x14ac:dyDescent="0.25">
      <c r="A11" s="19">
        <v>46237</v>
      </c>
      <c r="B11" s="20"/>
      <c r="C11" s="21"/>
      <c r="D11" s="22"/>
      <c r="E11" s="32">
        <f>(0.5%*D10)+10</f>
        <v>56.75</v>
      </c>
      <c r="F11" s="23">
        <f>D11-E11+F10</f>
        <v>9293.25</v>
      </c>
    </row>
    <row r="12" ht="14.25" customHeight="1" spans="1:6" x14ac:dyDescent="0.25">
      <c r="A12" s="19">
        <v>46237</v>
      </c>
      <c r="B12" s="20" t="s">
        <v>22</v>
      </c>
      <c r="C12" s="21" t="s">
        <v>167</v>
      </c>
      <c r="D12" s="32"/>
      <c r="E12" s="22">
        <v>9350</v>
      </c>
      <c r="F12" s="23">
        <f t="shared" ref="F12:F75" si="0">D12-E12+F11</f>
        <v>-56.75</v>
      </c>
    </row>
    <row r="13" ht="14.25" customHeight="1" spans="1:6" x14ac:dyDescent="0.25">
      <c r="A13" s="19"/>
      <c r="B13" s="20"/>
      <c r="C13" s="21"/>
      <c r="D13" s="22"/>
      <c r="E13" s="22"/>
      <c r="F13" s="23">
        <f t="shared" si="0"/>
        <v>-56.75</v>
      </c>
    </row>
    <row r="14" ht="14.25" customHeight="1" spans="1:6" x14ac:dyDescent="0.25">
      <c r="A14" s="19"/>
      <c r="B14" s="20"/>
      <c r="C14" s="21"/>
      <c r="D14" s="22"/>
      <c r="E14" s="22"/>
      <c r="F14" s="23">
        <f t="shared" si="0"/>
        <v>-56.75</v>
      </c>
    </row>
    <row r="15" ht="14.25" customHeight="1" spans="1:6" x14ac:dyDescent="0.25">
      <c r="A15" s="19"/>
      <c r="B15" s="20"/>
      <c r="C15" s="21"/>
      <c r="D15" s="22"/>
      <c r="E15" s="22"/>
      <c r="F15" s="23">
        <f t="shared" si="0"/>
        <v>-56.75</v>
      </c>
    </row>
    <row r="16" ht="14.25" customHeight="1" spans="1:6" x14ac:dyDescent="0.25">
      <c r="A16" s="19"/>
      <c r="B16" s="20"/>
      <c r="C16" s="21"/>
      <c r="D16" s="22"/>
      <c r="E16" s="22"/>
      <c r="F16" s="23">
        <f t="shared" si="0"/>
        <v>-56.75</v>
      </c>
    </row>
    <row r="17" ht="14.25" customHeight="1" spans="1:6" x14ac:dyDescent="0.25">
      <c r="A17" s="19"/>
      <c r="B17" s="20"/>
      <c r="C17" s="21"/>
      <c r="D17" s="22"/>
      <c r="E17" s="22"/>
      <c r="F17" s="23">
        <f t="shared" si="0"/>
        <v>-56.75</v>
      </c>
    </row>
    <row r="18" ht="14.25" customHeight="1" spans="1:6" x14ac:dyDescent="0.25">
      <c r="A18" s="19"/>
      <c r="B18" s="20"/>
      <c r="C18" s="21"/>
      <c r="D18" s="22"/>
      <c r="E18" s="22"/>
      <c r="F18" s="23">
        <f t="shared" si="0"/>
        <v>-56.75</v>
      </c>
    </row>
    <row r="19" ht="14.25" customHeight="1" spans="1:6" x14ac:dyDescent="0.25">
      <c r="A19" s="19"/>
      <c r="B19" s="20"/>
      <c r="C19" s="21"/>
      <c r="D19" s="22"/>
      <c r="E19" s="22"/>
      <c r="F19" s="23">
        <f t="shared" si="0"/>
        <v>-56.75</v>
      </c>
    </row>
    <row r="20" ht="14.25" customHeight="1" spans="1:6" x14ac:dyDescent="0.25">
      <c r="A20" s="19"/>
      <c r="B20" s="20"/>
      <c r="C20" s="21"/>
      <c r="D20" s="22"/>
      <c r="E20" s="22"/>
      <c r="F20" s="23">
        <f t="shared" si="0"/>
        <v>-56.75</v>
      </c>
    </row>
    <row r="21" ht="14.25" customHeight="1" spans="1:6" x14ac:dyDescent="0.25">
      <c r="A21" s="19"/>
      <c r="B21" s="20"/>
      <c r="C21" s="21"/>
      <c r="D21" s="22"/>
      <c r="E21" s="22"/>
      <c r="F21" s="23">
        <f t="shared" si="0"/>
        <v>-56.75</v>
      </c>
    </row>
    <row r="22" ht="14.25" customHeight="1" spans="1:6" x14ac:dyDescent="0.25">
      <c r="A22" s="19"/>
      <c r="B22" s="20"/>
      <c r="C22" s="21"/>
      <c r="D22" s="22"/>
      <c r="E22" s="22"/>
      <c r="F22" s="23">
        <f t="shared" si="0"/>
        <v>-56.75</v>
      </c>
    </row>
    <row r="23" ht="14.25" customHeight="1" spans="1:6" x14ac:dyDescent="0.25">
      <c r="A23" s="19"/>
      <c r="B23" s="20"/>
      <c r="D23" s="22"/>
      <c r="E23" s="22"/>
      <c r="F23" s="23">
        <f t="shared" si="0"/>
        <v>-56.75</v>
      </c>
    </row>
    <row r="24" ht="14.25" customHeight="1" spans="1:6" x14ac:dyDescent="0.25">
      <c r="A24" s="19"/>
      <c r="B24" s="20"/>
      <c r="C24" s="21"/>
      <c r="D24" s="22"/>
      <c r="E24" s="22"/>
      <c r="F24" s="23">
        <f t="shared" si="0"/>
        <v>-56.75</v>
      </c>
    </row>
    <row r="25" ht="14.25" customHeight="1" spans="1:6" x14ac:dyDescent="0.25">
      <c r="A25" s="19"/>
      <c r="B25" s="20"/>
      <c r="C25" s="21"/>
      <c r="D25" s="22"/>
      <c r="E25" s="22"/>
      <c r="F25" s="23">
        <f t="shared" si="0"/>
        <v>-56.75</v>
      </c>
    </row>
    <row r="26" ht="14.25" customHeight="1" spans="1:6" x14ac:dyDescent="0.25">
      <c r="A26" s="19"/>
      <c r="B26" s="20"/>
      <c r="C26" s="21"/>
      <c r="D26" s="22"/>
      <c r="E26" s="22"/>
      <c r="F26" s="23">
        <f t="shared" si="0"/>
        <v>-56.75</v>
      </c>
    </row>
    <row r="27" ht="14.25" customHeight="1" spans="1:6" x14ac:dyDescent="0.25">
      <c r="A27" s="19"/>
      <c r="B27" s="20"/>
      <c r="C27" s="21"/>
      <c r="D27" s="22"/>
      <c r="E27" s="22"/>
      <c r="F27" s="23">
        <f t="shared" si="0"/>
        <v>-56.75</v>
      </c>
    </row>
    <row r="28" ht="14.25" customHeight="1" spans="1:6" x14ac:dyDescent="0.25">
      <c r="A28" s="19"/>
      <c r="B28" s="20"/>
      <c r="C28" s="21"/>
      <c r="D28" s="22"/>
      <c r="E28" s="22"/>
      <c r="F28" s="23">
        <f t="shared" si="0"/>
        <v>-56.75</v>
      </c>
    </row>
    <row r="29" ht="14.25" customHeight="1" spans="1:6" x14ac:dyDescent="0.25">
      <c r="A29" s="19"/>
      <c r="B29" s="20"/>
      <c r="C29" s="21"/>
      <c r="D29" s="22"/>
      <c r="E29" s="22"/>
      <c r="F29" s="23">
        <f t="shared" si="0"/>
        <v>-56.75</v>
      </c>
    </row>
    <row r="30" ht="14.25" customHeight="1" spans="1:6" x14ac:dyDescent="0.25">
      <c r="A30" s="19"/>
      <c r="B30" s="20"/>
      <c r="C30" s="21"/>
      <c r="D30" s="22"/>
      <c r="E30" s="22"/>
      <c r="F30" s="23">
        <f t="shared" si="0"/>
        <v>-56.75</v>
      </c>
    </row>
    <row r="31" ht="14.25" customHeight="1" spans="1:6" x14ac:dyDescent="0.25">
      <c r="A31" s="19"/>
      <c r="B31" s="20"/>
      <c r="C31" s="21"/>
      <c r="D31" s="22"/>
      <c r="E31" s="22"/>
      <c r="F31" s="23">
        <f t="shared" si="0"/>
        <v>-56.75</v>
      </c>
    </row>
    <row r="32" ht="14.25" customHeight="1" spans="1:6" x14ac:dyDescent="0.25">
      <c r="A32" s="19"/>
      <c r="B32" s="20"/>
      <c r="C32" s="21"/>
      <c r="D32" s="22"/>
      <c r="E32" s="22"/>
      <c r="F32" s="23">
        <f t="shared" si="0"/>
        <v>-56.75</v>
      </c>
    </row>
    <row r="33" ht="14.25" customHeight="1" spans="1:6" x14ac:dyDescent="0.25">
      <c r="A33" s="19"/>
      <c r="B33" s="20"/>
      <c r="C33" s="21"/>
      <c r="D33" s="22"/>
      <c r="E33" s="22"/>
      <c r="F33" s="23">
        <f t="shared" si="0"/>
        <v>-56.75</v>
      </c>
    </row>
    <row r="34" ht="14.25" customHeight="1" spans="1:6" x14ac:dyDescent="0.25">
      <c r="A34" s="19"/>
      <c r="B34" s="20"/>
      <c r="C34" s="21"/>
      <c r="D34" s="22"/>
      <c r="E34" s="22"/>
      <c r="F34" s="23">
        <f t="shared" si="0"/>
        <v>-56.75</v>
      </c>
    </row>
    <row r="35" ht="14.25" customHeight="1" spans="1:6" x14ac:dyDescent="0.25">
      <c r="A35" s="19"/>
      <c r="B35" s="20"/>
      <c r="C35" s="21"/>
      <c r="D35" s="22"/>
      <c r="E35" s="22"/>
      <c r="F35" s="23">
        <f t="shared" si="0"/>
        <v>-56.75</v>
      </c>
    </row>
    <row r="36" ht="14.25" customHeight="1" spans="1:6" x14ac:dyDescent="0.25">
      <c r="A36" s="19"/>
      <c r="B36" s="20"/>
      <c r="C36" s="21"/>
      <c r="D36" s="22"/>
      <c r="E36" s="22"/>
      <c r="F36" s="23">
        <f t="shared" si="0"/>
        <v>-56.75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si="0"/>
        <v>-56.75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0"/>
        <v>-56.75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0"/>
        <v>-56.75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0"/>
        <v>-56.75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0"/>
        <v>-56.75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0"/>
        <v>-56.75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0"/>
        <v>-56.75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0"/>
        <v>-56.75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0"/>
        <v>-56.75</v>
      </c>
    </row>
    <row r="46" ht="14.25" customHeight="1" spans="1:6" x14ac:dyDescent="0.25">
      <c r="A46" s="19"/>
      <c r="B46" s="20"/>
      <c r="C46" s="21"/>
      <c r="D46" s="22"/>
      <c r="E46" s="22"/>
      <c r="F46" s="23">
        <f t="shared" si="0"/>
        <v>-56.75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0"/>
        <v>-56.75</v>
      </c>
    </row>
    <row r="48" ht="14.25" customHeight="1" spans="1:6" x14ac:dyDescent="0.25">
      <c r="A48" s="19"/>
      <c r="B48" s="20"/>
      <c r="C48" s="21"/>
      <c r="D48" s="22"/>
      <c r="E48" s="22"/>
      <c r="F48" s="23">
        <f t="shared" si="0"/>
        <v>-56.75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0"/>
        <v>-56.75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0"/>
        <v>-56.75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0"/>
        <v>-56.75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-56.75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0"/>
        <v>-56.75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-56.75</v>
      </c>
    </row>
    <row r="55" ht="14.25" customHeight="1" spans="1:6" x14ac:dyDescent="0.25">
      <c r="A55" s="19"/>
      <c r="B55" s="20"/>
      <c r="C55" s="21"/>
      <c r="D55" s="22"/>
      <c r="E55" s="22"/>
      <c r="F55" s="23">
        <f t="shared" si="0"/>
        <v>-56.75</v>
      </c>
    </row>
    <row r="56" ht="14.25" customHeight="1" spans="1:6" x14ac:dyDescent="0.25">
      <c r="A56" s="19"/>
      <c r="B56" s="20"/>
      <c r="C56" s="21"/>
      <c r="D56" s="22"/>
      <c r="E56" s="22"/>
      <c r="F56" s="23">
        <f t="shared" si="0"/>
        <v>-56.75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-56.75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-56.75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-56.75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-56.75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-56.75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-56.75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-56.75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-56.75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-56.75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-56.75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-56.75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-56.75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-56.75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0"/>
        <v>-56.75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-56.75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-56.75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-56.75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-56.75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0"/>
        <v>-56.75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ref="F76:F139" si="1">D76-E76+F75</f>
        <v>-56.75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-56.75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-56.75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-56.75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-56.75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-56.75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-56.75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-56.75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-56.75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-56.75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-56.75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-56.75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-56.75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-56.75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-56.75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-56.75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-56.75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-56.75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-56.75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-56.75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-56.75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-56.75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-56.75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-56.75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-56.75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-56.75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-56.75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-56.75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-56.75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-56.75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-56.75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-56.75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-56.75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-56.75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-56.75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-56.75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-56.75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-56.75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-56.75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-56.75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-56.75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-56.75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-56.75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-56.75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-56.75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-56.75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-56.75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-56.75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-56.75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-56.75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-56.75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-56.75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-56.75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-56.75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-56.75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-56.75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-56.75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-56.75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-56.75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-56.75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-56.75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-56.75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-56.75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-56.75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ref="F140:F203" si="2">D140-E140+F139</f>
        <v>-56.75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-56.75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-56.75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-56.75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-56.75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-56.75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-56.75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-56.75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-56.75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-56.75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-56.75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-56.75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-56.75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-56.75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-56.75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-56.75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-56.75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-56.75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-56.75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-56.75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-56.75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-56.75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-56.75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-56.75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-56.75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-56.75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-56.75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-56.75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-56.75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-56.75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-56.75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-56.75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-56.75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-56.75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-56.75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-56.75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-56.75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-56.75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-56.75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-56.75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-56.75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-56.75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-56.75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-56.75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-56.75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-56.75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-56.75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-56.75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-56.75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-56.75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-56.75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-56.75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-56.75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-56.75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-56.75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-56.75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-56.75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-56.75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-56.75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-56.75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-56.75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-56.75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-56.75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2"/>
        <v>-56.75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ref="F204:F267" si="3">D204-E204+F203</f>
        <v>-56.75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-56.75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-56.75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-56.75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-56.75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-56.75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-56.75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-56.75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-56.75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-56.75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-56.75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-56.75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-56.75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-56.75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-56.75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-56.75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-56.75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-56.75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-56.75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-56.75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-56.75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-56.75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-56.75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-56.75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-56.75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-56.75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-56.75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-56.75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-56.75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-56.75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-56.75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-56.75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-56.75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-56.75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-56.75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-56.75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-56.75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-56.75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-56.75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-56.75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-56.75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-56.75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-56.75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-56.75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-56.75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-56.75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-56.75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-56.75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-56.75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-56.75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-56.75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-56.75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-56.75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-56.75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-56.75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-56.75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-56.75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-56.75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-56.75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-56.75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-56.75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-56.75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-56.75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3"/>
        <v>-56.75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ref="F268:F331" si="4">D268-E268+F267</f>
        <v>-56.75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-56.75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-56.75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-56.75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-56.75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-56.75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-56.75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-56.75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-56.75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-56.75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-56.75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-56.75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-56.75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-56.75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-56.75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-56.75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-56.75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-56.75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-56.75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-56.75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-56.75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-56.75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-56.75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-56.75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-56.75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-56.75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-56.75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-56.75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-56.75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-56.75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-56.75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-56.75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-56.75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-56.75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-56.75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-56.75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-56.75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-56.75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-56.75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-56.75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-56.75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-56.75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-56.75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-56.75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-56.75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-56.75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-56.75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-56.75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-56.75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-56.75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-56.75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-56.75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-56.75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-56.75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-56.75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-56.75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-56.75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-56.75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-56.75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-56.75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-56.75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-56.75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-56.75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4"/>
        <v>-56.75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ref="F332:F395" si="5">D332-E332+F331</f>
        <v>-56.75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-56.75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-56.75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-56.75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-56.75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-56.75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-56.75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-56.75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-56.75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-56.75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-56.75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-56.75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-56.75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-56.75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-56.75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-56.75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-56.75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-56.75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-56.75</v>
      </c>
    </row>
    <row r="351" ht="14.25" customHeight="1" spans="1:6" x14ac:dyDescent="0.25">
      <c r="A351" s="24"/>
      <c r="B351" s="20"/>
      <c r="C351" s="21"/>
      <c r="D351" s="22"/>
      <c r="E351" s="22"/>
      <c r="F351" s="23">
        <f t="shared" si="5"/>
        <v>-56.75</v>
      </c>
    </row>
    <row r="352" ht="14.25" customHeight="1" spans="1:6" x14ac:dyDescent="0.25">
      <c r="A352" s="24"/>
      <c r="B352" s="20"/>
      <c r="C352" s="21"/>
      <c r="D352" s="22"/>
      <c r="E352" s="22"/>
      <c r="F352" s="23">
        <f t="shared" si="5"/>
        <v>-56.75</v>
      </c>
    </row>
    <row r="353" ht="14.25" customHeight="1" spans="1:6" x14ac:dyDescent="0.25">
      <c r="A353" s="24"/>
      <c r="B353" s="20"/>
      <c r="C353" s="21"/>
      <c r="D353" s="22"/>
      <c r="E353" s="22"/>
      <c r="F353" s="23">
        <f t="shared" si="5"/>
        <v>-56.75</v>
      </c>
    </row>
    <row r="354" ht="14.25" customHeight="1" spans="1:6" x14ac:dyDescent="0.25">
      <c r="A354" s="24"/>
      <c r="B354" s="20"/>
      <c r="C354" s="21"/>
      <c r="D354" s="22"/>
      <c r="E354" s="22"/>
      <c r="F354" s="23">
        <f t="shared" si="5"/>
        <v>-56.75</v>
      </c>
    </row>
    <row r="355" ht="14.25" customHeight="1" spans="1:6" x14ac:dyDescent="0.25">
      <c r="A355" s="24"/>
      <c r="B355" s="20"/>
      <c r="C355" s="21"/>
      <c r="D355" s="22"/>
      <c r="E355" s="22"/>
      <c r="F355" s="23">
        <f t="shared" si="5"/>
        <v>-56.75</v>
      </c>
    </row>
    <row r="356" ht="14.25" customHeight="1" spans="1:6" x14ac:dyDescent="0.25">
      <c r="A356" s="24"/>
      <c r="B356" s="20"/>
      <c r="C356" s="21"/>
      <c r="D356" s="22"/>
      <c r="E356" s="22"/>
      <c r="F356" s="23">
        <f t="shared" si="5"/>
        <v>-56.75</v>
      </c>
    </row>
    <row r="357" ht="14.25" customHeight="1" spans="1:6" x14ac:dyDescent="0.25">
      <c r="A357" s="24"/>
      <c r="B357" s="20"/>
      <c r="C357" s="21"/>
      <c r="D357" s="22"/>
      <c r="E357" s="22"/>
      <c r="F357" s="23">
        <f t="shared" si="5"/>
        <v>-56.75</v>
      </c>
    </row>
    <row r="358" ht="14.25" customHeight="1" spans="1:6" x14ac:dyDescent="0.25">
      <c r="A358" s="24"/>
      <c r="B358" s="20"/>
      <c r="C358" s="21"/>
      <c r="D358" s="22"/>
      <c r="E358" s="22"/>
      <c r="F358" s="23">
        <f t="shared" si="5"/>
        <v>-56.75</v>
      </c>
    </row>
    <row r="359" ht="14.25" customHeight="1" spans="1:6" x14ac:dyDescent="0.25">
      <c r="A359" s="24"/>
      <c r="B359" s="20"/>
      <c r="C359" s="21"/>
      <c r="D359" s="22"/>
      <c r="E359" s="22"/>
      <c r="F359" s="23">
        <f t="shared" si="5"/>
        <v>-56.75</v>
      </c>
    </row>
    <row r="360" ht="14.25" customHeight="1" spans="1:6" x14ac:dyDescent="0.25">
      <c r="A360" s="24"/>
      <c r="B360" s="20"/>
      <c r="C360" s="21"/>
      <c r="D360" s="22"/>
      <c r="E360" s="22"/>
      <c r="F360" s="23">
        <f t="shared" si="5"/>
        <v>-56.75</v>
      </c>
    </row>
    <row r="361" ht="14.25" customHeight="1" spans="1:6" x14ac:dyDescent="0.25">
      <c r="A361" s="24"/>
      <c r="B361" s="20"/>
      <c r="C361" s="21"/>
      <c r="D361" s="22"/>
      <c r="E361" s="22"/>
      <c r="F361" s="23">
        <f t="shared" si="5"/>
        <v>-56.75</v>
      </c>
    </row>
    <row r="362" ht="14.25" customHeight="1" spans="1:6" x14ac:dyDescent="0.25">
      <c r="A362" s="24"/>
      <c r="B362" s="20"/>
      <c r="C362" s="21"/>
      <c r="D362" s="22"/>
      <c r="E362" s="22"/>
      <c r="F362" s="23">
        <f t="shared" si="5"/>
        <v>-56.75</v>
      </c>
    </row>
    <row r="363" ht="14.25" customHeight="1" spans="1:6" x14ac:dyDescent="0.25">
      <c r="A363" s="24"/>
      <c r="B363" s="20"/>
      <c r="C363" s="21"/>
      <c r="D363" s="22"/>
      <c r="E363" s="22"/>
      <c r="F363" s="23">
        <f t="shared" si="5"/>
        <v>-56.75</v>
      </c>
    </row>
    <row r="364" ht="14.25" customHeight="1" spans="1:6" x14ac:dyDescent="0.25">
      <c r="A364" s="24"/>
      <c r="B364" s="20"/>
      <c r="C364" s="21"/>
      <c r="D364" s="22"/>
      <c r="E364" s="22"/>
      <c r="F364" s="23">
        <f t="shared" si="5"/>
        <v>-56.75</v>
      </c>
    </row>
    <row r="365" ht="14.25" customHeight="1" spans="1:6" x14ac:dyDescent="0.25">
      <c r="A365" s="24"/>
      <c r="B365" s="20"/>
      <c r="C365" s="21"/>
      <c r="D365" s="22"/>
      <c r="E365" s="22"/>
      <c r="F365" s="23">
        <f t="shared" si="5"/>
        <v>-56.75</v>
      </c>
    </row>
    <row r="366" ht="14.25" customHeight="1" spans="1:6" x14ac:dyDescent="0.25">
      <c r="A366" s="24"/>
      <c r="B366" s="20"/>
      <c r="C366" s="21"/>
      <c r="D366" s="22"/>
      <c r="E366" s="22"/>
      <c r="F366" s="23">
        <f t="shared" si="5"/>
        <v>-56.75</v>
      </c>
    </row>
    <row r="367" ht="14.25" customHeight="1" spans="1:6" x14ac:dyDescent="0.25">
      <c r="A367" s="24"/>
      <c r="B367" s="20"/>
      <c r="C367" s="21"/>
      <c r="D367" s="22"/>
      <c r="E367" s="22"/>
      <c r="F367" s="23">
        <f t="shared" si="5"/>
        <v>-56.75</v>
      </c>
    </row>
    <row r="368" ht="14.25" customHeight="1" spans="1:6" x14ac:dyDescent="0.25">
      <c r="A368" s="24"/>
      <c r="B368" s="20"/>
      <c r="C368" s="21"/>
      <c r="D368" s="22"/>
      <c r="E368" s="22"/>
      <c r="F368" s="23">
        <f t="shared" si="5"/>
        <v>-56.75</v>
      </c>
    </row>
    <row r="369" ht="14.25" customHeight="1" spans="1:6" x14ac:dyDescent="0.25">
      <c r="A369" s="24"/>
      <c r="B369" s="20"/>
      <c r="C369" s="21"/>
      <c r="D369" s="22"/>
      <c r="E369" s="22"/>
      <c r="F369" s="23">
        <f t="shared" si="5"/>
        <v>-56.75</v>
      </c>
    </row>
    <row r="370" ht="14.25" customHeight="1" spans="1:6" x14ac:dyDescent="0.25">
      <c r="A370" s="24"/>
      <c r="B370" s="20"/>
      <c r="C370" s="21"/>
      <c r="D370" s="22"/>
      <c r="E370" s="22"/>
      <c r="F370" s="23">
        <f t="shared" si="5"/>
        <v>-56.75</v>
      </c>
    </row>
    <row r="371" ht="14.25" customHeight="1" spans="1:6" x14ac:dyDescent="0.25">
      <c r="A371" s="24"/>
      <c r="B371" s="20"/>
      <c r="C371" s="21"/>
      <c r="D371" s="22"/>
      <c r="E371" s="22"/>
      <c r="F371" s="23">
        <f t="shared" si="5"/>
        <v>-56.75</v>
      </c>
    </row>
    <row r="372" ht="14.25" customHeight="1" spans="1:6" x14ac:dyDescent="0.25">
      <c r="A372" s="24"/>
      <c r="B372" s="20"/>
      <c r="C372" s="21"/>
      <c r="D372" s="22"/>
      <c r="E372" s="22"/>
      <c r="F372" s="23">
        <f t="shared" si="5"/>
        <v>-56.75</v>
      </c>
    </row>
    <row r="373" ht="14.25" customHeight="1" spans="1:6" x14ac:dyDescent="0.25">
      <c r="A373" s="24"/>
      <c r="B373" s="20"/>
      <c r="C373" s="21"/>
      <c r="D373" s="22"/>
      <c r="E373" s="22"/>
      <c r="F373" s="23">
        <f t="shared" si="5"/>
        <v>-56.75</v>
      </c>
    </row>
    <row r="374" ht="14.25" customHeight="1" spans="1:6" x14ac:dyDescent="0.25">
      <c r="A374" s="24"/>
      <c r="B374" s="20"/>
      <c r="C374" s="21"/>
      <c r="D374" s="22"/>
      <c r="E374" s="22"/>
      <c r="F374" s="23">
        <f t="shared" si="5"/>
        <v>-56.75</v>
      </c>
    </row>
    <row r="375" ht="14.25" customHeight="1" spans="1:6" x14ac:dyDescent="0.25">
      <c r="A375" s="24"/>
      <c r="B375" s="20"/>
      <c r="C375" s="21"/>
      <c r="D375" s="22"/>
      <c r="E375" s="22"/>
      <c r="F375" s="23">
        <f t="shared" si="5"/>
        <v>-56.75</v>
      </c>
    </row>
    <row r="376" ht="14.25" customHeight="1" spans="1:6" x14ac:dyDescent="0.25">
      <c r="A376" s="24"/>
      <c r="B376" s="20"/>
      <c r="C376" s="21"/>
      <c r="D376" s="22"/>
      <c r="E376" s="22"/>
      <c r="F376" s="23">
        <f t="shared" si="5"/>
        <v>-56.75</v>
      </c>
    </row>
    <row r="377" ht="14.25" customHeight="1" spans="1:6" x14ac:dyDescent="0.25">
      <c r="A377" s="24"/>
      <c r="B377" s="20"/>
      <c r="C377" s="21"/>
      <c r="D377" s="22"/>
      <c r="E377" s="22"/>
      <c r="F377" s="23">
        <f t="shared" si="5"/>
        <v>-56.75</v>
      </c>
    </row>
    <row r="378" ht="14.25" customHeight="1" spans="1:6" x14ac:dyDescent="0.25">
      <c r="A378" s="24"/>
      <c r="B378" s="20"/>
      <c r="C378" s="21"/>
      <c r="D378" s="22"/>
      <c r="E378" s="22"/>
      <c r="F378" s="23">
        <f t="shared" si="5"/>
        <v>-56.75</v>
      </c>
    </row>
    <row r="379" ht="14.25" customHeight="1" spans="1:6" x14ac:dyDescent="0.25">
      <c r="A379" s="24"/>
      <c r="B379" s="20"/>
      <c r="C379" s="21"/>
      <c r="D379" s="22"/>
      <c r="E379" s="22"/>
      <c r="F379" s="23">
        <f t="shared" si="5"/>
        <v>-56.75</v>
      </c>
    </row>
    <row r="380" ht="14.25" customHeight="1" spans="1:6" x14ac:dyDescent="0.25">
      <c r="A380" s="24"/>
      <c r="B380" s="20"/>
      <c r="C380" s="21"/>
      <c r="D380" s="22"/>
      <c r="E380" s="22"/>
      <c r="F380" s="23">
        <f t="shared" si="5"/>
        <v>-56.75</v>
      </c>
    </row>
    <row r="381" ht="14.25" customHeight="1" spans="1:6" x14ac:dyDescent="0.25">
      <c r="A381" s="24"/>
      <c r="B381" s="20"/>
      <c r="C381" s="21"/>
      <c r="D381" s="22"/>
      <c r="E381" s="22"/>
      <c r="F381" s="23">
        <f t="shared" si="5"/>
        <v>-56.75</v>
      </c>
    </row>
    <row r="382" ht="14.25" customHeight="1" spans="1:6" x14ac:dyDescent="0.25">
      <c r="A382" s="24"/>
      <c r="B382" s="20"/>
      <c r="C382" s="21"/>
      <c r="D382" s="22"/>
      <c r="E382" s="22"/>
      <c r="F382" s="23">
        <f t="shared" si="5"/>
        <v>-56.75</v>
      </c>
    </row>
    <row r="383" ht="14.25" customHeight="1" spans="1:6" x14ac:dyDescent="0.25">
      <c r="A383" s="24"/>
      <c r="B383" s="20"/>
      <c r="C383" s="21"/>
      <c r="D383" s="22"/>
      <c r="E383" s="22"/>
      <c r="F383" s="23">
        <f t="shared" si="5"/>
        <v>-56.75</v>
      </c>
    </row>
    <row r="384" ht="14.25" customHeight="1" spans="1:6" x14ac:dyDescent="0.25">
      <c r="A384" s="24"/>
      <c r="B384" s="20"/>
      <c r="C384" s="21"/>
      <c r="D384" s="22"/>
      <c r="E384" s="22"/>
      <c r="F384" s="23">
        <f t="shared" si="5"/>
        <v>-56.75</v>
      </c>
    </row>
    <row r="385" ht="14.25" customHeight="1" spans="1:6" x14ac:dyDescent="0.25">
      <c r="A385" s="24"/>
      <c r="B385" s="20"/>
      <c r="C385" s="21"/>
      <c r="D385" s="22"/>
      <c r="E385" s="22"/>
      <c r="F385" s="23">
        <f t="shared" si="5"/>
        <v>-56.75</v>
      </c>
    </row>
    <row r="386" ht="14.25" customHeight="1" spans="1:6" x14ac:dyDescent="0.25">
      <c r="A386" s="24"/>
      <c r="B386" s="20"/>
      <c r="C386" s="21"/>
      <c r="D386" s="22"/>
      <c r="E386" s="22"/>
      <c r="F386" s="23">
        <f t="shared" si="5"/>
        <v>-56.75</v>
      </c>
    </row>
    <row r="387" ht="14.25" customHeight="1" spans="1:6" x14ac:dyDescent="0.25">
      <c r="A387" s="24"/>
      <c r="B387" s="20"/>
      <c r="C387" s="21"/>
      <c r="D387" s="22"/>
      <c r="E387" s="22"/>
      <c r="F387" s="23">
        <f t="shared" si="5"/>
        <v>-56.75</v>
      </c>
    </row>
    <row r="388" ht="14.25" customHeight="1" spans="1:6" x14ac:dyDescent="0.25">
      <c r="A388" s="24"/>
      <c r="B388" s="20"/>
      <c r="C388" s="21"/>
      <c r="D388" s="22"/>
      <c r="E388" s="22"/>
      <c r="F388" s="23">
        <f t="shared" si="5"/>
        <v>-56.75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5"/>
        <v>-56.75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5"/>
        <v>-56.75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si="5"/>
        <v>-56.75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si="5"/>
        <v>-56.75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si="5"/>
        <v>-56.75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5"/>
        <v>-56.75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5"/>
        <v>-56.75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ref="F396:F459" si="6">D396-E396+F395</f>
        <v>-56.75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6"/>
        <v>-56.75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-56.75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-56.75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-56.75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-56.75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-56.75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-56.75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-56.75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-56.75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-56.75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-56.75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-56.75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-56.75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-56.75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-56.75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-56.75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-56.75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-56.75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-56.75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-56.75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-56.75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-56.75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-56.75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-56.75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-56.75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-56.75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-56.75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-56.75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-56.75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-56.75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-56.75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-56.75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-56.75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-56.75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-56.75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-56.75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-56.75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-56.75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-56.75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-56.75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-56.75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-56.75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-56.75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-56.75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-56.75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-56.75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-56.75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-56.75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-56.75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-56.75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-56.75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-56.75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-56.75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-56.75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-56.75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-56.75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-56.75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-56.75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-56.75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-56.75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-56.75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-56.75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6"/>
        <v>-56.75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ref="F460:F523" si="7">D460-E460+F459</f>
        <v>-56.75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-56.75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-56.75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-56.75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-56.75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-56.75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-56.75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-56.75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-56.75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-56.75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-56.75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-56.75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-56.75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-56.75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-56.75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-56.75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-56.75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-56.75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-56.75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-56.75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-56.75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-56.75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-56.75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-56.75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-56.75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-56.75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-56.75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-56.75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-56.75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-56.75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-56.75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-56.75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-56.75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-56.75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-56.75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-56.75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-56.75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-56.75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-56.75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-56.75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-56.75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-56.75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-56.75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-56.75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-56.75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-56.75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-56.75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-56.75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-56.75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-56.75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-56.75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-56.75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-56.75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-56.75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-56.75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-56.75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-56.75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-56.75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-56.75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-56.75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-56.75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-56.75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-56.75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7"/>
        <v>-56.75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ref="F524:F564" si="8">D524-E524+F523</f>
        <v>-56.75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-56.75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-56.75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-56.75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-56.75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-56.75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-56.75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-56.75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-56.75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-56.75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-56.75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-56.75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-56.75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-56.75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-56.75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-56.75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-56.75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-56.75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-56.75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-56.75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-56.75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-56.75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-56.75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-56.75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-56.75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-56.75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-56.75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-56.75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-56.75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-56.75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-56.75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-56.75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-56.75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-56.75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-56.75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-56.75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-56.75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-56.75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-56.75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-56.75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-56.75</v>
      </c>
    </row>
  </sheetData>
  <autoFilter ref="A8:F564"/>
  <mergeCells count="2">
    <mergeCell ref="A2:F2"/>
    <mergeCell ref="D5:E5"/>
  </mergeCells>
  <conditionalFormatting sqref="F6 F9:F564">
    <cfRule type="cellIs" dxfId="186" priority="1" operator="lessThan">
      <formula>0</formula>
    </cfRule>
  </conditionalFormatting>
  <conditionalFormatting sqref="F9:F564">
    <cfRule type="cellIs" dxfId="187" priority="2" operator="greaterThan">
      <formula>0</formula>
    </cfRule>
  </conditionalFormatting>
  <conditionalFormatting sqref="F10:F564 F6">
    <cfRule type="cellIs" dxfId="188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2" fitToWidth="1" fitToHeight="1" firstPageNumber="1" useFirstPageNumber="1" copies="1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4"/>
  <sheetViews>
    <sheetView workbookViewId="0" zoomScale="100" zoomScaleNormal="100" view="pageBreakPreview">
      <selection activeCell="C27" sqref="C27"/>
    </sheetView>
  </sheetViews>
  <sheetFormatPr defaultRowHeight="15" outlineLevelRow="0" outlineLevelCol="0" x14ac:dyDescent="0.3" defaultColWidth="14.44140625"/>
  <cols>
    <col min="1" max="1" width="12" customWidth="1"/>
    <col min="2" max="2" width="30" customWidth="1"/>
    <col min="3" max="3" width="65.88671875" customWidth="1"/>
    <col min="4" max="5" width="17.6640625" customWidth="1"/>
    <col min="6" max="6" width="17.33203125" customWidth="1"/>
    <col min="7" max="7" width="13.33203125" customWidth="1"/>
    <col min="8" max="9" width="11.33203125" customWidth="1"/>
    <col min="10" max="26" width="11.6640625" customWidth="1"/>
  </cols>
  <sheetData>
    <row r="1" ht="120" customHeight="1" spans="1:6" x14ac:dyDescent="0.25">
      <c r="A1" s="14"/>
      <c r="B1" s="15"/>
      <c r="C1" s="15"/>
      <c r="D1" s="15"/>
      <c r="E1" s="15"/>
      <c r="F1" s="15"/>
    </row>
    <row r="2" ht="27" customHeight="1" spans="1:6" x14ac:dyDescent="0.25">
      <c r="A2" s="1" t="s">
        <v>0</v>
      </c>
      <c r="B2" s="2"/>
      <c r="C2" s="2"/>
      <c r="D2" s="2"/>
      <c r="E2" s="2"/>
      <c r="F2" s="2"/>
    </row>
    <row r="3" ht="14.25" customHeight="1" spans="1:6" x14ac:dyDescent="0.25">
      <c r="A3" s="3"/>
      <c r="B3" s="4"/>
      <c r="C3" s="5"/>
      <c r="D3" s="6"/>
      <c r="E3" s="6"/>
      <c r="F3" s="6"/>
    </row>
    <row r="4" ht="14.25" customHeight="1" spans="1:6" x14ac:dyDescent="0.25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231</v>
      </c>
    </row>
    <row r="5" ht="14.25" customHeight="1" spans="1:6" x14ac:dyDescent="0.25">
      <c r="A5" s="7" t="s">
        <v>6</v>
      </c>
      <c r="B5" s="8" t="s">
        <v>7</v>
      </c>
      <c r="C5" s="9" t="s">
        <v>8</v>
      </c>
      <c r="D5" s="10">
        <f>'Julho2026- Vortx'!F59</f>
        <v>198795.74789999996</v>
      </c>
      <c r="E5" s="2"/>
      <c r="F5" s="9" t="s">
        <v>9</v>
      </c>
    </row>
    <row r="6" ht="14.25" customHeight="1" spans="1:6" x14ac:dyDescent="0.25">
      <c r="A6" s="7" t="s">
        <v>10</v>
      </c>
      <c r="B6" s="11" t="s">
        <v>11</v>
      </c>
      <c r="C6" s="9" t="s">
        <v>12</v>
      </c>
      <c r="D6" s="12">
        <f>SUM(D9:D564)</f>
        <v>20460</v>
      </c>
      <c r="E6" s="12">
        <f>SUM(E9:E564)</f>
        <v>22742.25</v>
      </c>
      <c r="F6" s="13">
        <f>F564</f>
        <v>196513.49789999996</v>
      </c>
    </row>
    <row r="7" ht="14.25" customHeight="1" spans="1:6" x14ac:dyDescent="0.25">
      <c r="A7" s="14"/>
      <c r="B7" s="15"/>
      <c r="C7" s="15"/>
      <c r="D7" s="15"/>
      <c r="E7" s="15"/>
      <c r="F7" s="15"/>
    </row>
    <row r="8" ht="13.95" customHeight="1" spans="1:6" x14ac:dyDescent="0.25">
      <c r="A8" s="16" t="s">
        <v>13</v>
      </c>
      <c r="B8" s="17" t="s">
        <v>14</v>
      </c>
      <c r="C8" s="18" t="s">
        <v>15</v>
      </c>
      <c r="D8" s="17" t="s">
        <v>16</v>
      </c>
      <c r="E8" s="17" t="s">
        <v>17</v>
      </c>
      <c r="F8" s="17" t="s">
        <v>18</v>
      </c>
    </row>
    <row r="9" ht="12.6" customHeight="1" hidden="1" spans="1:6" x14ac:dyDescent="0.25">
      <c r="A9" s="19"/>
      <c r="B9" s="20"/>
      <c r="C9" s="21"/>
      <c r="D9" s="22"/>
      <c r="E9" s="22"/>
      <c r="F9" s="23" t="e">
        <f>D9-E9+#REF!</f>
        <v>#REF!</v>
      </c>
    </row>
    <row r="10" ht="14.4" customHeight="1" spans="1:6" x14ac:dyDescent="0.25">
      <c r="A10" s="19">
        <v>46237</v>
      </c>
      <c r="B10" s="20" t="s">
        <v>22</v>
      </c>
      <c r="C10" s="21" t="s">
        <v>167</v>
      </c>
      <c r="D10" s="22">
        <v>10</v>
      </c>
      <c r="E10" s="22"/>
      <c r="F10" s="23">
        <f>D10-E10+D5</f>
        <v>198805.74789999996</v>
      </c>
    </row>
    <row r="11" ht="14.25" customHeight="1" spans="1:6" x14ac:dyDescent="0.25">
      <c r="A11" s="19">
        <v>46237</v>
      </c>
      <c r="B11" s="20" t="s">
        <v>22</v>
      </c>
      <c r="C11" s="21" t="s">
        <v>167</v>
      </c>
      <c r="D11" s="22">
        <v>9350</v>
      </c>
      <c r="E11" s="32"/>
      <c r="F11" s="23">
        <f>D11-E11+F10</f>
        <v>208155.74789999996</v>
      </c>
    </row>
    <row r="12" ht="14.25" customHeight="1" spans="1:6" x14ac:dyDescent="0.25">
      <c r="A12" s="19">
        <v>46237</v>
      </c>
      <c r="B12" s="20" t="s">
        <v>19</v>
      </c>
      <c r="C12" s="21" t="s">
        <v>20</v>
      </c>
      <c r="D12" s="22">
        <v>5400</v>
      </c>
      <c r="E12" s="22"/>
      <c r="F12" s="23">
        <f t="shared" ref="F12:F75" si="0">D12-E12+F11</f>
        <v>213555.74789999996</v>
      </c>
    </row>
    <row r="13" ht="14.25" customHeight="1" spans="1:6" x14ac:dyDescent="0.25">
      <c r="A13" s="19">
        <v>46237</v>
      </c>
      <c r="B13" s="20" t="s">
        <v>170</v>
      </c>
      <c r="C13" s="21"/>
      <c r="D13" s="22"/>
      <c r="E13" s="32">
        <f>(0.5%*D12)+10</f>
        <v>37</v>
      </c>
      <c r="F13" s="23">
        <f t="shared" si="0"/>
        <v>213518.74789999996</v>
      </c>
    </row>
    <row r="14" ht="14.25" customHeight="1" spans="1:6" x14ac:dyDescent="0.25">
      <c r="A14" s="19">
        <v>46237</v>
      </c>
      <c r="B14" s="20" t="s">
        <v>170</v>
      </c>
      <c r="C14" s="21"/>
      <c r="D14" s="22"/>
      <c r="E14" s="22">
        <v>56.75</v>
      </c>
      <c r="F14" s="23">
        <f t="shared" si="0"/>
        <v>213461.99789999996</v>
      </c>
    </row>
    <row r="15" ht="14.25" customHeight="1" spans="1:6" x14ac:dyDescent="0.25">
      <c r="A15" s="19">
        <v>46238</v>
      </c>
      <c r="B15" s="20" t="s">
        <v>181</v>
      </c>
      <c r="C15" s="21"/>
      <c r="D15" s="22"/>
      <c r="E15" s="22">
        <v>30</v>
      </c>
      <c r="F15" s="23">
        <f t="shared" si="0"/>
        <v>213431.99789999996</v>
      </c>
    </row>
    <row r="16" ht="14.25" customHeight="1" spans="1:6" x14ac:dyDescent="0.25">
      <c r="A16" s="19">
        <v>46239</v>
      </c>
      <c r="B16" s="20" t="s">
        <v>22</v>
      </c>
      <c r="C16" s="21" t="s">
        <v>167</v>
      </c>
      <c r="D16" s="22"/>
      <c r="E16" s="22">
        <v>10150</v>
      </c>
      <c r="F16" s="23">
        <f t="shared" si="0"/>
        <v>203281.99789999996</v>
      </c>
    </row>
    <row r="17" ht="14.4" customHeight="1" spans="1:6" x14ac:dyDescent="0.25">
      <c r="A17" s="19">
        <v>46240</v>
      </c>
      <c r="B17" s="20" t="s">
        <v>181</v>
      </c>
      <c r="C17" s="21"/>
      <c r="D17" s="22"/>
      <c r="E17" s="22">
        <v>10</v>
      </c>
      <c r="F17" s="23">
        <f t="shared" si="0"/>
        <v>203271.99789999996</v>
      </c>
    </row>
    <row r="18" ht="14.25" customHeight="1" spans="1:6" x14ac:dyDescent="0.25">
      <c r="A18" s="19">
        <v>46240</v>
      </c>
      <c r="B18" s="20" t="s">
        <v>19</v>
      </c>
      <c r="C18" s="34" t="s">
        <v>20</v>
      </c>
      <c r="D18" s="22">
        <v>5700</v>
      </c>
      <c r="E18" s="22"/>
      <c r="F18" s="23">
        <f t="shared" si="0"/>
        <v>208971.99789999996</v>
      </c>
    </row>
    <row r="19" ht="14.25" customHeight="1" spans="1:6" x14ac:dyDescent="0.25">
      <c r="A19" s="19">
        <v>46240</v>
      </c>
      <c r="B19" s="20" t="s">
        <v>170</v>
      </c>
      <c r="C19" s="21"/>
      <c r="D19" s="22"/>
      <c r="E19" s="22">
        <f>(0.5%*D18)+10</f>
        <v>38.5</v>
      </c>
      <c r="F19" s="23">
        <f t="shared" si="0"/>
        <v>208933.49789999996</v>
      </c>
    </row>
    <row r="20" ht="14.25" customHeight="1" spans="1:6" x14ac:dyDescent="0.25">
      <c r="A20" s="19">
        <v>46244</v>
      </c>
      <c r="B20" s="20" t="s">
        <v>22</v>
      </c>
      <c r="C20" s="21" t="s">
        <v>167</v>
      </c>
      <c r="D20" s="22"/>
      <c r="E20" s="22">
        <v>20</v>
      </c>
      <c r="F20" s="23">
        <f t="shared" si="0"/>
        <v>208913.49789999996</v>
      </c>
    </row>
    <row r="21" ht="14.25" customHeight="1" spans="1:6" x14ac:dyDescent="0.25">
      <c r="A21" s="19">
        <v>46244</v>
      </c>
      <c r="B21" s="20" t="s">
        <v>22</v>
      </c>
      <c r="C21" s="21" t="s">
        <v>167</v>
      </c>
      <c r="D21" s="22"/>
      <c r="E21" s="22">
        <v>12400</v>
      </c>
      <c r="F21" s="23">
        <f t="shared" si="0"/>
        <v>196513.49789999996</v>
      </c>
    </row>
    <row r="22" ht="14.25" customHeight="1" spans="1:6" x14ac:dyDescent="0.25">
      <c r="A22" s="19"/>
      <c r="B22" s="20"/>
      <c r="C22" s="21"/>
      <c r="D22" s="22"/>
      <c r="E22" s="22"/>
      <c r="F22" s="23">
        <f t="shared" si="0"/>
        <v>196513.49789999996</v>
      </c>
    </row>
    <row r="23" ht="14.25" customHeight="1" spans="1:6" x14ac:dyDescent="0.25">
      <c r="A23" s="19"/>
      <c r="B23" s="20"/>
      <c r="C23" s="21"/>
      <c r="D23" s="22"/>
      <c r="E23" s="22"/>
      <c r="F23" s="23">
        <f t="shared" si="0"/>
        <v>196513.49789999996</v>
      </c>
    </row>
    <row r="24" ht="14.25" customHeight="1" spans="1:6" x14ac:dyDescent="0.25">
      <c r="A24" s="19"/>
      <c r="B24" s="20"/>
      <c r="C24" s="21"/>
      <c r="D24" s="22"/>
      <c r="E24" s="22"/>
      <c r="F24" s="23">
        <f t="shared" si="0"/>
        <v>196513.49789999996</v>
      </c>
    </row>
    <row r="25" ht="14.25" customHeight="1" spans="1:6" x14ac:dyDescent="0.25">
      <c r="A25" s="19"/>
      <c r="B25" s="20"/>
      <c r="C25" s="21"/>
      <c r="D25" s="22"/>
      <c r="E25" s="22"/>
      <c r="F25" s="23">
        <f t="shared" si="0"/>
        <v>196513.49789999996</v>
      </c>
    </row>
    <row r="26" ht="14.25" customHeight="1" spans="1:6" x14ac:dyDescent="0.25">
      <c r="A26" s="19"/>
      <c r="B26" s="20"/>
      <c r="C26" s="21"/>
      <c r="D26" s="22"/>
      <c r="E26" s="22"/>
      <c r="F26" s="23">
        <f t="shared" si="0"/>
        <v>196513.49789999996</v>
      </c>
    </row>
    <row r="27" ht="14.25" customHeight="1" spans="1:6" x14ac:dyDescent="0.25">
      <c r="A27" s="19"/>
      <c r="B27" s="20"/>
      <c r="C27" s="21"/>
      <c r="D27" s="22"/>
      <c r="E27" s="22"/>
      <c r="F27" s="23">
        <f t="shared" si="0"/>
        <v>196513.49789999996</v>
      </c>
    </row>
    <row r="28" ht="14.25" customHeight="1" spans="1:6" x14ac:dyDescent="0.25">
      <c r="A28" s="19"/>
      <c r="B28" s="20"/>
      <c r="C28" s="21"/>
      <c r="D28" s="22"/>
      <c r="E28" s="22"/>
      <c r="F28" s="23">
        <f t="shared" si="0"/>
        <v>196513.49789999996</v>
      </c>
    </row>
    <row r="29" ht="14.25" customHeight="1" spans="1:6" x14ac:dyDescent="0.25">
      <c r="A29" s="19"/>
      <c r="B29" s="20"/>
      <c r="C29" s="21"/>
      <c r="D29" s="22"/>
      <c r="E29" s="22"/>
      <c r="F29" s="23">
        <f t="shared" si="0"/>
        <v>196513.49789999996</v>
      </c>
    </row>
    <row r="30" ht="14.25" customHeight="1" spans="1:6" x14ac:dyDescent="0.25">
      <c r="A30" s="19"/>
      <c r="B30" s="20"/>
      <c r="C30" s="21"/>
      <c r="D30" s="22"/>
      <c r="E30" s="22"/>
      <c r="F30" s="23">
        <f t="shared" si="0"/>
        <v>196513.49789999996</v>
      </c>
    </row>
    <row r="31" ht="14.25" customHeight="1" spans="1:6" x14ac:dyDescent="0.25">
      <c r="A31" s="19"/>
      <c r="B31" s="20"/>
      <c r="C31" s="21"/>
      <c r="D31" s="22"/>
      <c r="E31" s="22"/>
      <c r="F31" s="23">
        <f t="shared" si="0"/>
        <v>196513.49789999996</v>
      </c>
    </row>
    <row r="32" ht="14.25" customHeight="1" spans="1:6" x14ac:dyDescent="0.25">
      <c r="A32" s="19"/>
      <c r="B32" s="20"/>
      <c r="C32" s="21"/>
      <c r="D32" s="22"/>
      <c r="E32" s="22"/>
      <c r="F32" s="23">
        <f t="shared" si="0"/>
        <v>196513.49789999996</v>
      </c>
    </row>
    <row r="33" ht="14.25" customHeight="1" spans="1:6" x14ac:dyDescent="0.25">
      <c r="A33" s="19"/>
      <c r="B33" s="20"/>
      <c r="C33" s="21"/>
      <c r="D33" s="22"/>
      <c r="E33" s="22"/>
      <c r="F33" s="23">
        <f t="shared" si="0"/>
        <v>196513.49789999996</v>
      </c>
    </row>
    <row r="34" ht="14.25" customHeight="1" spans="1:6" x14ac:dyDescent="0.25">
      <c r="A34" s="19"/>
      <c r="B34" s="20"/>
      <c r="C34" s="21"/>
      <c r="D34" s="22"/>
      <c r="E34" s="22"/>
      <c r="F34" s="23">
        <f t="shared" si="0"/>
        <v>196513.49789999996</v>
      </c>
    </row>
    <row r="35" ht="14.25" customHeight="1" spans="1:6" x14ac:dyDescent="0.25">
      <c r="A35" s="19"/>
      <c r="B35" s="20"/>
      <c r="C35" s="21"/>
      <c r="D35" s="22"/>
      <c r="E35" s="22"/>
      <c r="F35" s="23">
        <f t="shared" si="0"/>
        <v>196513.49789999996</v>
      </c>
    </row>
    <row r="36" ht="14.25" customHeight="1" spans="1:6" x14ac:dyDescent="0.25">
      <c r="A36" s="19"/>
      <c r="B36" s="20"/>
      <c r="C36" s="21"/>
      <c r="D36" s="22"/>
      <c r="E36" s="22"/>
      <c r="F36" s="23">
        <f t="shared" si="0"/>
        <v>196513.49789999996</v>
      </c>
    </row>
    <row r="37" ht="14.25" customHeight="1" spans="1:6" x14ac:dyDescent="0.25">
      <c r="A37" s="19"/>
      <c r="B37" s="20"/>
      <c r="C37" s="21"/>
      <c r="D37" s="22"/>
      <c r="E37" s="22"/>
      <c r="F37" s="23">
        <f t="shared" si="0"/>
        <v>196513.49789999996</v>
      </c>
    </row>
    <row r="38" ht="14.25" customHeight="1" spans="1:6" x14ac:dyDescent="0.25">
      <c r="A38" s="19"/>
      <c r="B38" s="20"/>
      <c r="C38" s="21"/>
      <c r="D38" s="22"/>
      <c r="E38" s="22"/>
      <c r="F38" s="23">
        <f t="shared" si="0"/>
        <v>196513.49789999996</v>
      </c>
    </row>
    <row r="39" ht="14.25" customHeight="1" spans="1:6" x14ac:dyDescent="0.25">
      <c r="A39" s="19"/>
      <c r="B39" s="20"/>
      <c r="C39" s="21"/>
      <c r="D39" s="22"/>
      <c r="E39" s="22"/>
      <c r="F39" s="23">
        <f t="shared" si="0"/>
        <v>196513.49789999996</v>
      </c>
    </row>
    <row r="40" ht="14.25" customHeight="1" spans="1:6" x14ac:dyDescent="0.25">
      <c r="A40" s="19"/>
      <c r="B40" s="20"/>
      <c r="C40" s="21"/>
      <c r="D40" s="22"/>
      <c r="E40" s="22"/>
      <c r="F40" s="23">
        <f t="shared" si="0"/>
        <v>196513.49789999996</v>
      </c>
    </row>
    <row r="41" ht="14.25" customHeight="1" spans="1:6" x14ac:dyDescent="0.25">
      <c r="A41" s="19"/>
      <c r="B41" s="20"/>
      <c r="C41" s="21"/>
      <c r="D41" s="22"/>
      <c r="E41" s="22"/>
      <c r="F41" s="23">
        <f t="shared" si="0"/>
        <v>196513.49789999996</v>
      </c>
    </row>
    <row r="42" ht="14.25" customHeight="1" spans="1:6" x14ac:dyDescent="0.25">
      <c r="A42" s="19"/>
      <c r="B42" s="20"/>
      <c r="C42" s="21"/>
      <c r="D42" s="22"/>
      <c r="E42" s="22"/>
      <c r="F42" s="23">
        <f t="shared" si="0"/>
        <v>196513.49789999996</v>
      </c>
    </row>
    <row r="43" ht="14.25" customHeight="1" spans="1:6" x14ac:dyDescent="0.25">
      <c r="A43" s="19"/>
      <c r="B43" s="20"/>
      <c r="C43" s="21"/>
      <c r="D43" s="22"/>
      <c r="E43" s="22"/>
      <c r="F43" s="23">
        <f t="shared" si="0"/>
        <v>196513.49789999996</v>
      </c>
    </row>
    <row r="44" ht="14.25" customHeight="1" spans="1:6" x14ac:dyDescent="0.25">
      <c r="A44" s="19"/>
      <c r="B44" s="20"/>
      <c r="C44" s="21"/>
      <c r="D44" s="22"/>
      <c r="E44" s="22"/>
      <c r="F44" s="23">
        <f t="shared" si="0"/>
        <v>196513.49789999996</v>
      </c>
    </row>
    <row r="45" ht="14.25" customHeight="1" spans="1:6" x14ac:dyDescent="0.25">
      <c r="A45" s="19"/>
      <c r="B45" s="20"/>
      <c r="C45" s="21"/>
      <c r="D45" s="22"/>
      <c r="E45" s="22"/>
      <c r="F45" s="23">
        <f t="shared" si="0"/>
        <v>196513.49789999996</v>
      </c>
    </row>
    <row r="46" ht="14.25" customHeight="1" spans="1:6" x14ac:dyDescent="0.25">
      <c r="A46" s="19"/>
      <c r="B46" s="20"/>
      <c r="C46" s="34"/>
      <c r="D46" s="22"/>
      <c r="E46" s="22"/>
      <c r="F46" s="23">
        <f t="shared" si="0"/>
        <v>196513.49789999996</v>
      </c>
    </row>
    <row r="47" ht="14.25" customHeight="1" spans="1:6" x14ac:dyDescent="0.25">
      <c r="A47" s="19"/>
      <c r="B47" s="20"/>
      <c r="C47" s="21"/>
      <c r="D47" s="22"/>
      <c r="E47" s="22"/>
      <c r="F47" s="23">
        <f t="shared" si="0"/>
        <v>196513.49789999996</v>
      </c>
    </row>
    <row r="48" ht="14.25" customHeight="1" spans="1:6" x14ac:dyDescent="0.25">
      <c r="A48" s="19"/>
      <c r="B48" s="20"/>
      <c r="C48" s="34"/>
      <c r="D48" s="22"/>
      <c r="E48" s="22"/>
      <c r="F48" s="23">
        <f t="shared" si="0"/>
        <v>196513.49789999996</v>
      </c>
    </row>
    <row r="49" ht="14.25" customHeight="1" spans="1:6" x14ac:dyDescent="0.25">
      <c r="A49" s="19"/>
      <c r="B49" s="20"/>
      <c r="C49" s="21"/>
      <c r="D49" s="22"/>
      <c r="E49" s="22"/>
      <c r="F49" s="23">
        <f t="shared" si="0"/>
        <v>196513.49789999996</v>
      </c>
    </row>
    <row r="50" ht="14.25" customHeight="1" spans="1:6" x14ac:dyDescent="0.25">
      <c r="A50" s="19"/>
      <c r="B50" s="20"/>
      <c r="C50" s="21"/>
      <c r="D50" s="22"/>
      <c r="E50" s="22"/>
      <c r="F50" s="23">
        <f t="shared" si="0"/>
        <v>196513.49789999996</v>
      </c>
    </row>
    <row r="51" ht="14.25" customHeight="1" spans="1:6" x14ac:dyDescent="0.25">
      <c r="A51" s="19"/>
      <c r="B51" s="20"/>
      <c r="C51" s="21"/>
      <c r="D51" s="22"/>
      <c r="E51" s="22"/>
      <c r="F51" s="23">
        <f t="shared" si="0"/>
        <v>196513.49789999996</v>
      </c>
    </row>
    <row r="52" ht="14.25" customHeight="1" spans="1:6" x14ac:dyDescent="0.25">
      <c r="A52" s="19"/>
      <c r="B52" s="20"/>
      <c r="C52" s="21"/>
      <c r="D52" s="22"/>
      <c r="E52" s="22"/>
      <c r="F52" s="23">
        <f t="shared" si="0"/>
        <v>196513.49789999996</v>
      </c>
    </row>
    <row r="53" ht="14.25" customHeight="1" spans="1:6" x14ac:dyDescent="0.25">
      <c r="A53" s="19"/>
      <c r="B53" s="20"/>
      <c r="C53" s="21"/>
      <c r="D53" s="22"/>
      <c r="E53" s="22"/>
      <c r="F53" s="23">
        <f t="shared" si="0"/>
        <v>196513.49789999996</v>
      </c>
    </row>
    <row r="54" ht="14.25" customHeight="1" spans="1:6" x14ac:dyDescent="0.25">
      <c r="A54" s="19"/>
      <c r="B54" s="20"/>
      <c r="C54" s="21"/>
      <c r="D54" s="22"/>
      <c r="E54" s="22"/>
      <c r="F54" s="23">
        <f t="shared" si="0"/>
        <v>196513.49789999996</v>
      </c>
    </row>
    <row r="55" ht="14.25" customHeight="1" spans="1:6" x14ac:dyDescent="0.25">
      <c r="A55" s="19"/>
      <c r="B55" s="20"/>
      <c r="C55" s="21"/>
      <c r="D55" s="22"/>
      <c r="E55" s="22"/>
      <c r="F55" s="23">
        <f>D55-E55+F54</f>
        <v>196513.49789999996</v>
      </c>
    </row>
    <row r="56" ht="14.25" customHeight="1" spans="1:6" x14ac:dyDescent="0.25">
      <c r="A56" s="19"/>
      <c r="B56" s="20"/>
      <c r="C56" s="21"/>
      <c r="D56" s="22"/>
      <c r="E56" s="22"/>
      <c r="F56" s="23">
        <f>D56-E56+F55</f>
        <v>196513.49789999996</v>
      </c>
    </row>
    <row r="57" ht="14.25" customHeight="1" spans="1:6" x14ac:dyDescent="0.25">
      <c r="A57" s="19"/>
      <c r="B57" s="20"/>
      <c r="C57" s="21"/>
      <c r="D57" s="22"/>
      <c r="E57" s="22"/>
      <c r="F57" s="23">
        <f t="shared" si="0"/>
        <v>196513.49789999996</v>
      </c>
    </row>
    <row r="58" ht="14.25" customHeight="1" spans="1:6" x14ac:dyDescent="0.25">
      <c r="A58" s="19"/>
      <c r="B58" s="20"/>
      <c r="C58" s="21"/>
      <c r="D58" s="22"/>
      <c r="E58" s="22"/>
      <c r="F58" s="23">
        <f t="shared" si="0"/>
        <v>196513.49789999996</v>
      </c>
    </row>
    <row r="59" ht="14.25" customHeight="1" spans="1:6" x14ac:dyDescent="0.25">
      <c r="A59" s="19"/>
      <c r="B59" s="20"/>
      <c r="C59" s="21"/>
      <c r="D59" s="22"/>
      <c r="E59" s="22"/>
      <c r="F59" s="23">
        <f t="shared" si="0"/>
        <v>196513.49789999996</v>
      </c>
    </row>
    <row r="60" ht="14.25" customHeight="1" spans="1:6" x14ac:dyDescent="0.25">
      <c r="A60" s="19"/>
      <c r="B60" s="20"/>
      <c r="C60" s="21"/>
      <c r="D60" s="22"/>
      <c r="E60" s="22"/>
      <c r="F60" s="23">
        <f t="shared" si="0"/>
        <v>196513.49789999996</v>
      </c>
    </row>
    <row r="61" ht="14.25" customHeight="1" spans="1:6" x14ac:dyDescent="0.25">
      <c r="A61" s="19"/>
      <c r="B61" s="20"/>
      <c r="C61" s="21"/>
      <c r="D61" s="22"/>
      <c r="E61" s="22"/>
      <c r="F61" s="23">
        <f t="shared" si="0"/>
        <v>196513.49789999996</v>
      </c>
    </row>
    <row r="62" ht="14.25" customHeight="1" spans="1:6" x14ac:dyDescent="0.25">
      <c r="A62" s="19"/>
      <c r="B62" s="20"/>
      <c r="C62" s="21"/>
      <c r="D62" s="22"/>
      <c r="E62" s="22"/>
      <c r="F62" s="23">
        <f t="shared" si="0"/>
        <v>196513.49789999996</v>
      </c>
    </row>
    <row r="63" ht="14.25" customHeight="1" spans="1:6" x14ac:dyDescent="0.25">
      <c r="A63" s="19"/>
      <c r="B63" s="20"/>
      <c r="C63" s="21"/>
      <c r="D63" s="22"/>
      <c r="E63" s="22"/>
      <c r="F63" s="23">
        <f t="shared" si="0"/>
        <v>196513.49789999996</v>
      </c>
    </row>
    <row r="64" ht="14.25" customHeight="1" spans="1:6" x14ac:dyDescent="0.25">
      <c r="A64" s="19"/>
      <c r="B64" s="20"/>
      <c r="C64" s="21"/>
      <c r="D64" s="22"/>
      <c r="E64" s="22"/>
      <c r="F64" s="23">
        <f t="shared" si="0"/>
        <v>196513.49789999996</v>
      </c>
    </row>
    <row r="65" ht="14.25" customHeight="1" spans="1:6" x14ac:dyDescent="0.25">
      <c r="A65" s="19"/>
      <c r="B65" s="20"/>
      <c r="C65" s="21"/>
      <c r="D65" s="22"/>
      <c r="E65" s="22"/>
      <c r="F65" s="23">
        <f t="shared" si="0"/>
        <v>196513.49789999996</v>
      </c>
    </row>
    <row r="66" ht="14.25" customHeight="1" spans="1:6" x14ac:dyDescent="0.25">
      <c r="A66" s="19"/>
      <c r="B66" s="20"/>
      <c r="C66" s="21"/>
      <c r="D66" s="22"/>
      <c r="E66" s="22"/>
      <c r="F66" s="23">
        <f t="shared" si="0"/>
        <v>196513.49789999996</v>
      </c>
    </row>
    <row r="67" ht="14.25" customHeight="1" spans="1:6" x14ac:dyDescent="0.25">
      <c r="A67" s="19"/>
      <c r="B67" s="20"/>
      <c r="C67" s="21"/>
      <c r="D67" s="22"/>
      <c r="E67" s="22"/>
      <c r="F67" s="23">
        <f t="shared" si="0"/>
        <v>196513.49789999996</v>
      </c>
    </row>
    <row r="68" ht="14.25" customHeight="1" spans="1:6" x14ac:dyDescent="0.25">
      <c r="A68" s="19"/>
      <c r="B68" s="20"/>
      <c r="C68" s="21"/>
      <c r="D68" s="22"/>
      <c r="E68" s="22"/>
      <c r="F68" s="23">
        <f t="shared" si="0"/>
        <v>196513.49789999996</v>
      </c>
    </row>
    <row r="69" ht="14.25" customHeight="1" spans="1:6" x14ac:dyDescent="0.25">
      <c r="A69" s="19"/>
      <c r="B69" s="20"/>
      <c r="C69" s="21"/>
      <c r="D69" s="22"/>
      <c r="E69" s="22"/>
      <c r="F69" s="23">
        <f t="shared" si="0"/>
        <v>196513.49789999996</v>
      </c>
    </row>
    <row r="70" ht="14.25" customHeight="1" spans="1:6" x14ac:dyDescent="0.25">
      <c r="A70" s="19"/>
      <c r="B70" s="20"/>
      <c r="C70" s="21"/>
      <c r="D70" s="22"/>
      <c r="E70" s="22"/>
      <c r="F70" s="23">
        <f t="shared" si="0"/>
        <v>196513.49789999996</v>
      </c>
    </row>
    <row r="71" ht="14.25" customHeight="1" spans="1:6" x14ac:dyDescent="0.25">
      <c r="A71" s="19"/>
      <c r="B71" s="20"/>
      <c r="C71" s="21"/>
      <c r="D71" s="22"/>
      <c r="E71" s="22"/>
      <c r="F71" s="23">
        <f t="shared" si="0"/>
        <v>196513.49789999996</v>
      </c>
    </row>
    <row r="72" ht="14.25" customHeight="1" spans="1:6" x14ac:dyDescent="0.25">
      <c r="A72" s="19"/>
      <c r="B72" s="20"/>
      <c r="C72" s="21"/>
      <c r="D72" s="22"/>
      <c r="E72" s="22"/>
      <c r="F72" s="23">
        <f t="shared" si="0"/>
        <v>196513.49789999996</v>
      </c>
    </row>
    <row r="73" ht="14.25" customHeight="1" spans="1:6" x14ac:dyDescent="0.25">
      <c r="A73" s="19"/>
      <c r="B73" s="20"/>
      <c r="C73" s="21"/>
      <c r="D73" s="22"/>
      <c r="E73" s="22"/>
      <c r="F73" s="23">
        <f t="shared" si="0"/>
        <v>196513.49789999996</v>
      </c>
    </row>
    <row r="74" ht="14.25" customHeight="1" spans="1:6" x14ac:dyDescent="0.25">
      <c r="A74" s="19"/>
      <c r="B74" s="20"/>
      <c r="C74" s="21"/>
      <c r="D74" s="22"/>
      <c r="E74" s="22"/>
      <c r="F74" s="23">
        <f t="shared" si="0"/>
        <v>196513.49789999996</v>
      </c>
    </row>
    <row r="75" ht="14.25" customHeight="1" spans="1:6" x14ac:dyDescent="0.25">
      <c r="A75" s="19"/>
      <c r="B75" s="20"/>
      <c r="C75" s="21"/>
      <c r="D75" s="22"/>
      <c r="E75" s="22"/>
      <c r="F75" s="23">
        <f t="shared" si="0"/>
        <v>196513.49789999996</v>
      </c>
    </row>
    <row r="76" ht="14.25" customHeight="1" spans="1:6" x14ac:dyDescent="0.25">
      <c r="A76" s="19"/>
      <c r="B76" s="20"/>
      <c r="C76" s="21"/>
      <c r="D76" s="22"/>
      <c r="E76" s="22"/>
      <c r="F76" s="23">
        <f t="shared" ref="F76:F139" si="1">D76-E76+F75</f>
        <v>196513.49789999996</v>
      </c>
    </row>
    <row r="77" ht="14.25" customHeight="1" spans="1:6" x14ac:dyDescent="0.25">
      <c r="A77" s="19"/>
      <c r="B77" s="20"/>
      <c r="C77" s="21"/>
      <c r="D77" s="22"/>
      <c r="E77" s="22"/>
      <c r="F77" s="23">
        <f t="shared" si="1"/>
        <v>196513.49789999996</v>
      </c>
    </row>
    <row r="78" ht="14.25" customHeight="1" spans="1:6" x14ac:dyDescent="0.25">
      <c r="A78" s="19"/>
      <c r="B78" s="20"/>
      <c r="C78" s="21"/>
      <c r="D78" s="22"/>
      <c r="E78" s="22"/>
      <c r="F78" s="23">
        <f t="shared" si="1"/>
        <v>196513.49789999996</v>
      </c>
    </row>
    <row r="79" ht="14.25" customHeight="1" spans="1:6" x14ac:dyDescent="0.25">
      <c r="A79" s="19"/>
      <c r="B79" s="20"/>
      <c r="C79" s="21"/>
      <c r="D79" s="22"/>
      <c r="E79" s="22"/>
      <c r="F79" s="23">
        <f t="shared" si="1"/>
        <v>196513.49789999996</v>
      </c>
    </row>
    <row r="80" ht="14.25" customHeight="1" spans="1:6" x14ac:dyDescent="0.25">
      <c r="A80" s="19"/>
      <c r="B80" s="20"/>
      <c r="C80" s="21"/>
      <c r="D80" s="22"/>
      <c r="E80" s="22"/>
      <c r="F80" s="23">
        <f t="shared" si="1"/>
        <v>196513.49789999996</v>
      </c>
    </row>
    <row r="81" ht="14.25" customHeight="1" spans="1:6" x14ac:dyDescent="0.25">
      <c r="A81" s="19"/>
      <c r="B81" s="20"/>
      <c r="C81" s="21"/>
      <c r="D81" s="22"/>
      <c r="E81" s="22"/>
      <c r="F81" s="23">
        <f t="shared" si="1"/>
        <v>196513.49789999996</v>
      </c>
    </row>
    <row r="82" ht="14.25" customHeight="1" spans="1:6" x14ac:dyDescent="0.25">
      <c r="A82" s="19"/>
      <c r="B82" s="20"/>
      <c r="C82" s="21"/>
      <c r="D82" s="22"/>
      <c r="E82" s="22"/>
      <c r="F82" s="23">
        <f t="shared" si="1"/>
        <v>196513.49789999996</v>
      </c>
    </row>
    <row r="83" ht="14.25" customHeight="1" spans="1:6" x14ac:dyDescent="0.25">
      <c r="A83" s="19"/>
      <c r="B83" s="20"/>
      <c r="C83" s="21"/>
      <c r="D83" s="22"/>
      <c r="E83" s="22"/>
      <c r="F83" s="23">
        <f t="shared" si="1"/>
        <v>196513.49789999996</v>
      </c>
    </row>
    <row r="84" ht="14.25" customHeight="1" spans="1:6" x14ac:dyDescent="0.25">
      <c r="A84" s="19"/>
      <c r="B84" s="20"/>
      <c r="C84" s="21"/>
      <c r="D84" s="22"/>
      <c r="E84" s="22"/>
      <c r="F84" s="23">
        <f t="shared" si="1"/>
        <v>196513.49789999996</v>
      </c>
    </row>
    <row r="85" ht="14.25" customHeight="1" spans="1:6" x14ac:dyDescent="0.25">
      <c r="A85" s="19"/>
      <c r="B85" s="20"/>
      <c r="C85" s="21"/>
      <c r="D85" s="22"/>
      <c r="E85" s="22"/>
      <c r="F85" s="23">
        <f t="shared" si="1"/>
        <v>196513.49789999996</v>
      </c>
    </row>
    <row r="86" ht="14.25" customHeight="1" spans="1:6" x14ac:dyDescent="0.25">
      <c r="A86" s="19"/>
      <c r="B86" s="20"/>
      <c r="C86" s="21"/>
      <c r="D86" s="22"/>
      <c r="E86" s="22"/>
      <c r="F86" s="23">
        <f t="shared" si="1"/>
        <v>196513.49789999996</v>
      </c>
    </row>
    <row r="87" ht="14.25" customHeight="1" spans="1:6" x14ac:dyDescent="0.25">
      <c r="A87" s="19"/>
      <c r="B87" s="20"/>
      <c r="C87" s="21"/>
      <c r="D87" s="22"/>
      <c r="E87" s="22"/>
      <c r="F87" s="23">
        <f t="shared" si="1"/>
        <v>196513.49789999996</v>
      </c>
    </row>
    <row r="88" ht="14.25" customHeight="1" spans="1:6" x14ac:dyDescent="0.25">
      <c r="A88" s="19"/>
      <c r="B88" s="20"/>
      <c r="C88" s="21"/>
      <c r="D88" s="22"/>
      <c r="E88" s="22"/>
      <c r="F88" s="23">
        <f t="shared" si="1"/>
        <v>196513.49789999996</v>
      </c>
    </row>
    <row r="89" ht="14.25" customHeight="1" spans="1:6" x14ac:dyDescent="0.25">
      <c r="A89" s="19"/>
      <c r="B89" s="20"/>
      <c r="C89" s="21"/>
      <c r="D89" s="22"/>
      <c r="E89" s="22"/>
      <c r="F89" s="23">
        <f t="shared" si="1"/>
        <v>196513.49789999996</v>
      </c>
    </row>
    <row r="90" ht="14.25" customHeight="1" spans="1:6" x14ac:dyDescent="0.25">
      <c r="A90" s="19"/>
      <c r="B90" s="20"/>
      <c r="C90" s="21"/>
      <c r="D90" s="22"/>
      <c r="E90" s="22"/>
      <c r="F90" s="23">
        <f t="shared" si="1"/>
        <v>196513.49789999996</v>
      </c>
    </row>
    <row r="91" ht="14.25" customHeight="1" spans="1:6" x14ac:dyDescent="0.25">
      <c r="A91" s="19"/>
      <c r="B91" s="20"/>
      <c r="C91" s="21"/>
      <c r="D91" s="22"/>
      <c r="E91" s="22"/>
      <c r="F91" s="23">
        <f t="shared" si="1"/>
        <v>196513.49789999996</v>
      </c>
    </row>
    <row r="92" ht="14.25" customHeight="1" spans="1:6" x14ac:dyDescent="0.25">
      <c r="A92" s="19"/>
      <c r="B92" s="20"/>
      <c r="C92" s="21"/>
      <c r="D92" s="22"/>
      <c r="E92" s="22"/>
      <c r="F92" s="23">
        <f t="shared" si="1"/>
        <v>196513.49789999996</v>
      </c>
    </row>
    <row r="93" ht="14.25" customHeight="1" spans="1:6" x14ac:dyDescent="0.25">
      <c r="A93" s="19"/>
      <c r="B93" s="20"/>
      <c r="C93" s="21"/>
      <c r="D93" s="22"/>
      <c r="E93" s="22"/>
      <c r="F93" s="23">
        <f t="shared" si="1"/>
        <v>196513.49789999996</v>
      </c>
    </row>
    <row r="94" ht="14.25" customHeight="1" spans="1:6" x14ac:dyDescent="0.25">
      <c r="A94" s="19"/>
      <c r="B94" s="20"/>
      <c r="C94" s="21"/>
      <c r="D94" s="22"/>
      <c r="E94" s="22"/>
      <c r="F94" s="23">
        <f t="shared" si="1"/>
        <v>196513.49789999996</v>
      </c>
    </row>
    <row r="95" ht="14.25" customHeight="1" spans="1:6" x14ac:dyDescent="0.25">
      <c r="A95" s="19"/>
      <c r="B95" s="20"/>
      <c r="C95" s="21"/>
      <c r="D95" s="22"/>
      <c r="E95" s="22"/>
      <c r="F95" s="23">
        <f t="shared" si="1"/>
        <v>196513.49789999996</v>
      </c>
    </row>
    <row r="96" ht="14.25" customHeight="1" spans="1:6" x14ac:dyDescent="0.25">
      <c r="A96" s="19"/>
      <c r="B96" s="20"/>
      <c r="C96" s="21"/>
      <c r="D96" s="22"/>
      <c r="E96" s="22"/>
      <c r="F96" s="23">
        <f t="shared" si="1"/>
        <v>196513.49789999996</v>
      </c>
    </row>
    <row r="97" ht="14.25" customHeight="1" spans="1:6" x14ac:dyDescent="0.25">
      <c r="A97" s="19"/>
      <c r="B97" s="20"/>
      <c r="C97" s="21"/>
      <c r="D97" s="22"/>
      <c r="E97" s="22"/>
      <c r="F97" s="23">
        <f t="shared" si="1"/>
        <v>196513.49789999996</v>
      </c>
    </row>
    <row r="98" ht="14.25" customHeight="1" spans="1:6" x14ac:dyDescent="0.25">
      <c r="A98" s="19"/>
      <c r="B98" s="20"/>
      <c r="C98" s="21"/>
      <c r="D98" s="22"/>
      <c r="E98" s="22"/>
      <c r="F98" s="23">
        <f t="shared" si="1"/>
        <v>196513.49789999996</v>
      </c>
    </row>
    <row r="99" ht="14.25" customHeight="1" spans="1:6" x14ac:dyDescent="0.25">
      <c r="A99" s="19"/>
      <c r="B99" s="20"/>
      <c r="C99" s="21"/>
      <c r="D99" s="22"/>
      <c r="E99" s="22"/>
      <c r="F99" s="23">
        <f t="shared" si="1"/>
        <v>196513.49789999996</v>
      </c>
    </row>
    <row r="100" ht="14.25" customHeight="1" spans="1:6" x14ac:dyDescent="0.25">
      <c r="A100" s="19"/>
      <c r="B100" s="20"/>
      <c r="C100" s="21"/>
      <c r="D100" s="22"/>
      <c r="E100" s="22"/>
      <c r="F100" s="23">
        <f t="shared" si="1"/>
        <v>196513.49789999996</v>
      </c>
    </row>
    <row r="101" ht="14.25" customHeight="1" spans="1:6" x14ac:dyDescent="0.25">
      <c r="A101" s="19"/>
      <c r="B101" s="20"/>
      <c r="C101" s="21"/>
      <c r="D101" s="22"/>
      <c r="E101" s="22"/>
      <c r="F101" s="23">
        <f t="shared" si="1"/>
        <v>196513.49789999996</v>
      </c>
    </row>
    <row r="102" ht="14.25" customHeight="1" spans="1:6" x14ac:dyDescent="0.25">
      <c r="A102" s="19"/>
      <c r="B102" s="20"/>
      <c r="C102" s="21"/>
      <c r="D102" s="22"/>
      <c r="E102" s="22"/>
      <c r="F102" s="23">
        <f t="shared" si="1"/>
        <v>196513.49789999996</v>
      </c>
    </row>
    <row r="103" ht="14.25" customHeight="1" spans="1:6" x14ac:dyDescent="0.25">
      <c r="A103" s="19"/>
      <c r="B103" s="20"/>
      <c r="C103" s="21"/>
      <c r="D103" s="22"/>
      <c r="E103" s="22"/>
      <c r="F103" s="23">
        <f t="shared" si="1"/>
        <v>196513.49789999996</v>
      </c>
    </row>
    <row r="104" ht="14.25" customHeight="1" spans="1:6" x14ac:dyDescent="0.25">
      <c r="A104" s="19"/>
      <c r="B104" s="20"/>
      <c r="C104" s="21"/>
      <c r="D104" s="22"/>
      <c r="E104" s="22"/>
      <c r="F104" s="23">
        <f t="shared" si="1"/>
        <v>196513.49789999996</v>
      </c>
    </row>
    <row r="105" ht="14.25" customHeight="1" spans="1:6" x14ac:dyDescent="0.25">
      <c r="A105" s="19"/>
      <c r="B105" s="20"/>
      <c r="C105" s="21"/>
      <c r="D105" s="22"/>
      <c r="E105" s="22"/>
      <c r="F105" s="23">
        <f t="shared" si="1"/>
        <v>196513.49789999996</v>
      </c>
    </row>
    <row r="106" ht="14.25" customHeight="1" spans="1:6" x14ac:dyDescent="0.25">
      <c r="A106" s="19"/>
      <c r="B106" s="20"/>
      <c r="C106" s="21"/>
      <c r="D106" s="22"/>
      <c r="E106" s="22"/>
      <c r="F106" s="23">
        <f t="shared" si="1"/>
        <v>196513.49789999996</v>
      </c>
    </row>
    <row r="107" ht="14.25" customHeight="1" spans="1:6" x14ac:dyDescent="0.25">
      <c r="A107" s="19"/>
      <c r="B107" s="20"/>
      <c r="C107" s="21"/>
      <c r="D107" s="22"/>
      <c r="E107" s="22"/>
      <c r="F107" s="23">
        <f t="shared" si="1"/>
        <v>196513.49789999996</v>
      </c>
    </row>
    <row r="108" ht="14.25" customHeight="1" spans="1:6" x14ac:dyDescent="0.25">
      <c r="A108" s="19"/>
      <c r="B108" s="20"/>
      <c r="C108" s="21"/>
      <c r="D108" s="22"/>
      <c r="E108" s="22"/>
      <c r="F108" s="23">
        <f t="shared" si="1"/>
        <v>196513.49789999996</v>
      </c>
    </row>
    <row r="109" ht="14.25" customHeight="1" spans="1:6" x14ac:dyDescent="0.25">
      <c r="A109" s="19"/>
      <c r="B109" s="20"/>
      <c r="C109" s="21"/>
      <c r="D109" s="22"/>
      <c r="E109" s="22"/>
      <c r="F109" s="23">
        <f t="shared" si="1"/>
        <v>196513.49789999996</v>
      </c>
    </row>
    <row r="110" ht="14.25" customHeight="1" spans="1:6" x14ac:dyDescent="0.25">
      <c r="A110" s="19"/>
      <c r="B110" s="20"/>
      <c r="C110" s="21"/>
      <c r="D110" s="22"/>
      <c r="E110" s="22"/>
      <c r="F110" s="23">
        <f t="shared" si="1"/>
        <v>196513.49789999996</v>
      </c>
    </row>
    <row r="111" ht="14.25" customHeight="1" spans="1:6" x14ac:dyDescent="0.25">
      <c r="A111" s="19"/>
      <c r="B111" s="20"/>
      <c r="C111" s="21"/>
      <c r="D111" s="22"/>
      <c r="E111" s="22"/>
      <c r="F111" s="23">
        <f t="shared" si="1"/>
        <v>196513.49789999996</v>
      </c>
    </row>
    <row r="112" ht="14.25" customHeight="1" spans="1:6" x14ac:dyDescent="0.25">
      <c r="A112" s="19"/>
      <c r="B112" s="20"/>
      <c r="C112" s="21"/>
      <c r="D112" s="22"/>
      <c r="E112" s="22"/>
      <c r="F112" s="23">
        <f t="shared" si="1"/>
        <v>196513.49789999996</v>
      </c>
    </row>
    <row r="113" ht="14.25" customHeight="1" spans="1:6" x14ac:dyDescent="0.25">
      <c r="A113" s="19"/>
      <c r="B113" s="20"/>
      <c r="C113" s="21"/>
      <c r="D113" s="22"/>
      <c r="E113" s="22"/>
      <c r="F113" s="23">
        <f t="shared" si="1"/>
        <v>196513.49789999996</v>
      </c>
    </row>
    <row r="114" ht="14.25" customHeight="1" spans="1:6" x14ac:dyDescent="0.25">
      <c r="A114" s="19"/>
      <c r="B114" s="20"/>
      <c r="C114" s="21"/>
      <c r="D114" s="22"/>
      <c r="E114" s="22"/>
      <c r="F114" s="23">
        <f t="shared" si="1"/>
        <v>196513.49789999996</v>
      </c>
    </row>
    <row r="115" ht="14.25" customHeight="1" spans="1:6" x14ac:dyDescent="0.25">
      <c r="A115" s="19"/>
      <c r="B115" s="20"/>
      <c r="C115" s="21"/>
      <c r="D115" s="22"/>
      <c r="E115" s="22"/>
      <c r="F115" s="23">
        <f t="shared" si="1"/>
        <v>196513.49789999996</v>
      </c>
    </row>
    <row r="116" ht="14.25" customHeight="1" spans="1:6" x14ac:dyDescent="0.25">
      <c r="A116" s="19"/>
      <c r="B116" s="20"/>
      <c r="C116" s="21"/>
      <c r="D116" s="22"/>
      <c r="E116" s="22"/>
      <c r="F116" s="23">
        <f t="shared" si="1"/>
        <v>196513.49789999996</v>
      </c>
    </row>
    <row r="117" ht="14.25" customHeight="1" spans="1:6" x14ac:dyDescent="0.25">
      <c r="A117" s="19"/>
      <c r="B117" s="20"/>
      <c r="C117" s="21"/>
      <c r="D117" s="22"/>
      <c r="E117" s="22"/>
      <c r="F117" s="23">
        <f t="shared" si="1"/>
        <v>196513.49789999996</v>
      </c>
    </row>
    <row r="118" ht="14.25" customHeight="1" spans="1:6" x14ac:dyDescent="0.25">
      <c r="A118" s="19"/>
      <c r="B118" s="20"/>
      <c r="C118" s="21"/>
      <c r="D118" s="22"/>
      <c r="E118" s="22"/>
      <c r="F118" s="23">
        <f t="shared" si="1"/>
        <v>196513.49789999996</v>
      </c>
    </row>
    <row r="119" ht="14.25" customHeight="1" spans="1:6" x14ac:dyDescent="0.25">
      <c r="A119" s="19"/>
      <c r="B119" s="20"/>
      <c r="C119" s="21"/>
      <c r="D119" s="22"/>
      <c r="E119" s="22"/>
      <c r="F119" s="23">
        <f t="shared" si="1"/>
        <v>196513.49789999996</v>
      </c>
    </row>
    <row r="120" ht="14.25" customHeight="1" spans="1:6" x14ac:dyDescent="0.25">
      <c r="A120" s="19"/>
      <c r="B120" s="20"/>
      <c r="C120" s="21"/>
      <c r="D120" s="22"/>
      <c r="E120" s="22"/>
      <c r="F120" s="23">
        <f t="shared" si="1"/>
        <v>196513.49789999996</v>
      </c>
    </row>
    <row r="121" ht="14.25" customHeight="1" spans="1:6" x14ac:dyDescent="0.25">
      <c r="A121" s="19"/>
      <c r="B121" s="20"/>
      <c r="C121" s="21"/>
      <c r="D121" s="22"/>
      <c r="E121" s="22"/>
      <c r="F121" s="23">
        <f t="shared" si="1"/>
        <v>196513.49789999996</v>
      </c>
    </row>
    <row r="122" ht="14.25" customHeight="1" spans="1:6" x14ac:dyDescent="0.25">
      <c r="A122" s="19"/>
      <c r="B122" s="20"/>
      <c r="C122" s="21"/>
      <c r="D122" s="22"/>
      <c r="E122" s="22"/>
      <c r="F122" s="23">
        <f t="shared" si="1"/>
        <v>196513.49789999996</v>
      </c>
    </row>
    <row r="123" ht="14.25" customHeight="1" spans="1:6" x14ac:dyDescent="0.25">
      <c r="A123" s="19"/>
      <c r="B123" s="20"/>
      <c r="C123" s="21"/>
      <c r="D123" s="22"/>
      <c r="E123" s="22"/>
      <c r="F123" s="23">
        <f t="shared" si="1"/>
        <v>196513.49789999996</v>
      </c>
    </row>
    <row r="124" ht="14.25" customHeight="1" spans="1:6" x14ac:dyDescent="0.25">
      <c r="A124" s="19"/>
      <c r="B124" s="20"/>
      <c r="C124" s="21"/>
      <c r="D124" s="22"/>
      <c r="E124" s="22"/>
      <c r="F124" s="23">
        <f t="shared" si="1"/>
        <v>196513.49789999996</v>
      </c>
    </row>
    <row r="125" ht="14.25" customHeight="1" spans="1:6" x14ac:dyDescent="0.25">
      <c r="A125" s="19"/>
      <c r="B125" s="20"/>
      <c r="C125" s="21"/>
      <c r="D125" s="22"/>
      <c r="E125" s="22"/>
      <c r="F125" s="23">
        <f t="shared" si="1"/>
        <v>196513.49789999996</v>
      </c>
    </row>
    <row r="126" ht="14.25" customHeight="1" spans="1:6" x14ac:dyDescent="0.25">
      <c r="A126" s="19"/>
      <c r="B126" s="20"/>
      <c r="C126" s="21"/>
      <c r="D126" s="22"/>
      <c r="E126" s="22"/>
      <c r="F126" s="23">
        <f t="shared" si="1"/>
        <v>196513.49789999996</v>
      </c>
    </row>
    <row r="127" ht="14.25" customHeight="1" spans="1:6" x14ac:dyDescent="0.25">
      <c r="A127" s="19"/>
      <c r="B127" s="20"/>
      <c r="C127" s="21"/>
      <c r="D127" s="22"/>
      <c r="E127" s="22"/>
      <c r="F127" s="23">
        <f t="shared" si="1"/>
        <v>196513.49789999996</v>
      </c>
    </row>
    <row r="128" ht="14.25" customHeight="1" spans="1:6" x14ac:dyDescent="0.25">
      <c r="A128" s="19"/>
      <c r="B128" s="20"/>
      <c r="C128" s="21"/>
      <c r="D128" s="22"/>
      <c r="E128" s="22"/>
      <c r="F128" s="23">
        <f t="shared" si="1"/>
        <v>196513.49789999996</v>
      </c>
    </row>
    <row r="129" ht="14.25" customHeight="1" spans="1:6" x14ac:dyDescent="0.25">
      <c r="A129" s="19"/>
      <c r="B129" s="20"/>
      <c r="C129" s="21"/>
      <c r="D129" s="22"/>
      <c r="E129" s="22"/>
      <c r="F129" s="23">
        <f t="shared" si="1"/>
        <v>196513.49789999996</v>
      </c>
    </row>
    <row r="130" ht="14.25" customHeight="1" spans="1:6" x14ac:dyDescent="0.25">
      <c r="A130" s="19"/>
      <c r="B130" s="20"/>
      <c r="C130" s="21"/>
      <c r="D130" s="22"/>
      <c r="E130" s="22"/>
      <c r="F130" s="23">
        <f t="shared" si="1"/>
        <v>196513.49789999996</v>
      </c>
    </row>
    <row r="131" ht="14.25" customHeight="1" spans="1:6" x14ac:dyDescent="0.25">
      <c r="A131" s="19"/>
      <c r="B131" s="20"/>
      <c r="C131" s="21"/>
      <c r="D131" s="22"/>
      <c r="E131" s="22"/>
      <c r="F131" s="23">
        <f t="shared" si="1"/>
        <v>196513.49789999996</v>
      </c>
    </row>
    <row r="132" ht="14.25" customHeight="1" spans="1:6" x14ac:dyDescent="0.25">
      <c r="A132" s="19"/>
      <c r="B132" s="20"/>
      <c r="C132" s="21"/>
      <c r="D132" s="22"/>
      <c r="E132" s="22"/>
      <c r="F132" s="23">
        <f t="shared" si="1"/>
        <v>196513.49789999996</v>
      </c>
    </row>
    <row r="133" ht="14.25" customHeight="1" spans="1:6" x14ac:dyDescent="0.25">
      <c r="A133" s="19"/>
      <c r="B133" s="20"/>
      <c r="C133" s="21"/>
      <c r="D133" s="22"/>
      <c r="E133" s="22"/>
      <c r="F133" s="23">
        <f t="shared" si="1"/>
        <v>196513.49789999996</v>
      </c>
    </row>
    <row r="134" ht="14.25" customHeight="1" spans="1:6" x14ac:dyDescent="0.25">
      <c r="A134" s="19"/>
      <c r="B134" s="20"/>
      <c r="C134" s="21"/>
      <c r="D134" s="22"/>
      <c r="E134" s="22"/>
      <c r="F134" s="23">
        <f t="shared" si="1"/>
        <v>196513.49789999996</v>
      </c>
    </row>
    <row r="135" ht="14.25" customHeight="1" spans="1:6" x14ac:dyDescent="0.25">
      <c r="A135" s="19"/>
      <c r="B135" s="20"/>
      <c r="C135" s="21"/>
      <c r="D135" s="22"/>
      <c r="E135" s="22"/>
      <c r="F135" s="23">
        <f t="shared" si="1"/>
        <v>196513.49789999996</v>
      </c>
    </row>
    <row r="136" ht="14.25" customHeight="1" spans="1:6" x14ac:dyDescent="0.25">
      <c r="A136" s="19"/>
      <c r="B136" s="20"/>
      <c r="C136" s="21"/>
      <c r="D136" s="22"/>
      <c r="E136" s="22"/>
      <c r="F136" s="23">
        <f t="shared" si="1"/>
        <v>196513.49789999996</v>
      </c>
    </row>
    <row r="137" ht="14.25" customHeight="1" spans="1:6" x14ac:dyDescent="0.25">
      <c r="A137" s="19"/>
      <c r="B137" s="20"/>
      <c r="C137" s="21"/>
      <c r="D137" s="22"/>
      <c r="E137" s="22"/>
      <c r="F137" s="23">
        <f t="shared" si="1"/>
        <v>196513.49789999996</v>
      </c>
    </row>
    <row r="138" ht="14.25" customHeight="1" spans="1:6" x14ac:dyDescent="0.25">
      <c r="A138" s="19"/>
      <c r="B138" s="20"/>
      <c r="C138" s="21"/>
      <c r="D138" s="22"/>
      <c r="E138" s="22"/>
      <c r="F138" s="23">
        <f t="shared" si="1"/>
        <v>196513.49789999996</v>
      </c>
    </row>
    <row r="139" ht="14.25" customHeight="1" spans="1:6" x14ac:dyDescent="0.25">
      <c r="A139" s="19"/>
      <c r="B139" s="20"/>
      <c r="C139" s="21"/>
      <c r="D139" s="22"/>
      <c r="E139" s="22"/>
      <c r="F139" s="23">
        <f t="shared" si="1"/>
        <v>196513.49789999996</v>
      </c>
    </row>
    <row r="140" ht="14.25" customHeight="1" spans="1:6" x14ac:dyDescent="0.25">
      <c r="A140" s="19"/>
      <c r="B140" s="20"/>
      <c r="C140" s="21"/>
      <c r="D140" s="22"/>
      <c r="E140" s="22"/>
      <c r="F140" s="23">
        <f t="shared" ref="F140:F203" si="2">D140-E140+F139</f>
        <v>196513.49789999996</v>
      </c>
    </row>
    <row r="141" ht="14.25" customHeight="1" spans="1:6" x14ac:dyDescent="0.25">
      <c r="A141" s="19"/>
      <c r="B141" s="20"/>
      <c r="C141" s="21"/>
      <c r="D141" s="22"/>
      <c r="E141" s="22"/>
      <c r="F141" s="23">
        <f t="shared" si="2"/>
        <v>196513.49789999996</v>
      </c>
    </row>
    <row r="142" ht="14.25" customHeight="1" spans="1:6" x14ac:dyDescent="0.25">
      <c r="A142" s="19"/>
      <c r="B142" s="20"/>
      <c r="C142" s="21"/>
      <c r="D142" s="22"/>
      <c r="E142" s="22"/>
      <c r="F142" s="23">
        <f t="shared" si="2"/>
        <v>196513.49789999996</v>
      </c>
    </row>
    <row r="143" ht="14.25" customHeight="1" spans="1:6" x14ac:dyDescent="0.25">
      <c r="A143" s="19"/>
      <c r="B143" s="20"/>
      <c r="C143" s="21"/>
      <c r="D143" s="22"/>
      <c r="E143" s="22"/>
      <c r="F143" s="23">
        <f t="shared" si="2"/>
        <v>196513.49789999996</v>
      </c>
    </row>
    <row r="144" ht="14.25" customHeight="1" spans="1:6" x14ac:dyDescent="0.25">
      <c r="A144" s="19"/>
      <c r="B144" s="20"/>
      <c r="C144" s="21"/>
      <c r="D144" s="22"/>
      <c r="E144" s="22"/>
      <c r="F144" s="23">
        <f t="shared" si="2"/>
        <v>196513.49789999996</v>
      </c>
    </row>
    <row r="145" ht="14.25" customHeight="1" spans="1:6" x14ac:dyDescent="0.25">
      <c r="A145" s="19"/>
      <c r="B145" s="20"/>
      <c r="C145" s="21"/>
      <c r="D145" s="22"/>
      <c r="E145" s="22"/>
      <c r="F145" s="23">
        <f t="shared" si="2"/>
        <v>196513.49789999996</v>
      </c>
    </row>
    <row r="146" ht="14.25" customHeight="1" spans="1:6" x14ac:dyDescent="0.25">
      <c r="A146" s="19"/>
      <c r="B146" s="20"/>
      <c r="C146" s="21"/>
      <c r="D146" s="22"/>
      <c r="E146" s="22"/>
      <c r="F146" s="23">
        <f t="shared" si="2"/>
        <v>196513.49789999996</v>
      </c>
    </row>
    <row r="147" ht="14.25" customHeight="1" spans="1:6" x14ac:dyDescent="0.25">
      <c r="A147" s="19"/>
      <c r="B147" s="20"/>
      <c r="C147" s="21"/>
      <c r="D147" s="22"/>
      <c r="E147" s="22"/>
      <c r="F147" s="23">
        <f t="shared" si="2"/>
        <v>196513.49789999996</v>
      </c>
    </row>
    <row r="148" ht="14.25" customHeight="1" spans="1:6" x14ac:dyDescent="0.25">
      <c r="A148" s="19"/>
      <c r="B148" s="20"/>
      <c r="C148" s="21"/>
      <c r="D148" s="22"/>
      <c r="E148" s="22"/>
      <c r="F148" s="23">
        <f t="shared" si="2"/>
        <v>196513.49789999996</v>
      </c>
    </row>
    <row r="149" ht="14.25" customHeight="1" spans="1:6" x14ac:dyDescent="0.25">
      <c r="A149" s="19"/>
      <c r="B149" s="20"/>
      <c r="C149" s="21"/>
      <c r="D149" s="22"/>
      <c r="E149" s="22"/>
      <c r="F149" s="23">
        <f t="shared" si="2"/>
        <v>196513.49789999996</v>
      </c>
    </row>
    <row r="150" ht="14.25" customHeight="1" spans="1:6" x14ac:dyDescent="0.25">
      <c r="A150" s="19"/>
      <c r="B150" s="20"/>
      <c r="C150" s="21"/>
      <c r="D150" s="22"/>
      <c r="E150" s="22"/>
      <c r="F150" s="23">
        <f t="shared" si="2"/>
        <v>196513.49789999996</v>
      </c>
    </row>
    <row r="151" ht="14.25" customHeight="1" spans="1:6" x14ac:dyDescent="0.25">
      <c r="A151" s="19"/>
      <c r="B151" s="20"/>
      <c r="C151" s="21"/>
      <c r="D151" s="22"/>
      <c r="E151" s="22"/>
      <c r="F151" s="23">
        <f t="shared" si="2"/>
        <v>196513.49789999996</v>
      </c>
    </row>
    <row r="152" ht="14.25" customHeight="1" spans="1:6" x14ac:dyDescent="0.25">
      <c r="A152" s="19"/>
      <c r="B152" s="20"/>
      <c r="C152" s="21"/>
      <c r="D152" s="22"/>
      <c r="E152" s="22"/>
      <c r="F152" s="23">
        <f t="shared" si="2"/>
        <v>196513.49789999996</v>
      </c>
    </row>
    <row r="153" ht="14.25" customHeight="1" spans="1:6" x14ac:dyDescent="0.25">
      <c r="A153" s="19"/>
      <c r="B153" s="20"/>
      <c r="C153" s="21"/>
      <c r="D153" s="22"/>
      <c r="E153" s="22"/>
      <c r="F153" s="23">
        <f t="shared" si="2"/>
        <v>196513.49789999996</v>
      </c>
    </row>
    <row r="154" ht="14.25" customHeight="1" spans="1:6" x14ac:dyDescent="0.25">
      <c r="A154" s="19"/>
      <c r="B154" s="20"/>
      <c r="C154" s="21"/>
      <c r="D154" s="22"/>
      <c r="E154" s="22"/>
      <c r="F154" s="23">
        <f t="shared" si="2"/>
        <v>196513.49789999996</v>
      </c>
    </row>
    <row r="155" ht="14.25" customHeight="1" spans="1:6" x14ac:dyDescent="0.25">
      <c r="A155" s="19"/>
      <c r="B155" s="20"/>
      <c r="C155" s="21"/>
      <c r="D155" s="22"/>
      <c r="E155" s="22"/>
      <c r="F155" s="23">
        <f t="shared" si="2"/>
        <v>196513.49789999996</v>
      </c>
    </row>
    <row r="156" ht="14.25" customHeight="1" spans="1:6" x14ac:dyDescent="0.25">
      <c r="A156" s="19"/>
      <c r="B156" s="20"/>
      <c r="C156" s="21"/>
      <c r="D156" s="22"/>
      <c r="E156" s="22"/>
      <c r="F156" s="23">
        <f t="shared" si="2"/>
        <v>196513.49789999996</v>
      </c>
    </row>
    <row r="157" ht="14.25" customHeight="1" spans="1:6" x14ac:dyDescent="0.25">
      <c r="A157" s="19"/>
      <c r="B157" s="20"/>
      <c r="C157" s="21"/>
      <c r="D157" s="22"/>
      <c r="E157" s="22"/>
      <c r="F157" s="23">
        <f t="shared" si="2"/>
        <v>196513.49789999996</v>
      </c>
    </row>
    <row r="158" ht="14.25" customHeight="1" spans="1:6" x14ac:dyDescent="0.25">
      <c r="A158" s="19"/>
      <c r="B158" s="20"/>
      <c r="C158" s="21"/>
      <c r="D158" s="22"/>
      <c r="E158" s="22"/>
      <c r="F158" s="23">
        <f t="shared" si="2"/>
        <v>196513.49789999996</v>
      </c>
    </row>
    <row r="159" ht="14.25" customHeight="1" spans="1:6" x14ac:dyDescent="0.25">
      <c r="A159" s="19"/>
      <c r="B159" s="20"/>
      <c r="C159" s="21"/>
      <c r="D159" s="22"/>
      <c r="E159" s="22"/>
      <c r="F159" s="23">
        <f t="shared" si="2"/>
        <v>196513.49789999996</v>
      </c>
    </row>
    <row r="160" ht="14.25" customHeight="1" spans="1:6" x14ac:dyDescent="0.25">
      <c r="A160" s="19"/>
      <c r="B160" s="20"/>
      <c r="C160" s="21"/>
      <c r="D160" s="22"/>
      <c r="E160" s="22"/>
      <c r="F160" s="23">
        <f t="shared" si="2"/>
        <v>196513.49789999996</v>
      </c>
    </row>
    <row r="161" ht="14.25" customHeight="1" spans="1:6" x14ac:dyDescent="0.25">
      <c r="A161" s="19"/>
      <c r="B161" s="20"/>
      <c r="C161" s="21"/>
      <c r="D161" s="22"/>
      <c r="E161" s="22"/>
      <c r="F161" s="23">
        <f t="shared" si="2"/>
        <v>196513.49789999996</v>
      </c>
    </row>
    <row r="162" ht="14.25" customHeight="1" spans="1:6" x14ac:dyDescent="0.25">
      <c r="A162" s="19"/>
      <c r="B162" s="20"/>
      <c r="C162" s="21"/>
      <c r="D162" s="22"/>
      <c r="E162" s="22"/>
      <c r="F162" s="23">
        <f t="shared" si="2"/>
        <v>196513.49789999996</v>
      </c>
    </row>
    <row r="163" ht="14.25" customHeight="1" spans="1:6" x14ac:dyDescent="0.25">
      <c r="A163" s="19"/>
      <c r="B163" s="20"/>
      <c r="C163" s="21"/>
      <c r="D163" s="22"/>
      <c r="E163" s="22"/>
      <c r="F163" s="23">
        <f t="shared" si="2"/>
        <v>196513.49789999996</v>
      </c>
    </row>
    <row r="164" ht="14.25" customHeight="1" spans="1:6" x14ac:dyDescent="0.25">
      <c r="A164" s="19"/>
      <c r="B164" s="20"/>
      <c r="C164" s="21"/>
      <c r="D164" s="22"/>
      <c r="E164" s="22"/>
      <c r="F164" s="23">
        <f t="shared" si="2"/>
        <v>196513.49789999996</v>
      </c>
    </row>
    <row r="165" ht="14.25" customHeight="1" spans="1:6" x14ac:dyDescent="0.25">
      <c r="A165" s="19"/>
      <c r="B165" s="20"/>
      <c r="C165" s="21"/>
      <c r="D165" s="22"/>
      <c r="E165" s="22"/>
      <c r="F165" s="23">
        <f t="shared" si="2"/>
        <v>196513.49789999996</v>
      </c>
    </row>
    <row r="166" ht="14.25" customHeight="1" spans="1:6" x14ac:dyDescent="0.25">
      <c r="A166" s="19"/>
      <c r="B166" s="20"/>
      <c r="C166" s="21"/>
      <c r="D166" s="22"/>
      <c r="E166" s="22"/>
      <c r="F166" s="23">
        <f t="shared" si="2"/>
        <v>196513.49789999996</v>
      </c>
    </row>
    <row r="167" ht="14.25" customHeight="1" spans="1:6" x14ac:dyDescent="0.25">
      <c r="A167" s="19"/>
      <c r="B167" s="20"/>
      <c r="C167" s="21"/>
      <c r="D167" s="22"/>
      <c r="E167" s="22"/>
      <c r="F167" s="23">
        <f t="shared" si="2"/>
        <v>196513.49789999996</v>
      </c>
    </row>
    <row r="168" ht="14.25" customHeight="1" spans="1:6" x14ac:dyDescent="0.25">
      <c r="A168" s="19"/>
      <c r="B168" s="20"/>
      <c r="C168" s="21"/>
      <c r="D168" s="22"/>
      <c r="E168" s="22"/>
      <c r="F168" s="23">
        <f t="shared" si="2"/>
        <v>196513.49789999996</v>
      </c>
    </row>
    <row r="169" ht="14.25" customHeight="1" spans="1:6" x14ac:dyDescent="0.25">
      <c r="A169" s="19"/>
      <c r="B169" s="20"/>
      <c r="C169" s="21"/>
      <c r="D169" s="22"/>
      <c r="E169" s="22"/>
      <c r="F169" s="23">
        <f t="shared" si="2"/>
        <v>196513.49789999996</v>
      </c>
    </row>
    <row r="170" ht="14.25" customHeight="1" spans="1:6" x14ac:dyDescent="0.25">
      <c r="A170" s="19"/>
      <c r="B170" s="20"/>
      <c r="C170" s="21"/>
      <c r="D170" s="22"/>
      <c r="E170" s="22"/>
      <c r="F170" s="23">
        <f t="shared" si="2"/>
        <v>196513.49789999996</v>
      </c>
    </row>
    <row r="171" ht="14.25" customHeight="1" spans="1:6" x14ac:dyDescent="0.25">
      <c r="A171" s="19"/>
      <c r="B171" s="20"/>
      <c r="C171" s="21"/>
      <c r="D171" s="22"/>
      <c r="E171" s="22"/>
      <c r="F171" s="23">
        <f t="shared" si="2"/>
        <v>196513.49789999996</v>
      </c>
    </row>
    <row r="172" ht="14.25" customHeight="1" spans="1:6" x14ac:dyDescent="0.25">
      <c r="A172" s="19"/>
      <c r="B172" s="20"/>
      <c r="C172" s="21"/>
      <c r="D172" s="22"/>
      <c r="E172" s="22"/>
      <c r="F172" s="23">
        <f t="shared" si="2"/>
        <v>196513.49789999996</v>
      </c>
    </row>
    <row r="173" ht="14.25" customHeight="1" spans="1:6" x14ac:dyDescent="0.25">
      <c r="A173" s="19"/>
      <c r="B173" s="20"/>
      <c r="C173" s="21"/>
      <c r="D173" s="22"/>
      <c r="E173" s="22"/>
      <c r="F173" s="23">
        <f t="shared" si="2"/>
        <v>196513.49789999996</v>
      </c>
    </row>
    <row r="174" ht="14.25" customHeight="1" spans="1:6" x14ac:dyDescent="0.25">
      <c r="A174" s="19"/>
      <c r="B174" s="20"/>
      <c r="C174" s="21"/>
      <c r="D174" s="22"/>
      <c r="E174" s="22"/>
      <c r="F174" s="23">
        <f t="shared" si="2"/>
        <v>196513.49789999996</v>
      </c>
    </row>
    <row r="175" ht="14.25" customHeight="1" spans="1:6" x14ac:dyDescent="0.25">
      <c r="A175" s="19"/>
      <c r="B175" s="20"/>
      <c r="C175" s="21"/>
      <c r="D175" s="22"/>
      <c r="E175" s="22"/>
      <c r="F175" s="23">
        <f t="shared" si="2"/>
        <v>196513.49789999996</v>
      </c>
    </row>
    <row r="176" ht="14.25" customHeight="1" spans="1:6" x14ac:dyDescent="0.25">
      <c r="A176" s="19"/>
      <c r="B176" s="20"/>
      <c r="C176" s="21"/>
      <c r="D176" s="22"/>
      <c r="E176" s="22"/>
      <c r="F176" s="23">
        <f t="shared" si="2"/>
        <v>196513.49789999996</v>
      </c>
    </row>
    <row r="177" ht="14.25" customHeight="1" spans="1:6" x14ac:dyDescent="0.25">
      <c r="A177" s="19"/>
      <c r="B177" s="20"/>
      <c r="C177" s="21"/>
      <c r="D177" s="22"/>
      <c r="E177" s="22"/>
      <c r="F177" s="23">
        <f t="shared" si="2"/>
        <v>196513.49789999996</v>
      </c>
    </row>
    <row r="178" ht="14.25" customHeight="1" spans="1:6" x14ac:dyDescent="0.25">
      <c r="A178" s="19"/>
      <c r="B178" s="20"/>
      <c r="C178" s="21"/>
      <c r="D178" s="22"/>
      <c r="E178" s="22"/>
      <c r="F178" s="23">
        <f t="shared" si="2"/>
        <v>196513.49789999996</v>
      </c>
    </row>
    <row r="179" ht="14.25" customHeight="1" spans="1:6" x14ac:dyDescent="0.25">
      <c r="A179" s="19"/>
      <c r="B179" s="20"/>
      <c r="C179" s="21"/>
      <c r="D179" s="22"/>
      <c r="E179" s="22"/>
      <c r="F179" s="23">
        <f t="shared" si="2"/>
        <v>196513.49789999996</v>
      </c>
    </row>
    <row r="180" ht="14.25" customHeight="1" spans="1:6" x14ac:dyDescent="0.25">
      <c r="A180" s="19"/>
      <c r="B180" s="20"/>
      <c r="C180" s="21"/>
      <c r="D180" s="22"/>
      <c r="E180" s="22"/>
      <c r="F180" s="23">
        <f t="shared" si="2"/>
        <v>196513.49789999996</v>
      </c>
    </row>
    <row r="181" ht="14.25" customHeight="1" spans="1:6" x14ac:dyDescent="0.25">
      <c r="A181" s="19"/>
      <c r="B181" s="20"/>
      <c r="C181" s="21"/>
      <c r="D181" s="22"/>
      <c r="E181" s="22"/>
      <c r="F181" s="23">
        <f t="shared" si="2"/>
        <v>196513.49789999996</v>
      </c>
    </row>
    <row r="182" ht="14.25" customHeight="1" spans="1:6" x14ac:dyDescent="0.25">
      <c r="A182" s="19"/>
      <c r="B182" s="20"/>
      <c r="C182" s="21"/>
      <c r="D182" s="22"/>
      <c r="E182" s="22"/>
      <c r="F182" s="23">
        <f t="shared" si="2"/>
        <v>196513.49789999996</v>
      </c>
    </row>
    <row r="183" ht="14.25" customHeight="1" spans="1:6" x14ac:dyDescent="0.25">
      <c r="A183" s="19"/>
      <c r="B183" s="20"/>
      <c r="C183" s="21"/>
      <c r="D183" s="22"/>
      <c r="E183" s="22"/>
      <c r="F183" s="23">
        <f t="shared" si="2"/>
        <v>196513.49789999996</v>
      </c>
    </row>
    <row r="184" ht="14.25" customHeight="1" spans="1:6" x14ac:dyDescent="0.25">
      <c r="A184" s="19"/>
      <c r="B184" s="20"/>
      <c r="C184" s="21"/>
      <c r="D184" s="22"/>
      <c r="E184" s="22"/>
      <c r="F184" s="23">
        <f t="shared" si="2"/>
        <v>196513.49789999996</v>
      </c>
    </row>
    <row r="185" ht="14.25" customHeight="1" spans="1:6" x14ac:dyDescent="0.25">
      <c r="A185" s="19"/>
      <c r="B185" s="20"/>
      <c r="C185" s="21"/>
      <c r="D185" s="22"/>
      <c r="E185" s="22"/>
      <c r="F185" s="23">
        <f t="shared" si="2"/>
        <v>196513.49789999996</v>
      </c>
    </row>
    <row r="186" ht="14.25" customHeight="1" spans="1:6" x14ac:dyDescent="0.25">
      <c r="A186" s="19"/>
      <c r="B186" s="20"/>
      <c r="C186" s="21"/>
      <c r="D186" s="22"/>
      <c r="E186" s="22"/>
      <c r="F186" s="23">
        <f t="shared" si="2"/>
        <v>196513.49789999996</v>
      </c>
    </row>
    <row r="187" ht="14.25" customHeight="1" spans="1:6" x14ac:dyDescent="0.25">
      <c r="A187" s="19"/>
      <c r="B187" s="20"/>
      <c r="C187" s="21"/>
      <c r="D187" s="22"/>
      <c r="E187" s="22"/>
      <c r="F187" s="23">
        <f t="shared" si="2"/>
        <v>196513.49789999996</v>
      </c>
    </row>
    <row r="188" ht="14.25" customHeight="1" spans="1:6" x14ac:dyDescent="0.25">
      <c r="A188" s="19"/>
      <c r="B188" s="20"/>
      <c r="C188" s="21"/>
      <c r="D188" s="22"/>
      <c r="E188" s="22"/>
      <c r="F188" s="23">
        <f t="shared" si="2"/>
        <v>196513.49789999996</v>
      </c>
    </row>
    <row r="189" ht="14.25" customHeight="1" spans="1:6" x14ac:dyDescent="0.25">
      <c r="A189" s="19"/>
      <c r="B189" s="20"/>
      <c r="C189" s="21"/>
      <c r="D189" s="22"/>
      <c r="E189" s="22"/>
      <c r="F189" s="23">
        <f t="shared" si="2"/>
        <v>196513.49789999996</v>
      </c>
    </row>
    <row r="190" ht="14.25" customHeight="1" spans="1:6" x14ac:dyDescent="0.25">
      <c r="A190" s="19"/>
      <c r="B190" s="20"/>
      <c r="C190" s="21"/>
      <c r="D190" s="22"/>
      <c r="E190" s="22"/>
      <c r="F190" s="23">
        <f t="shared" si="2"/>
        <v>196513.49789999996</v>
      </c>
    </row>
    <row r="191" ht="14.25" customHeight="1" spans="1:6" x14ac:dyDescent="0.25">
      <c r="A191" s="19"/>
      <c r="B191" s="20"/>
      <c r="C191" s="21"/>
      <c r="D191" s="22"/>
      <c r="E191" s="22"/>
      <c r="F191" s="23">
        <f t="shared" si="2"/>
        <v>196513.49789999996</v>
      </c>
    </row>
    <row r="192" ht="14.25" customHeight="1" spans="1:6" x14ac:dyDescent="0.25">
      <c r="A192" s="19"/>
      <c r="B192" s="20"/>
      <c r="C192" s="21"/>
      <c r="D192" s="22"/>
      <c r="E192" s="22"/>
      <c r="F192" s="23">
        <f t="shared" si="2"/>
        <v>196513.49789999996</v>
      </c>
    </row>
    <row r="193" ht="14.25" customHeight="1" spans="1:6" x14ac:dyDescent="0.25">
      <c r="A193" s="19"/>
      <c r="B193" s="20"/>
      <c r="C193" s="21"/>
      <c r="D193" s="22"/>
      <c r="E193" s="22"/>
      <c r="F193" s="23">
        <f t="shared" si="2"/>
        <v>196513.49789999996</v>
      </c>
    </row>
    <row r="194" ht="14.25" customHeight="1" spans="1:6" x14ac:dyDescent="0.25">
      <c r="A194" s="19"/>
      <c r="B194" s="20"/>
      <c r="C194" s="21"/>
      <c r="D194" s="22"/>
      <c r="E194" s="22"/>
      <c r="F194" s="23">
        <f t="shared" si="2"/>
        <v>196513.49789999996</v>
      </c>
    </row>
    <row r="195" ht="14.25" customHeight="1" spans="1:6" x14ac:dyDescent="0.25">
      <c r="A195" s="19"/>
      <c r="B195" s="20"/>
      <c r="C195" s="21"/>
      <c r="D195" s="22"/>
      <c r="E195" s="22"/>
      <c r="F195" s="23">
        <f t="shared" si="2"/>
        <v>196513.49789999996</v>
      </c>
    </row>
    <row r="196" ht="14.25" customHeight="1" spans="1:6" x14ac:dyDescent="0.25">
      <c r="A196" s="19"/>
      <c r="B196" s="20"/>
      <c r="C196" s="21"/>
      <c r="D196" s="22"/>
      <c r="E196" s="22"/>
      <c r="F196" s="23">
        <f t="shared" si="2"/>
        <v>196513.49789999996</v>
      </c>
    </row>
    <row r="197" ht="14.25" customHeight="1" spans="1:6" x14ac:dyDescent="0.25">
      <c r="A197" s="19"/>
      <c r="B197" s="20"/>
      <c r="C197" s="21"/>
      <c r="D197" s="22"/>
      <c r="E197" s="22"/>
      <c r="F197" s="23">
        <f t="shared" si="2"/>
        <v>196513.49789999996</v>
      </c>
    </row>
    <row r="198" ht="14.25" customHeight="1" spans="1:6" x14ac:dyDescent="0.25">
      <c r="A198" s="19"/>
      <c r="B198" s="20"/>
      <c r="C198" s="21"/>
      <c r="D198" s="22"/>
      <c r="E198" s="22"/>
      <c r="F198" s="23">
        <f t="shared" si="2"/>
        <v>196513.49789999996</v>
      </c>
    </row>
    <row r="199" ht="14.25" customHeight="1" spans="1:6" x14ac:dyDescent="0.25">
      <c r="A199" s="19"/>
      <c r="B199" s="20"/>
      <c r="C199" s="21"/>
      <c r="D199" s="22"/>
      <c r="E199" s="22"/>
      <c r="F199" s="23">
        <f t="shared" si="2"/>
        <v>196513.49789999996</v>
      </c>
    </row>
    <row r="200" ht="14.25" customHeight="1" spans="1:6" x14ac:dyDescent="0.25">
      <c r="A200" s="19"/>
      <c r="B200" s="20"/>
      <c r="C200" s="21"/>
      <c r="D200" s="22"/>
      <c r="E200" s="22"/>
      <c r="F200" s="23">
        <f t="shared" si="2"/>
        <v>196513.49789999996</v>
      </c>
    </row>
    <row r="201" ht="14.25" customHeight="1" spans="1:6" x14ac:dyDescent="0.25">
      <c r="A201" s="19"/>
      <c r="B201" s="20"/>
      <c r="C201" s="21"/>
      <c r="D201" s="22"/>
      <c r="E201" s="22"/>
      <c r="F201" s="23">
        <f t="shared" si="2"/>
        <v>196513.49789999996</v>
      </c>
    </row>
    <row r="202" ht="14.25" customHeight="1" spans="1:6" x14ac:dyDescent="0.25">
      <c r="A202" s="19"/>
      <c r="B202" s="20"/>
      <c r="C202" s="21"/>
      <c r="D202" s="22"/>
      <c r="E202" s="22"/>
      <c r="F202" s="23">
        <f t="shared" si="2"/>
        <v>196513.49789999996</v>
      </c>
    </row>
    <row r="203" ht="14.25" customHeight="1" spans="1:6" x14ac:dyDescent="0.25">
      <c r="A203" s="19"/>
      <c r="B203" s="20"/>
      <c r="C203" s="21"/>
      <c r="D203" s="22"/>
      <c r="E203" s="22"/>
      <c r="F203" s="23">
        <f t="shared" si="2"/>
        <v>196513.49789999996</v>
      </c>
    </row>
    <row r="204" ht="14.25" customHeight="1" spans="1:6" x14ac:dyDescent="0.25">
      <c r="A204" s="19"/>
      <c r="B204" s="20"/>
      <c r="C204" s="21"/>
      <c r="D204" s="22"/>
      <c r="E204" s="22"/>
      <c r="F204" s="23">
        <f t="shared" ref="F204:F267" si="3">D204-E204+F203</f>
        <v>196513.49789999996</v>
      </c>
    </row>
    <row r="205" ht="14.25" customHeight="1" spans="1:6" x14ac:dyDescent="0.25">
      <c r="A205" s="19"/>
      <c r="B205" s="20"/>
      <c r="C205" s="21"/>
      <c r="D205" s="22"/>
      <c r="E205" s="22"/>
      <c r="F205" s="23">
        <f t="shared" si="3"/>
        <v>196513.49789999996</v>
      </c>
    </row>
    <row r="206" ht="14.25" customHeight="1" spans="1:6" x14ac:dyDescent="0.25">
      <c r="A206" s="19"/>
      <c r="B206" s="20"/>
      <c r="C206" s="21"/>
      <c r="D206" s="22"/>
      <c r="E206" s="22"/>
      <c r="F206" s="23">
        <f t="shared" si="3"/>
        <v>196513.49789999996</v>
      </c>
    </row>
    <row r="207" ht="14.25" customHeight="1" spans="1:6" x14ac:dyDescent="0.25">
      <c r="A207" s="19"/>
      <c r="B207" s="20"/>
      <c r="C207" s="21"/>
      <c r="D207" s="22"/>
      <c r="E207" s="22"/>
      <c r="F207" s="23">
        <f t="shared" si="3"/>
        <v>196513.49789999996</v>
      </c>
    </row>
    <row r="208" ht="14.25" customHeight="1" spans="1:6" x14ac:dyDescent="0.25">
      <c r="A208" s="19"/>
      <c r="B208" s="20"/>
      <c r="C208" s="21"/>
      <c r="D208" s="22"/>
      <c r="E208" s="22"/>
      <c r="F208" s="23">
        <f t="shared" si="3"/>
        <v>196513.49789999996</v>
      </c>
    </row>
    <row r="209" ht="14.25" customHeight="1" spans="1:6" x14ac:dyDescent="0.25">
      <c r="A209" s="19"/>
      <c r="B209" s="20"/>
      <c r="C209" s="21"/>
      <c r="D209" s="22"/>
      <c r="E209" s="22"/>
      <c r="F209" s="23">
        <f t="shared" si="3"/>
        <v>196513.49789999996</v>
      </c>
    </row>
    <row r="210" ht="14.25" customHeight="1" spans="1:6" x14ac:dyDescent="0.25">
      <c r="A210" s="19"/>
      <c r="B210" s="20"/>
      <c r="C210" s="21"/>
      <c r="D210" s="22"/>
      <c r="E210" s="22"/>
      <c r="F210" s="23">
        <f t="shared" si="3"/>
        <v>196513.49789999996</v>
      </c>
    </row>
    <row r="211" ht="14.25" customHeight="1" spans="1:6" x14ac:dyDescent="0.25">
      <c r="A211" s="19"/>
      <c r="B211" s="20"/>
      <c r="C211" s="21"/>
      <c r="D211" s="22"/>
      <c r="E211" s="22"/>
      <c r="F211" s="23">
        <f t="shared" si="3"/>
        <v>196513.49789999996</v>
      </c>
    </row>
    <row r="212" ht="14.25" customHeight="1" spans="1:6" x14ac:dyDescent="0.25">
      <c r="A212" s="19"/>
      <c r="B212" s="20"/>
      <c r="C212" s="21"/>
      <c r="D212" s="22"/>
      <c r="E212" s="22"/>
      <c r="F212" s="23">
        <f t="shared" si="3"/>
        <v>196513.49789999996</v>
      </c>
    </row>
    <row r="213" ht="14.25" customHeight="1" spans="1:6" x14ac:dyDescent="0.25">
      <c r="A213" s="19"/>
      <c r="B213" s="20"/>
      <c r="C213" s="21"/>
      <c r="D213" s="22"/>
      <c r="E213" s="22"/>
      <c r="F213" s="23">
        <f t="shared" si="3"/>
        <v>196513.49789999996</v>
      </c>
    </row>
    <row r="214" ht="14.25" customHeight="1" spans="1:6" x14ac:dyDescent="0.25">
      <c r="A214" s="19"/>
      <c r="B214" s="20"/>
      <c r="C214" s="21"/>
      <c r="D214" s="22"/>
      <c r="E214" s="22"/>
      <c r="F214" s="23">
        <f t="shared" si="3"/>
        <v>196513.49789999996</v>
      </c>
    </row>
    <row r="215" ht="14.25" customHeight="1" spans="1:6" x14ac:dyDescent="0.25">
      <c r="A215" s="19"/>
      <c r="B215" s="20"/>
      <c r="C215" s="21"/>
      <c r="D215" s="22"/>
      <c r="E215" s="22"/>
      <c r="F215" s="23">
        <f t="shared" si="3"/>
        <v>196513.49789999996</v>
      </c>
    </row>
    <row r="216" ht="14.25" customHeight="1" spans="1:6" x14ac:dyDescent="0.25">
      <c r="A216" s="19"/>
      <c r="B216" s="20"/>
      <c r="C216" s="21"/>
      <c r="D216" s="22"/>
      <c r="E216" s="22"/>
      <c r="F216" s="23">
        <f t="shared" si="3"/>
        <v>196513.49789999996</v>
      </c>
    </row>
    <row r="217" ht="14.25" customHeight="1" spans="1:6" x14ac:dyDescent="0.25">
      <c r="A217" s="19"/>
      <c r="B217" s="20"/>
      <c r="C217" s="21"/>
      <c r="D217" s="22"/>
      <c r="E217" s="22"/>
      <c r="F217" s="23">
        <f t="shared" si="3"/>
        <v>196513.49789999996</v>
      </c>
    </row>
    <row r="218" ht="14.25" customHeight="1" spans="1:6" x14ac:dyDescent="0.25">
      <c r="A218" s="19"/>
      <c r="B218" s="20"/>
      <c r="C218" s="21"/>
      <c r="D218" s="22"/>
      <c r="E218" s="22"/>
      <c r="F218" s="23">
        <f t="shared" si="3"/>
        <v>196513.49789999996</v>
      </c>
    </row>
    <row r="219" ht="14.25" customHeight="1" spans="1:6" x14ac:dyDescent="0.25">
      <c r="A219" s="19"/>
      <c r="B219" s="20"/>
      <c r="C219" s="21"/>
      <c r="D219" s="22"/>
      <c r="E219" s="22"/>
      <c r="F219" s="23">
        <f t="shared" si="3"/>
        <v>196513.49789999996</v>
      </c>
    </row>
    <row r="220" ht="14.25" customHeight="1" spans="1:6" x14ac:dyDescent="0.25">
      <c r="A220" s="19"/>
      <c r="B220" s="20"/>
      <c r="C220" s="21"/>
      <c r="D220" s="22"/>
      <c r="E220" s="22"/>
      <c r="F220" s="23">
        <f t="shared" si="3"/>
        <v>196513.49789999996</v>
      </c>
    </row>
    <row r="221" ht="14.25" customHeight="1" spans="1:6" x14ac:dyDescent="0.25">
      <c r="A221" s="19"/>
      <c r="B221" s="20"/>
      <c r="C221" s="21"/>
      <c r="D221" s="22"/>
      <c r="E221" s="22"/>
      <c r="F221" s="23">
        <f t="shared" si="3"/>
        <v>196513.49789999996</v>
      </c>
    </row>
    <row r="222" ht="14.25" customHeight="1" spans="1:6" x14ac:dyDescent="0.25">
      <c r="A222" s="19"/>
      <c r="B222" s="20"/>
      <c r="C222" s="21"/>
      <c r="D222" s="22"/>
      <c r="E222" s="22"/>
      <c r="F222" s="23">
        <f t="shared" si="3"/>
        <v>196513.49789999996</v>
      </c>
    </row>
    <row r="223" ht="14.25" customHeight="1" spans="1:6" x14ac:dyDescent="0.25">
      <c r="A223" s="19"/>
      <c r="B223" s="20"/>
      <c r="C223" s="21"/>
      <c r="D223" s="22"/>
      <c r="E223" s="22"/>
      <c r="F223" s="23">
        <f t="shared" si="3"/>
        <v>196513.49789999996</v>
      </c>
    </row>
    <row r="224" ht="14.25" customHeight="1" spans="1:6" x14ac:dyDescent="0.25">
      <c r="A224" s="19"/>
      <c r="B224" s="20"/>
      <c r="C224" s="21"/>
      <c r="D224" s="22"/>
      <c r="E224" s="22"/>
      <c r="F224" s="23">
        <f t="shared" si="3"/>
        <v>196513.49789999996</v>
      </c>
    </row>
    <row r="225" ht="14.25" customHeight="1" spans="1:6" x14ac:dyDescent="0.25">
      <c r="A225" s="19"/>
      <c r="B225" s="20"/>
      <c r="C225" s="21"/>
      <c r="D225" s="22"/>
      <c r="E225" s="22"/>
      <c r="F225" s="23">
        <f t="shared" si="3"/>
        <v>196513.49789999996</v>
      </c>
    </row>
    <row r="226" ht="14.25" customHeight="1" spans="1:6" x14ac:dyDescent="0.25">
      <c r="A226" s="19"/>
      <c r="B226" s="20"/>
      <c r="C226" s="21"/>
      <c r="D226" s="22"/>
      <c r="E226" s="22"/>
      <c r="F226" s="23">
        <f t="shared" si="3"/>
        <v>196513.49789999996</v>
      </c>
    </row>
    <row r="227" ht="14.25" customHeight="1" spans="1:6" x14ac:dyDescent="0.25">
      <c r="A227" s="19"/>
      <c r="B227" s="20"/>
      <c r="C227" s="21"/>
      <c r="D227" s="22"/>
      <c r="E227" s="22"/>
      <c r="F227" s="23">
        <f t="shared" si="3"/>
        <v>196513.49789999996</v>
      </c>
    </row>
    <row r="228" ht="14.25" customHeight="1" spans="1:6" x14ac:dyDescent="0.25">
      <c r="A228" s="19"/>
      <c r="B228" s="20"/>
      <c r="C228" s="21"/>
      <c r="D228" s="22"/>
      <c r="E228" s="22"/>
      <c r="F228" s="23">
        <f t="shared" si="3"/>
        <v>196513.49789999996</v>
      </c>
    </row>
    <row r="229" ht="14.25" customHeight="1" spans="1:6" x14ac:dyDescent="0.25">
      <c r="A229" s="19"/>
      <c r="B229" s="20"/>
      <c r="C229" s="21"/>
      <c r="D229" s="22"/>
      <c r="E229" s="22"/>
      <c r="F229" s="23">
        <f t="shared" si="3"/>
        <v>196513.49789999996</v>
      </c>
    </row>
    <row r="230" ht="14.25" customHeight="1" spans="1:6" x14ac:dyDescent="0.25">
      <c r="A230" s="19"/>
      <c r="B230" s="20"/>
      <c r="C230" s="21"/>
      <c r="D230" s="22"/>
      <c r="E230" s="22"/>
      <c r="F230" s="23">
        <f t="shared" si="3"/>
        <v>196513.49789999996</v>
      </c>
    </row>
    <row r="231" ht="14.25" customHeight="1" spans="1:6" x14ac:dyDescent="0.25">
      <c r="A231" s="19"/>
      <c r="B231" s="20"/>
      <c r="C231" s="21"/>
      <c r="D231" s="22"/>
      <c r="E231" s="22"/>
      <c r="F231" s="23">
        <f t="shared" si="3"/>
        <v>196513.49789999996</v>
      </c>
    </row>
    <row r="232" ht="14.25" customHeight="1" spans="1:6" x14ac:dyDescent="0.25">
      <c r="A232" s="19"/>
      <c r="B232" s="20"/>
      <c r="C232" s="21"/>
      <c r="D232" s="22"/>
      <c r="E232" s="22"/>
      <c r="F232" s="23">
        <f t="shared" si="3"/>
        <v>196513.49789999996</v>
      </c>
    </row>
    <row r="233" ht="14.25" customHeight="1" spans="1:6" x14ac:dyDescent="0.25">
      <c r="A233" s="19"/>
      <c r="B233" s="20"/>
      <c r="C233" s="21"/>
      <c r="D233" s="22"/>
      <c r="E233" s="22"/>
      <c r="F233" s="23">
        <f t="shared" si="3"/>
        <v>196513.49789999996</v>
      </c>
    </row>
    <row r="234" ht="14.25" customHeight="1" spans="1:6" x14ac:dyDescent="0.25">
      <c r="A234" s="19"/>
      <c r="B234" s="20"/>
      <c r="C234" s="21"/>
      <c r="D234" s="22"/>
      <c r="E234" s="22"/>
      <c r="F234" s="23">
        <f t="shared" si="3"/>
        <v>196513.49789999996</v>
      </c>
    </row>
    <row r="235" ht="14.25" customHeight="1" spans="1:6" x14ac:dyDescent="0.25">
      <c r="A235" s="19"/>
      <c r="B235" s="20"/>
      <c r="C235" s="21"/>
      <c r="D235" s="22"/>
      <c r="E235" s="22"/>
      <c r="F235" s="23">
        <f t="shared" si="3"/>
        <v>196513.49789999996</v>
      </c>
    </row>
    <row r="236" ht="14.25" customHeight="1" spans="1:6" x14ac:dyDescent="0.25">
      <c r="A236" s="19"/>
      <c r="B236" s="20"/>
      <c r="C236" s="21"/>
      <c r="D236" s="22"/>
      <c r="E236" s="22"/>
      <c r="F236" s="23">
        <f t="shared" si="3"/>
        <v>196513.49789999996</v>
      </c>
    </row>
    <row r="237" ht="14.25" customHeight="1" spans="1:6" x14ac:dyDescent="0.25">
      <c r="A237" s="19"/>
      <c r="B237" s="20"/>
      <c r="C237" s="21"/>
      <c r="D237" s="22"/>
      <c r="E237" s="22"/>
      <c r="F237" s="23">
        <f t="shared" si="3"/>
        <v>196513.49789999996</v>
      </c>
    </row>
    <row r="238" ht="14.25" customHeight="1" spans="1:6" x14ac:dyDescent="0.25">
      <c r="A238" s="19"/>
      <c r="B238" s="20"/>
      <c r="C238" s="21"/>
      <c r="D238" s="22"/>
      <c r="E238" s="22"/>
      <c r="F238" s="23">
        <f t="shared" si="3"/>
        <v>196513.49789999996</v>
      </c>
    </row>
    <row r="239" ht="14.25" customHeight="1" spans="1:6" x14ac:dyDescent="0.25">
      <c r="A239" s="19"/>
      <c r="B239" s="20"/>
      <c r="C239" s="21"/>
      <c r="D239" s="22"/>
      <c r="E239" s="22"/>
      <c r="F239" s="23">
        <f t="shared" si="3"/>
        <v>196513.49789999996</v>
      </c>
    </row>
    <row r="240" ht="14.25" customHeight="1" spans="1:6" x14ac:dyDescent="0.25">
      <c r="A240" s="19"/>
      <c r="B240" s="20"/>
      <c r="C240" s="21"/>
      <c r="D240" s="22"/>
      <c r="E240" s="22"/>
      <c r="F240" s="23">
        <f t="shared" si="3"/>
        <v>196513.49789999996</v>
      </c>
    </row>
    <row r="241" ht="14.25" customHeight="1" spans="1:6" x14ac:dyDescent="0.25">
      <c r="A241" s="19"/>
      <c r="B241" s="20"/>
      <c r="C241" s="21"/>
      <c r="D241" s="22"/>
      <c r="E241" s="22"/>
      <c r="F241" s="23">
        <f t="shared" si="3"/>
        <v>196513.49789999996</v>
      </c>
    </row>
    <row r="242" ht="14.25" customHeight="1" spans="1:6" x14ac:dyDescent="0.25">
      <c r="A242" s="19"/>
      <c r="B242" s="20"/>
      <c r="C242" s="21"/>
      <c r="D242" s="22"/>
      <c r="E242" s="22"/>
      <c r="F242" s="23">
        <f t="shared" si="3"/>
        <v>196513.49789999996</v>
      </c>
    </row>
    <row r="243" ht="14.25" customHeight="1" spans="1:6" x14ac:dyDescent="0.25">
      <c r="A243" s="19"/>
      <c r="B243" s="20"/>
      <c r="C243" s="21"/>
      <c r="D243" s="22"/>
      <c r="E243" s="22"/>
      <c r="F243" s="23">
        <f t="shared" si="3"/>
        <v>196513.49789999996</v>
      </c>
    </row>
    <row r="244" ht="14.25" customHeight="1" spans="1:6" x14ac:dyDescent="0.25">
      <c r="A244" s="19"/>
      <c r="B244" s="20"/>
      <c r="C244" s="21"/>
      <c r="D244" s="22"/>
      <c r="E244" s="22"/>
      <c r="F244" s="23">
        <f t="shared" si="3"/>
        <v>196513.49789999996</v>
      </c>
    </row>
    <row r="245" ht="14.25" customHeight="1" spans="1:6" x14ac:dyDescent="0.25">
      <c r="A245" s="19"/>
      <c r="B245" s="20"/>
      <c r="C245" s="21"/>
      <c r="D245" s="22"/>
      <c r="E245" s="22"/>
      <c r="F245" s="23">
        <f t="shared" si="3"/>
        <v>196513.49789999996</v>
      </c>
    </row>
    <row r="246" ht="14.25" customHeight="1" spans="1:6" x14ac:dyDescent="0.25">
      <c r="A246" s="19"/>
      <c r="B246" s="20"/>
      <c r="C246" s="21"/>
      <c r="D246" s="22"/>
      <c r="E246" s="22"/>
      <c r="F246" s="23">
        <f t="shared" si="3"/>
        <v>196513.49789999996</v>
      </c>
    </row>
    <row r="247" ht="14.25" customHeight="1" spans="1:6" x14ac:dyDescent="0.25">
      <c r="A247" s="19"/>
      <c r="B247" s="20"/>
      <c r="C247" s="21"/>
      <c r="D247" s="22"/>
      <c r="E247" s="22"/>
      <c r="F247" s="23">
        <f t="shared" si="3"/>
        <v>196513.49789999996</v>
      </c>
    </row>
    <row r="248" ht="14.25" customHeight="1" spans="1:6" x14ac:dyDescent="0.25">
      <c r="A248" s="19"/>
      <c r="B248" s="20"/>
      <c r="C248" s="21"/>
      <c r="D248" s="22"/>
      <c r="E248" s="22"/>
      <c r="F248" s="23">
        <f t="shared" si="3"/>
        <v>196513.49789999996</v>
      </c>
    </row>
    <row r="249" ht="14.25" customHeight="1" spans="1:6" x14ac:dyDescent="0.25">
      <c r="A249" s="19"/>
      <c r="B249" s="20"/>
      <c r="C249" s="21"/>
      <c r="D249" s="22"/>
      <c r="E249" s="22"/>
      <c r="F249" s="23">
        <f t="shared" si="3"/>
        <v>196513.49789999996</v>
      </c>
    </row>
    <row r="250" ht="14.25" customHeight="1" spans="1:6" x14ac:dyDescent="0.25">
      <c r="A250" s="19"/>
      <c r="B250" s="20"/>
      <c r="C250" s="21"/>
      <c r="D250" s="22"/>
      <c r="E250" s="22"/>
      <c r="F250" s="23">
        <f t="shared" si="3"/>
        <v>196513.49789999996</v>
      </c>
    </row>
    <row r="251" ht="14.25" customHeight="1" spans="1:6" x14ac:dyDescent="0.25">
      <c r="A251" s="19"/>
      <c r="B251" s="20"/>
      <c r="C251" s="21"/>
      <c r="D251" s="22"/>
      <c r="E251" s="22"/>
      <c r="F251" s="23">
        <f t="shared" si="3"/>
        <v>196513.49789999996</v>
      </c>
    </row>
    <row r="252" ht="14.25" customHeight="1" spans="1:6" x14ac:dyDescent="0.25">
      <c r="A252" s="19"/>
      <c r="B252" s="20"/>
      <c r="C252" s="21"/>
      <c r="D252" s="22"/>
      <c r="E252" s="22"/>
      <c r="F252" s="23">
        <f t="shared" si="3"/>
        <v>196513.49789999996</v>
      </c>
    </row>
    <row r="253" ht="14.25" customHeight="1" spans="1:6" x14ac:dyDescent="0.25">
      <c r="A253" s="19"/>
      <c r="B253" s="20"/>
      <c r="C253" s="21"/>
      <c r="D253" s="22"/>
      <c r="E253" s="22"/>
      <c r="F253" s="23">
        <f t="shared" si="3"/>
        <v>196513.49789999996</v>
      </c>
    </row>
    <row r="254" ht="14.25" customHeight="1" spans="1:6" x14ac:dyDescent="0.25">
      <c r="A254" s="19"/>
      <c r="B254" s="20"/>
      <c r="C254" s="21"/>
      <c r="D254" s="22"/>
      <c r="E254" s="22"/>
      <c r="F254" s="23">
        <f t="shared" si="3"/>
        <v>196513.49789999996</v>
      </c>
    </row>
    <row r="255" ht="14.25" customHeight="1" spans="1:6" x14ac:dyDescent="0.25">
      <c r="A255" s="19"/>
      <c r="B255" s="20"/>
      <c r="C255" s="21"/>
      <c r="D255" s="22"/>
      <c r="E255" s="22"/>
      <c r="F255" s="23">
        <f t="shared" si="3"/>
        <v>196513.49789999996</v>
      </c>
    </row>
    <row r="256" ht="14.25" customHeight="1" spans="1:6" x14ac:dyDescent="0.25">
      <c r="A256" s="19"/>
      <c r="B256" s="20"/>
      <c r="C256" s="21"/>
      <c r="D256" s="22"/>
      <c r="E256" s="22"/>
      <c r="F256" s="23">
        <f t="shared" si="3"/>
        <v>196513.49789999996</v>
      </c>
    </row>
    <row r="257" ht="14.25" customHeight="1" spans="1:6" x14ac:dyDescent="0.25">
      <c r="A257" s="19"/>
      <c r="B257" s="20"/>
      <c r="C257" s="21"/>
      <c r="D257" s="22"/>
      <c r="E257" s="22"/>
      <c r="F257" s="23">
        <f t="shared" si="3"/>
        <v>196513.49789999996</v>
      </c>
    </row>
    <row r="258" ht="14.25" customHeight="1" spans="1:6" x14ac:dyDescent="0.25">
      <c r="A258" s="19"/>
      <c r="B258" s="20"/>
      <c r="C258" s="21"/>
      <c r="D258" s="22"/>
      <c r="E258" s="22"/>
      <c r="F258" s="23">
        <f t="shared" si="3"/>
        <v>196513.49789999996</v>
      </c>
    </row>
    <row r="259" ht="14.25" customHeight="1" spans="1:6" x14ac:dyDescent="0.25">
      <c r="A259" s="19"/>
      <c r="B259" s="20"/>
      <c r="C259" s="21"/>
      <c r="D259" s="22"/>
      <c r="E259" s="22"/>
      <c r="F259" s="23">
        <f t="shared" si="3"/>
        <v>196513.49789999996</v>
      </c>
    </row>
    <row r="260" ht="14.25" customHeight="1" spans="1:6" x14ac:dyDescent="0.25">
      <c r="A260" s="19"/>
      <c r="B260" s="20"/>
      <c r="C260" s="21"/>
      <c r="D260" s="22"/>
      <c r="E260" s="22"/>
      <c r="F260" s="23">
        <f t="shared" si="3"/>
        <v>196513.49789999996</v>
      </c>
    </row>
    <row r="261" ht="14.25" customHeight="1" spans="1:6" x14ac:dyDescent="0.25">
      <c r="A261" s="19"/>
      <c r="B261" s="20"/>
      <c r="C261" s="21"/>
      <c r="D261" s="22"/>
      <c r="E261" s="22"/>
      <c r="F261" s="23">
        <f t="shared" si="3"/>
        <v>196513.49789999996</v>
      </c>
    </row>
    <row r="262" ht="14.25" customHeight="1" spans="1:6" x14ac:dyDescent="0.25">
      <c r="A262" s="19"/>
      <c r="B262" s="20"/>
      <c r="C262" s="21"/>
      <c r="D262" s="22"/>
      <c r="E262" s="22"/>
      <c r="F262" s="23">
        <f t="shared" si="3"/>
        <v>196513.49789999996</v>
      </c>
    </row>
    <row r="263" ht="14.25" customHeight="1" spans="1:6" x14ac:dyDescent="0.25">
      <c r="A263" s="19"/>
      <c r="B263" s="20"/>
      <c r="C263" s="21"/>
      <c r="D263" s="22"/>
      <c r="E263" s="22"/>
      <c r="F263" s="23">
        <f t="shared" si="3"/>
        <v>196513.49789999996</v>
      </c>
    </row>
    <row r="264" ht="14.25" customHeight="1" spans="1:6" x14ac:dyDescent="0.25">
      <c r="A264" s="19"/>
      <c r="B264" s="20"/>
      <c r="C264" s="21"/>
      <c r="D264" s="22"/>
      <c r="E264" s="22"/>
      <c r="F264" s="23">
        <f t="shared" si="3"/>
        <v>196513.49789999996</v>
      </c>
    </row>
    <row r="265" ht="14.25" customHeight="1" spans="1:6" x14ac:dyDescent="0.25">
      <c r="A265" s="19"/>
      <c r="B265" s="20"/>
      <c r="C265" s="21"/>
      <c r="D265" s="22"/>
      <c r="E265" s="22"/>
      <c r="F265" s="23">
        <f t="shared" si="3"/>
        <v>196513.49789999996</v>
      </c>
    </row>
    <row r="266" ht="14.25" customHeight="1" spans="1:6" x14ac:dyDescent="0.25">
      <c r="A266" s="19"/>
      <c r="B266" s="20"/>
      <c r="C266" s="21"/>
      <c r="D266" s="22"/>
      <c r="E266" s="22"/>
      <c r="F266" s="23">
        <f t="shared" si="3"/>
        <v>196513.49789999996</v>
      </c>
    </row>
    <row r="267" ht="14.25" customHeight="1" spans="1:6" x14ac:dyDescent="0.25">
      <c r="A267" s="19"/>
      <c r="B267" s="20"/>
      <c r="C267" s="21"/>
      <c r="D267" s="22"/>
      <c r="E267" s="22"/>
      <c r="F267" s="23">
        <f t="shared" si="3"/>
        <v>196513.49789999996</v>
      </c>
    </row>
    <row r="268" ht="14.25" customHeight="1" spans="1:6" x14ac:dyDescent="0.25">
      <c r="A268" s="19"/>
      <c r="B268" s="20"/>
      <c r="C268" s="21"/>
      <c r="D268" s="22"/>
      <c r="E268" s="22"/>
      <c r="F268" s="23">
        <f t="shared" ref="F268:F331" si="4">D268-E268+F267</f>
        <v>196513.49789999996</v>
      </c>
    </row>
    <row r="269" ht="14.25" customHeight="1" spans="1:6" x14ac:dyDescent="0.25">
      <c r="A269" s="19"/>
      <c r="B269" s="20"/>
      <c r="C269" s="21"/>
      <c r="D269" s="22"/>
      <c r="E269" s="22"/>
      <c r="F269" s="23">
        <f t="shared" si="4"/>
        <v>196513.49789999996</v>
      </c>
    </row>
    <row r="270" ht="14.25" customHeight="1" spans="1:6" x14ac:dyDescent="0.25">
      <c r="A270" s="19"/>
      <c r="B270" s="20"/>
      <c r="C270" s="21"/>
      <c r="D270" s="22"/>
      <c r="E270" s="22"/>
      <c r="F270" s="23">
        <f t="shared" si="4"/>
        <v>196513.49789999996</v>
      </c>
    </row>
    <row r="271" ht="14.25" customHeight="1" spans="1:6" x14ac:dyDescent="0.25">
      <c r="A271" s="19"/>
      <c r="B271" s="20"/>
      <c r="C271" s="21"/>
      <c r="D271" s="22"/>
      <c r="E271" s="22"/>
      <c r="F271" s="23">
        <f t="shared" si="4"/>
        <v>196513.49789999996</v>
      </c>
    </row>
    <row r="272" ht="14.25" customHeight="1" spans="1:6" x14ac:dyDescent="0.25">
      <c r="A272" s="19"/>
      <c r="B272" s="20"/>
      <c r="C272" s="21"/>
      <c r="D272" s="22"/>
      <c r="E272" s="22"/>
      <c r="F272" s="23">
        <f t="shared" si="4"/>
        <v>196513.49789999996</v>
      </c>
    </row>
    <row r="273" ht="14.25" customHeight="1" spans="1:6" x14ac:dyDescent="0.25">
      <c r="A273" s="19"/>
      <c r="B273" s="20"/>
      <c r="C273" s="21"/>
      <c r="D273" s="22"/>
      <c r="E273" s="22"/>
      <c r="F273" s="23">
        <f t="shared" si="4"/>
        <v>196513.49789999996</v>
      </c>
    </row>
    <row r="274" ht="14.25" customHeight="1" spans="1:6" x14ac:dyDescent="0.25">
      <c r="A274" s="19"/>
      <c r="B274" s="20"/>
      <c r="C274" s="21"/>
      <c r="D274" s="22"/>
      <c r="E274" s="22"/>
      <c r="F274" s="23">
        <f t="shared" si="4"/>
        <v>196513.49789999996</v>
      </c>
    </row>
    <row r="275" ht="14.25" customHeight="1" spans="1:6" x14ac:dyDescent="0.25">
      <c r="A275" s="19"/>
      <c r="B275" s="20"/>
      <c r="C275" s="21"/>
      <c r="D275" s="22"/>
      <c r="E275" s="22"/>
      <c r="F275" s="23">
        <f t="shared" si="4"/>
        <v>196513.49789999996</v>
      </c>
    </row>
    <row r="276" ht="14.25" customHeight="1" spans="1:6" x14ac:dyDescent="0.25">
      <c r="A276" s="19"/>
      <c r="B276" s="20"/>
      <c r="C276" s="21"/>
      <c r="D276" s="22"/>
      <c r="E276" s="22"/>
      <c r="F276" s="23">
        <f t="shared" si="4"/>
        <v>196513.49789999996</v>
      </c>
    </row>
    <row r="277" ht="14.25" customHeight="1" spans="1:6" x14ac:dyDescent="0.25">
      <c r="A277" s="19"/>
      <c r="B277" s="20"/>
      <c r="C277" s="21"/>
      <c r="D277" s="22"/>
      <c r="E277" s="22"/>
      <c r="F277" s="23">
        <f t="shared" si="4"/>
        <v>196513.49789999996</v>
      </c>
    </row>
    <row r="278" ht="14.25" customHeight="1" spans="1:6" x14ac:dyDescent="0.25">
      <c r="A278" s="19"/>
      <c r="B278" s="20"/>
      <c r="C278" s="21"/>
      <c r="D278" s="22"/>
      <c r="E278" s="22"/>
      <c r="F278" s="23">
        <f t="shared" si="4"/>
        <v>196513.49789999996</v>
      </c>
    </row>
    <row r="279" ht="14.25" customHeight="1" spans="1:6" x14ac:dyDescent="0.25">
      <c r="A279" s="19"/>
      <c r="B279" s="20"/>
      <c r="C279" s="21"/>
      <c r="D279" s="22"/>
      <c r="E279" s="22"/>
      <c r="F279" s="23">
        <f t="shared" si="4"/>
        <v>196513.49789999996</v>
      </c>
    </row>
    <row r="280" ht="14.25" customHeight="1" spans="1:6" x14ac:dyDescent="0.25">
      <c r="A280" s="19"/>
      <c r="B280" s="20"/>
      <c r="C280" s="21"/>
      <c r="D280" s="22"/>
      <c r="E280" s="22"/>
      <c r="F280" s="23">
        <f t="shared" si="4"/>
        <v>196513.49789999996</v>
      </c>
    </row>
    <row r="281" ht="14.25" customHeight="1" spans="1:6" x14ac:dyDescent="0.25">
      <c r="A281" s="19"/>
      <c r="B281" s="20"/>
      <c r="C281" s="21"/>
      <c r="D281" s="22"/>
      <c r="E281" s="22"/>
      <c r="F281" s="23">
        <f t="shared" si="4"/>
        <v>196513.49789999996</v>
      </c>
    </row>
    <row r="282" ht="14.25" customHeight="1" spans="1:6" x14ac:dyDescent="0.25">
      <c r="A282" s="19"/>
      <c r="B282" s="20"/>
      <c r="C282" s="21"/>
      <c r="D282" s="22"/>
      <c r="E282" s="22"/>
      <c r="F282" s="23">
        <f t="shared" si="4"/>
        <v>196513.49789999996</v>
      </c>
    </row>
    <row r="283" ht="14.25" customHeight="1" spans="1:6" x14ac:dyDescent="0.25">
      <c r="A283" s="19"/>
      <c r="B283" s="20"/>
      <c r="C283" s="21"/>
      <c r="D283" s="22"/>
      <c r="E283" s="22"/>
      <c r="F283" s="23">
        <f t="shared" si="4"/>
        <v>196513.49789999996</v>
      </c>
    </row>
    <row r="284" ht="14.25" customHeight="1" spans="1:6" x14ac:dyDescent="0.25">
      <c r="A284" s="19"/>
      <c r="B284" s="20"/>
      <c r="C284" s="21"/>
      <c r="D284" s="22"/>
      <c r="E284" s="22"/>
      <c r="F284" s="23">
        <f t="shared" si="4"/>
        <v>196513.49789999996</v>
      </c>
    </row>
    <row r="285" ht="14.25" customHeight="1" spans="1:6" x14ac:dyDescent="0.25">
      <c r="A285" s="19"/>
      <c r="B285" s="20"/>
      <c r="C285" s="21"/>
      <c r="D285" s="22"/>
      <c r="E285" s="22"/>
      <c r="F285" s="23">
        <f t="shared" si="4"/>
        <v>196513.49789999996</v>
      </c>
    </row>
    <row r="286" ht="14.25" customHeight="1" spans="1:6" x14ac:dyDescent="0.25">
      <c r="A286" s="19"/>
      <c r="B286" s="20"/>
      <c r="C286" s="21"/>
      <c r="D286" s="22"/>
      <c r="E286" s="22"/>
      <c r="F286" s="23">
        <f t="shared" si="4"/>
        <v>196513.49789999996</v>
      </c>
    </row>
    <row r="287" ht="14.25" customHeight="1" spans="1:6" x14ac:dyDescent="0.25">
      <c r="A287" s="19"/>
      <c r="B287" s="20"/>
      <c r="C287" s="21"/>
      <c r="D287" s="22"/>
      <c r="E287" s="22"/>
      <c r="F287" s="23">
        <f t="shared" si="4"/>
        <v>196513.49789999996</v>
      </c>
    </row>
    <row r="288" ht="14.25" customHeight="1" spans="1:6" x14ac:dyDescent="0.25">
      <c r="A288" s="19"/>
      <c r="B288" s="20"/>
      <c r="C288" s="21"/>
      <c r="D288" s="22"/>
      <c r="E288" s="22"/>
      <c r="F288" s="23">
        <f t="shared" si="4"/>
        <v>196513.49789999996</v>
      </c>
    </row>
    <row r="289" ht="14.25" customHeight="1" spans="1:6" x14ac:dyDescent="0.25">
      <c r="A289" s="19"/>
      <c r="B289" s="20"/>
      <c r="C289" s="21"/>
      <c r="D289" s="22"/>
      <c r="E289" s="22"/>
      <c r="F289" s="23">
        <f t="shared" si="4"/>
        <v>196513.49789999996</v>
      </c>
    </row>
    <row r="290" ht="14.25" customHeight="1" spans="1:6" x14ac:dyDescent="0.25">
      <c r="A290" s="19"/>
      <c r="B290" s="20"/>
      <c r="C290" s="21"/>
      <c r="D290" s="22"/>
      <c r="E290" s="22"/>
      <c r="F290" s="23">
        <f t="shared" si="4"/>
        <v>196513.49789999996</v>
      </c>
    </row>
    <row r="291" ht="14.25" customHeight="1" spans="1:6" x14ac:dyDescent="0.25">
      <c r="A291" s="19"/>
      <c r="B291" s="20"/>
      <c r="C291" s="21"/>
      <c r="D291" s="22"/>
      <c r="E291" s="22"/>
      <c r="F291" s="23">
        <f t="shared" si="4"/>
        <v>196513.49789999996</v>
      </c>
    </row>
    <row r="292" ht="14.25" customHeight="1" spans="1:6" x14ac:dyDescent="0.25">
      <c r="A292" s="19"/>
      <c r="B292" s="20"/>
      <c r="C292" s="21"/>
      <c r="D292" s="22"/>
      <c r="E292" s="22"/>
      <c r="F292" s="23">
        <f t="shared" si="4"/>
        <v>196513.49789999996</v>
      </c>
    </row>
    <row r="293" ht="14.25" customHeight="1" spans="1:6" x14ac:dyDescent="0.25">
      <c r="A293" s="19"/>
      <c r="B293" s="20"/>
      <c r="C293" s="21"/>
      <c r="D293" s="22"/>
      <c r="E293" s="22"/>
      <c r="F293" s="23">
        <f t="shared" si="4"/>
        <v>196513.49789999996</v>
      </c>
    </row>
    <row r="294" ht="14.25" customHeight="1" spans="1:6" x14ac:dyDescent="0.25">
      <c r="A294" s="19"/>
      <c r="B294" s="20"/>
      <c r="C294" s="21"/>
      <c r="D294" s="22"/>
      <c r="E294" s="22"/>
      <c r="F294" s="23">
        <f t="shared" si="4"/>
        <v>196513.49789999996</v>
      </c>
    </row>
    <row r="295" ht="14.25" customHeight="1" spans="1:6" x14ac:dyDescent="0.25">
      <c r="A295" s="19"/>
      <c r="B295" s="20"/>
      <c r="C295" s="21"/>
      <c r="D295" s="22"/>
      <c r="E295" s="22"/>
      <c r="F295" s="23">
        <f t="shared" si="4"/>
        <v>196513.49789999996</v>
      </c>
    </row>
    <row r="296" ht="14.25" customHeight="1" spans="1:6" x14ac:dyDescent="0.25">
      <c r="A296" s="19"/>
      <c r="B296" s="20"/>
      <c r="C296" s="21"/>
      <c r="D296" s="22"/>
      <c r="E296" s="22"/>
      <c r="F296" s="23">
        <f t="shared" si="4"/>
        <v>196513.49789999996</v>
      </c>
    </row>
    <row r="297" ht="14.25" customHeight="1" spans="1:6" x14ac:dyDescent="0.25">
      <c r="A297" s="19"/>
      <c r="B297" s="20"/>
      <c r="C297" s="21"/>
      <c r="D297" s="22"/>
      <c r="E297" s="22"/>
      <c r="F297" s="23">
        <f t="shared" si="4"/>
        <v>196513.49789999996</v>
      </c>
    </row>
    <row r="298" ht="14.25" customHeight="1" spans="1:6" x14ac:dyDescent="0.25">
      <c r="A298" s="19"/>
      <c r="B298" s="20"/>
      <c r="C298" s="21"/>
      <c r="D298" s="22"/>
      <c r="E298" s="22"/>
      <c r="F298" s="23">
        <f t="shared" si="4"/>
        <v>196513.49789999996</v>
      </c>
    </row>
    <row r="299" ht="14.25" customHeight="1" spans="1:6" x14ac:dyDescent="0.25">
      <c r="A299" s="19"/>
      <c r="B299" s="20"/>
      <c r="C299" s="21"/>
      <c r="D299" s="22"/>
      <c r="E299" s="22"/>
      <c r="F299" s="23">
        <f t="shared" si="4"/>
        <v>196513.49789999996</v>
      </c>
    </row>
    <row r="300" ht="14.25" customHeight="1" spans="1:6" x14ac:dyDescent="0.25">
      <c r="A300" s="19"/>
      <c r="B300" s="20"/>
      <c r="C300" s="21"/>
      <c r="D300" s="22"/>
      <c r="E300" s="22"/>
      <c r="F300" s="23">
        <f t="shared" si="4"/>
        <v>196513.49789999996</v>
      </c>
    </row>
    <row r="301" ht="14.25" customHeight="1" spans="1:6" x14ac:dyDescent="0.25">
      <c r="A301" s="19"/>
      <c r="B301" s="20"/>
      <c r="C301" s="21"/>
      <c r="D301" s="22"/>
      <c r="E301" s="22"/>
      <c r="F301" s="23">
        <f t="shared" si="4"/>
        <v>196513.49789999996</v>
      </c>
    </row>
    <row r="302" ht="14.25" customHeight="1" spans="1:6" x14ac:dyDescent="0.25">
      <c r="A302" s="19"/>
      <c r="B302" s="20"/>
      <c r="C302" s="21"/>
      <c r="D302" s="22"/>
      <c r="E302" s="22"/>
      <c r="F302" s="23">
        <f t="shared" si="4"/>
        <v>196513.49789999996</v>
      </c>
    </row>
    <row r="303" ht="14.25" customHeight="1" spans="1:6" x14ac:dyDescent="0.25">
      <c r="A303" s="19"/>
      <c r="B303" s="20"/>
      <c r="C303" s="21"/>
      <c r="D303" s="22"/>
      <c r="E303" s="22"/>
      <c r="F303" s="23">
        <f t="shared" si="4"/>
        <v>196513.49789999996</v>
      </c>
    </row>
    <row r="304" ht="14.25" customHeight="1" spans="1:6" x14ac:dyDescent="0.25">
      <c r="A304" s="19"/>
      <c r="B304" s="20"/>
      <c r="C304" s="21"/>
      <c r="D304" s="22"/>
      <c r="E304" s="22"/>
      <c r="F304" s="23">
        <f t="shared" si="4"/>
        <v>196513.49789999996</v>
      </c>
    </row>
    <row r="305" ht="14.25" customHeight="1" spans="1:6" x14ac:dyDescent="0.25">
      <c r="A305" s="19"/>
      <c r="B305" s="20"/>
      <c r="C305" s="21"/>
      <c r="D305" s="22"/>
      <c r="E305" s="22"/>
      <c r="F305" s="23">
        <f t="shared" si="4"/>
        <v>196513.49789999996</v>
      </c>
    </row>
    <row r="306" ht="14.25" customHeight="1" spans="1:6" x14ac:dyDescent="0.25">
      <c r="A306" s="19"/>
      <c r="B306" s="20"/>
      <c r="C306" s="21"/>
      <c r="D306" s="22"/>
      <c r="E306" s="22"/>
      <c r="F306" s="23">
        <f t="shared" si="4"/>
        <v>196513.49789999996</v>
      </c>
    </row>
    <row r="307" ht="14.25" customHeight="1" spans="1:6" x14ac:dyDescent="0.25">
      <c r="A307" s="19"/>
      <c r="B307" s="20"/>
      <c r="C307" s="21"/>
      <c r="D307" s="22"/>
      <c r="E307" s="22"/>
      <c r="F307" s="23">
        <f t="shared" si="4"/>
        <v>196513.49789999996</v>
      </c>
    </row>
    <row r="308" ht="14.25" customHeight="1" spans="1:6" x14ac:dyDescent="0.25">
      <c r="A308" s="19"/>
      <c r="B308" s="20"/>
      <c r="C308" s="21"/>
      <c r="D308" s="22"/>
      <c r="E308" s="22"/>
      <c r="F308" s="23">
        <f t="shared" si="4"/>
        <v>196513.49789999996</v>
      </c>
    </row>
    <row r="309" ht="14.25" customHeight="1" spans="1:6" x14ac:dyDescent="0.25">
      <c r="A309" s="19"/>
      <c r="B309" s="20"/>
      <c r="C309" s="21"/>
      <c r="D309" s="22"/>
      <c r="E309" s="22"/>
      <c r="F309" s="23">
        <f t="shared" si="4"/>
        <v>196513.49789999996</v>
      </c>
    </row>
    <row r="310" ht="14.25" customHeight="1" spans="1:6" x14ac:dyDescent="0.25">
      <c r="A310" s="19"/>
      <c r="B310" s="20"/>
      <c r="C310" s="21"/>
      <c r="D310" s="22"/>
      <c r="E310" s="22"/>
      <c r="F310" s="23">
        <f t="shared" si="4"/>
        <v>196513.49789999996</v>
      </c>
    </row>
    <row r="311" ht="14.25" customHeight="1" spans="1:6" x14ac:dyDescent="0.25">
      <c r="A311" s="19"/>
      <c r="B311" s="20"/>
      <c r="C311" s="21"/>
      <c r="D311" s="22"/>
      <c r="E311" s="22"/>
      <c r="F311" s="23">
        <f t="shared" si="4"/>
        <v>196513.49789999996</v>
      </c>
    </row>
    <row r="312" ht="14.25" customHeight="1" spans="1:6" x14ac:dyDescent="0.25">
      <c r="A312" s="19"/>
      <c r="B312" s="20"/>
      <c r="C312" s="21"/>
      <c r="D312" s="22"/>
      <c r="E312" s="22"/>
      <c r="F312" s="23">
        <f t="shared" si="4"/>
        <v>196513.49789999996</v>
      </c>
    </row>
    <row r="313" ht="14.25" customHeight="1" spans="1:6" x14ac:dyDescent="0.25">
      <c r="A313" s="19"/>
      <c r="B313" s="20"/>
      <c r="C313" s="21"/>
      <c r="D313" s="22"/>
      <c r="E313" s="22"/>
      <c r="F313" s="23">
        <f t="shared" si="4"/>
        <v>196513.49789999996</v>
      </c>
    </row>
    <row r="314" ht="14.25" customHeight="1" spans="1:6" x14ac:dyDescent="0.25">
      <c r="A314" s="19"/>
      <c r="B314" s="20"/>
      <c r="C314" s="21"/>
      <c r="D314" s="22"/>
      <c r="E314" s="22"/>
      <c r="F314" s="23">
        <f t="shared" si="4"/>
        <v>196513.49789999996</v>
      </c>
    </row>
    <row r="315" ht="14.25" customHeight="1" spans="1:6" x14ac:dyDescent="0.25">
      <c r="A315" s="19"/>
      <c r="B315" s="20"/>
      <c r="C315" s="21"/>
      <c r="D315" s="22"/>
      <c r="E315" s="22"/>
      <c r="F315" s="23">
        <f t="shared" si="4"/>
        <v>196513.49789999996</v>
      </c>
    </row>
    <row r="316" ht="14.25" customHeight="1" spans="1:6" x14ac:dyDescent="0.25">
      <c r="A316" s="19"/>
      <c r="B316" s="20"/>
      <c r="C316" s="21"/>
      <c r="D316" s="22"/>
      <c r="E316" s="22"/>
      <c r="F316" s="23">
        <f t="shared" si="4"/>
        <v>196513.49789999996</v>
      </c>
    </row>
    <row r="317" ht="14.25" customHeight="1" spans="1:6" x14ac:dyDescent="0.25">
      <c r="A317" s="19"/>
      <c r="B317" s="20"/>
      <c r="C317" s="21"/>
      <c r="D317" s="22"/>
      <c r="E317" s="22"/>
      <c r="F317" s="23">
        <f t="shared" si="4"/>
        <v>196513.49789999996</v>
      </c>
    </row>
    <row r="318" ht="14.25" customHeight="1" spans="1:6" x14ac:dyDescent="0.25">
      <c r="A318" s="19"/>
      <c r="B318" s="20"/>
      <c r="C318" s="21"/>
      <c r="D318" s="22"/>
      <c r="E318" s="22"/>
      <c r="F318" s="23">
        <f t="shared" si="4"/>
        <v>196513.49789999996</v>
      </c>
    </row>
    <row r="319" ht="14.25" customHeight="1" spans="1:6" x14ac:dyDescent="0.25">
      <c r="A319" s="19"/>
      <c r="B319" s="20"/>
      <c r="C319" s="21"/>
      <c r="D319" s="22"/>
      <c r="E319" s="22"/>
      <c r="F319" s="23">
        <f t="shared" si="4"/>
        <v>196513.49789999996</v>
      </c>
    </row>
    <row r="320" ht="14.25" customHeight="1" spans="1:6" x14ac:dyDescent="0.25">
      <c r="A320" s="19"/>
      <c r="B320" s="20"/>
      <c r="C320" s="21"/>
      <c r="D320" s="22"/>
      <c r="E320" s="22"/>
      <c r="F320" s="23">
        <f t="shared" si="4"/>
        <v>196513.49789999996</v>
      </c>
    </row>
    <row r="321" ht="14.25" customHeight="1" spans="1:6" x14ac:dyDescent="0.25">
      <c r="A321" s="19"/>
      <c r="B321" s="20"/>
      <c r="C321" s="21"/>
      <c r="D321" s="22"/>
      <c r="E321" s="22"/>
      <c r="F321" s="23">
        <f t="shared" si="4"/>
        <v>196513.49789999996</v>
      </c>
    </row>
    <row r="322" ht="14.25" customHeight="1" spans="1:6" x14ac:dyDescent="0.25">
      <c r="A322" s="19"/>
      <c r="B322" s="20"/>
      <c r="C322" s="21"/>
      <c r="D322" s="22"/>
      <c r="E322" s="22"/>
      <c r="F322" s="23">
        <f t="shared" si="4"/>
        <v>196513.49789999996</v>
      </c>
    </row>
    <row r="323" ht="14.25" customHeight="1" spans="1:6" x14ac:dyDescent="0.25">
      <c r="A323" s="19"/>
      <c r="B323" s="20"/>
      <c r="C323" s="21"/>
      <c r="D323" s="22"/>
      <c r="E323" s="22"/>
      <c r="F323" s="23">
        <f t="shared" si="4"/>
        <v>196513.49789999996</v>
      </c>
    </row>
    <row r="324" ht="14.25" customHeight="1" spans="1:6" x14ac:dyDescent="0.25">
      <c r="A324" s="19"/>
      <c r="B324" s="20"/>
      <c r="C324" s="21"/>
      <c r="D324" s="22"/>
      <c r="E324" s="22"/>
      <c r="F324" s="23">
        <f t="shared" si="4"/>
        <v>196513.49789999996</v>
      </c>
    </row>
    <row r="325" ht="14.25" customHeight="1" spans="1:6" x14ac:dyDescent="0.25">
      <c r="A325" s="19"/>
      <c r="B325" s="20"/>
      <c r="C325" s="21"/>
      <c r="D325" s="22"/>
      <c r="E325" s="22"/>
      <c r="F325" s="23">
        <f t="shared" si="4"/>
        <v>196513.49789999996</v>
      </c>
    </row>
    <row r="326" ht="14.25" customHeight="1" spans="1:6" x14ac:dyDescent="0.25">
      <c r="A326" s="19"/>
      <c r="B326" s="20"/>
      <c r="C326" s="21"/>
      <c r="D326" s="22"/>
      <c r="E326" s="22"/>
      <c r="F326" s="23">
        <f t="shared" si="4"/>
        <v>196513.49789999996</v>
      </c>
    </row>
    <row r="327" ht="14.25" customHeight="1" spans="1:6" x14ac:dyDescent="0.25">
      <c r="A327" s="19"/>
      <c r="B327" s="20"/>
      <c r="C327" s="21"/>
      <c r="D327" s="22"/>
      <c r="E327" s="22"/>
      <c r="F327" s="23">
        <f t="shared" si="4"/>
        <v>196513.49789999996</v>
      </c>
    </row>
    <row r="328" ht="14.25" customHeight="1" spans="1:6" x14ac:dyDescent="0.25">
      <c r="A328" s="19"/>
      <c r="B328" s="20"/>
      <c r="C328" s="21"/>
      <c r="D328" s="22"/>
      <c r="E328" s="22"/>
      <c r="F328" s="23">
        <f t="shared" si="4"/>
        <v>196513.49789999996</v>
      </c>
    </row>
    <row r="329" ht="14.25" customHeight="1" spans="1:6" x14ac:dyDescent="0.25">
      <c r="A329" s="19"/>
      <c r="B329" s="20"/>
      <c r="C329" s="21"/>
      <c r="D329" s="22"/>
      <c r="E329" s="22"/>
      <c r="F329" s="23">
        <f t="shared" si="4"/>
        <v>196513.49789999996</v>
      </c>
    </row>
    <row r="330" ht="14.25" customHeight="1" spans="1:6" x14ac:dyDescent="0.25">
      <c r="A330" s="19"/>
      <c r="B330" s="20"/>
      <c r="C330" s="21"/>
      <c r="D330" s="22"/>
      <c r="E330" s="22"/>
      <c r="F330" s="23">
        <f t="shared" si="4"/>
        <v>196513.49789999996</v>
      </c>
    </row>
    <row r="331" ht="14.25" customHeight="1" spans="1:6" x14ac:dyDescent="0.25">
      <c r="A331" s="19"/>
      <c r="B331" s="20"/>
      <c r="C331" s="21"/>
      <c r="D331" s="22"/>
      <c r="E331" s="22"/>
      <c r="F331" s="23">
        <f t="shared" si="4"/>
        <v>196513.49789999996</v>
      </c>
    </row>
    <row r="332" ht="14.25" customHeight="1" spans="1:6" x14ac:dyDescent="0.25">
      <c r="A332" s="19"/>
      <c r="B332" s="20"/>
      <c r="C332" s="21"/>
      <c r="D332" s="22"/>
      <c r="E332" s="22"/>
      <c r="F332" s="23">
        <f t="shared" ref="F332:F395" si="5">D332-E332+F331</f>
        <v>196513.49789999996</v>
      </c>
    </row>
    <row r="333" ht="14.25" customHeight="1" spans="1:6" x14ac:dyDescent="0.25">
      <c r="A333" s="19"/>
      <c r="B333" s="20"/>
      <c r="C333" s="21"/>
      <c r="D333" s="22"/>
      <c r="E333" s="22"/>
      <c r="F333" s="23">
        <f t="shared" si="5"/>
        <v>196513.49789999996</v>
      </c>
    </row>
    <row r="334" ht="14.25" customHeight="1" spans="1:6" x14ac:dyDescent="0.25">
      <c r="A334" s="19"/>
      <c r="B334" s="20"/>
      <c r="C334" s="21"/>
      <c r="D334" s="22"/>
      <c r="E334" s="22"/>
      <c r="F334" s="23">
        <f t="shared" si="5"/>
        <v>196513.49789999996</v>
      </c>
    </row>
    <row r="335" ht="14.25" customHeight="1" spans="1:6" x14ac:dyDescent="0.25">
      <c r="A335" s="19"/>
      <c r="B335" s="20"/>
      <c r="C335" s="21"/>
      <c r="D335" s="22"/>
      <c r="E335" s="22"/>
      <c r="F335" s="23">
        <f t="shared" si="5"/>
        <v>196513.49789999996</v>
      </c>
    </row>
    <row r="336" ht="14.25" customHeight="1" spans="1:6" x14ac:dyDescent="0.25">
      <c r="A336" s="19"/>
      <c r="B336" s="20"/>
      <c r="C336" s="21"/>
      <c r="D336" s="22"/>
      <c r="E336" s="22"/>
      <c r="F336" s="23">
        <f t="shared" si="5"/>
        <v>196513.49789999996</v>
      </c>
    </row>
    <row r="337" ht="14.25" customHeight="1" spans="1:6" x14ac:dyDescent="0.25">
      <c r="A337" s="19"/>
      <c r="B337" s="20"/>
      <c r="C337" s="21"/>
      <c r="D337" s="22"/>
      <c r="E337" s="22"/>
      <c r="F337" s="23">
        <f t="shared" si="5"/>
        <v>196513.49789999996</v>
      </c>
    </row>
    <row r="338" ht="14.25" customHeight="1" spans="1:6" x14ac:dyDescent="0.25">
      <c r="A338" s="19"/>
      <c r="B338" s="20"/>
      <c r="C338" s="21"/>
      <c r="D338" s="22"/>
      <c r="E338" s="22"/>
      <c r="F338" s="23">
        <f t="shared" si="5"/>
        <v>196513.49789999996</v>
      </c>
    </row>
    <row r="339" ht="14.25" customHeight="1" spans="1:6" x14ac:dyDescent="0.25">
      <c r="A339" s="19"/>
      <c r="B339" s="20"/>
      <c r="C339" s="21"/>
      <c r="D339" s="22"/>
      <c r="E339" s="22"/>
      <c r="F339" s="23">
        <f t="shared" si="5"/>
        <v>196513.49789999996</v>
      </c>
    </row>
    <row r="340" ht="14.25" customHeight="1" spans="1:6" x14ac:dyDescent="0.25">
      <c r="A340" s="19"/>
      <c r="B340" s="20"/>
      <c r="C340" s="21"/>
      <c r="D340" s="22"/>
      <c r="E340" s="22"/>
      <c r="F340" s="23">
        <f t="shared" si="5"/>
        <v>196513.49789999996</v>
      </c>
    </row>
    <row r="341" ht="14.25" customHeight="1" spans="1:6" x14ac:dyDescent="0.25">
      <c r="A341" s="19"/>
      <c r="B341" s="20"/>
      <c r="C341" s="21"/>
      <c r="D341" s="22"/>
      <c r="E341" s="22"/>
      <c r="F341" s="23">
        <f t="shared" si="5"/>
        <v>196513.49789999996</v>
      </c>
    </row>
    <row r="342" ht="14.25" customHeight="1" spans="1:6" x14ac:dyDescent="0.25">
      <c r="A342" s="19"/>
      <c r="B342" s="20"/>
      <c r="C342" s="21"/>
      <c r="D342" s="22"/>
      <c r="E342" s="22"/>
      <c r="F342" s="23">
        <f t="shared" si="5"/>
        <v>196513.49789999996</v>
      </c>
    </row>
    <row r="343" ht="14.25" customHeight="1" spans="1:6" x14ac:dyDescent="0.25">
      <c r="A343" s="19"/>
      <c r="B343" s="20"/>
      <c r="C343" s="21"/>
      <c r="D343" s="22"/>
      <c r="E343" s="22"/>
      <c r="F343" s="23">
        <f t="shared" si="5"/>
        <v>196513.49789999996</v>
      </c>
    </row>
    <row r="344" ht="14.25" customHeight="1" spans="1:6" x14ac:dyDescent="0.25">
      <c r="A344" s="19"/>
      <c r="B344" s="20"/>
      <c r="C344" s="21"/>
      <c r="D344" s="22"/>
      <c r="E344" s="22"/>
      <c r="F344" s="23">
        <f t="shared" si="5"/>
        <v>196513.49789999996</v>
      </c>
    </row>
    <row r="345" ht="14.25" customHeight="1" spans="1:6" x14ac:dyDescent="0.25">
      <c r="A345" s="19"/>
      <c r="B345" s="20"/>
      <c r="C345" s="21"/>
      <c r="D345" s="22"/>
      <c r="E345" s="22"/>
      <c r="F345" s="23">
        <f t="shared" si="5"/>
        <v>196513.49789999996</v>
      </c>
    </row>
    <row r="346" ht="14.25" customHeight="1" spans="1:6" x14ac:dyDescent="0.25">
      <c r="A346" s="19"/>
      <c r="B346" s="20"/>
      <c r="C346" s="21"/>
      <c r="D346" s="22"/>
      <c r="E346" s="22"/>
      <c r="F346" s="23">
        <f t="shared" si="5"/>
        <v>196513.49789999996</v>
      </c>
    </row>
    <row r="347" ht="14.25" customHeight="1" spans="1:6" x14ac:dyDescent="0.25">
      <c r="A347" s="19"/>
      <c r="B347" s="20"/>
      <c r="C347" s="21"/>
      <c r="D347" s="22"/>
      <c r="E347" s="22"/>
      <c r="F347" s="23">
        <f t="shared" si="5"/>
        <v>196513.49789999996</v>
      </c>
    </row>
    <row r="348" ht="14.25" customHeight="1" spans="1:6" x14ac:dyDescent="0.25">
      <c r="A348" s="19"/>
      <c r="B348" s="20"/>
      <c r="C348" s="21"/>
      <c r="D348" s="22"/>
      <c r="E348" s="22"/>
      <c r="F348" s="23">
        <f t="shared" si="5"/>
        <v>196513.49789999996</v>
      </c>
    </row>
    <row r="349" ht="14.25" customHeight="1" spans="1:6" x14ac:dyDescent="0.25">
      <c r="A349" s="19"/>
      <c r="B349" s="20"/>
      <c r="C349" s="21"/>
      <c r="D349" s="22"/>
      <c r="E349" s="22"/>
      <c r="F349" s="23">
        <f t="shared" si="5"/>
        <v>196513.49789999996</v>
      </c>
    </row>
    <row r="350" ht="14.25" customHeight="1" spans="1:6" x14ac:dyDescent="0.25">
      <c r="A350" s="19"/>
      <c r="B350" s="20"/>
      <c r="C350" s="21"/>
      <c r="D350" s="22"/>
      <c r="E350" s="22"/>
      <c r="F350" s="23">
        <f t="shared" si="5"/>
        <v>196513.49789999996</v>
      </c>
    </row>
    <row r="351" ht="14.25" customHeight="1" spans="1:6" x14ac:dyDescent="0.25">
      <c r="A351" s="24"/>
      <c r="B351" s="20"/>
      <c r="C351" s="21"/>
      <c r="D351" s="22"/>
      <c r="E351" s="22"/>
      <c r="F351" s="23">
        <f t="shared" si="5"/>
        <v>196513.49789999996</v>
      </c>
    </row>
    <row r="352" ht="14.25" customHeight="1" spans="1:6" x14ac:dyDescent="0.25">
      <c r="A352" s="24"/>
      <c r="B352" s="20"/>
      <c r="C352" s="21"/>
      <c r="D352" s="22"/>
      <c r="E352" s="22"/>
      <c r="F352" s="23">
        <f t="shared" si="5"/>
        <v>196513.49789999996</v>
      </c>
    </row>
    <row r="353" ht="14.25" customHeight="1" spans="1:6" x14ac:dyDescent="0.25">
      <c r="A353" s="24"/>
      <c r="B353" s="20"/>
      <c r="C353" s="21"/>
      <c r="D353" s="22"/>
      <c r="E353" s="22"/>
      <c r="F353" s="23">
        <f t="shared" si="5"/>
        <v>196513.49789999996</v>
      </c>
    </row>
    <row r="354" ht="14.25" customHeight="1" spans="1:6" x14ac:dyDescent="0.25">
      <c r="A354" s="24"/>
      <c r="B354" s="20"/>
      <c r="C354" s="21"/>
      <c r="D354" s="22"/>
      <c r="E354" s="22"/>
      <c r="F354" s="23">
        <f t="shared" si="5"/>
        <v>196513.49789999996</v>
      </c>
    </row>
    <row r="355" ht="14.25" customHeight="1" spans="1:6" x14ac:dyDescent="0.25">
      <c r="A355" s="24"/>
      <c r="B355" s="20"/>
      <c r="C355" s="21"/>
      <c r="D355" s="22"/>
      <c r="E355" s="22"/>
      <c r="F355" s="23">
        <f t="shared" si="5"/>
        <v>196513.49789999996</v>
      </c>
    </row>
    <row r="356" ht="14.25" customHeight="1" spans="1:6" x14ac:dyDescent="0.25">
      <c r="A356" s="24"/>
      <c r="B356" s="20"/>
      <c r="C356" s="21"/>
      <c r="D356" s="22"/>
      <c r="E356" s="22"/>
      <c r="F356" s="23">
        <f t="shared" si="5"/>
        <v>196513.49789999996</v>
      </c>
    </row>
    <row r="357" ht="14.25" customHeight="1" spans="1:6" x14ac:dyDescent="0.25">
      <c r="A357" s="24"/>
      <c r="B357" s="20"/>
      <c r="C357" s="21"/>
      <c r="D357" s="22"/>
      <c r="E357" s="22"/>
      <c r="F357" s="23">
        <f t="shared" si="5"/>
        <v>196513.49789999996</v>
      </c>
    </row>
    <row r="358" ht="14.25" customHeight="1" spans="1:6" x14ac:dyDescent="0.25">
      <c r="A358" s="24"/>
      <c r="B358" s="20"/>
      <c r="C358" s="21"/>
      <c r="D358" s="22"/>
      <c r="E358" s="22"/>
      <c r="F358" s="23">
        <f t="shared" si="5"/>
        <v>196513.49789999996</v>
      </c>
    </row>
    <row r="359" ht="14.25" customHeight="1" spans="1:6" x14ac:dyDescent="0.25">
      <c r="A359" s="24"/>
      <c r="B359" s="20"/>
      <c r="C359" s="21"/>
      <c r="D359" s="22"/>
      <c r="E359" s="22"/>
      <c r="F359" s="23">
        <f t="shared" si="5"/>
        <v>196513.49789999996</v>
      </c>
    </row>
    <row r="360" ht="14.25" customHeight="1" spans="1:6" x14ac:dyDescent="0.25">
      <c r="A360" s="24"/>
      <c r="B360" s="20"/>
      <c r="C360" s="21"/>
      <c r="D360" s="22"/>
      <c r="E360" s="22"/>
      <c r="F360" s="23">
        <f t="shared" si="5"/>
        <v>196513.49789999996</v>
      </c>
    </row>
    <row r="361" ht="14.25" customHeight="1" spans="1:6" x14ac:dyDescent="0.25">
      <c r="A361" s="24"/>
      <c r="B361" s="20"/>
      <c r="C361" s="21"/>
      <c r="D361" s="22"/>
      <c r="E361" s="22"/>
      <c r="F361" s="23">
        <f t="shared" si="5"/>
        <v>196513.49789999996</v>
      </c>
    </row>
    <row r="362" ht="14.25" customHeight="1" spans="1:6" x14ac:dyDescent="0.25">
      <c r="A362" s="24"/>
      <c r="B362" s="20"/>
      <c r="C362" s="21"/>
      <c r="D362" s="22"/>
      <c r="E362" s="22"/>
      <c r="F362" s="23">
        <f t="shared" si="5"/>
        <v>196513.49789999996</v>
      </c>
    </row>
    <row r="363" ht="14.25" customHeight="1" spans="1:6" x14ac:dyDescent="0.25">
      <c r="A363" s="24"/>
      <c r="B363" s="20"/>
      <c r="C363" s="21"/>
      <c r="D363" s="22"/>
      <c r="E363" s="22"/>
      <c r="F363" s="23">
        <f t="shared" si="5"/>
        <v>196513.49789999996</v>
      </c>
    </row>
    <row r="364" ht="14.25" customHeight="1" spans="1:6" x14ac:dyDescent="0.25">
      <c r="A364" s="24"/>
      <c r="B364" s="20"/>
      <c r="C364" s="21"/>
      <c r="D364" s="22"/>
      <c r="E364" s="22"/>
      <c r="F364" s="23">
        <f t="shared" si="5"/>
        <v>196513.49789999996</v>
      </c>
    </row>
    <row r="365" ht="14.25" customHeight="1" spans="1:6" x14ac:dyDescent="0.25">
      <c r="A365" s="24"/>
      <c r="B365" s="20"/>
      <c r="C365" s="21"/>
      <c r="D365" s="22"/>
      <c r="E365" s="22"/>
      <c r="F365" s="23">
        <f t="shared" si="5"/>
        <v>196513.49789999996</v>
      </c>
    </row>
    <row r="366" ht="14.25" customHeight="1" spans="1:6" x14ac:dyDescent="0.25">
      <c r="A366" s="24"/>
      <c r="B366" s="20"/>
      <c r="C366" s="21"/>
      <c r="D366" s="22"/>
      <c r="E366" s="22"/>
      <c r="F366" s="23">
        <f t="shared" si="5"/>
        <v>196513.49789999996</v>
      </c>
    </row>
    <row r="367" ht="14.25" customHeight="1" spans="1:6" x14ac:dyDescent="0.25">
      <c r="A367" s="24"/>
      <c r="B367" s="20"/>
      <c r="C367" s="21"/>
      <c r="D367" s="22"/>
      <c r="E367" s="22"/>
      <c r="F367" s="23">
        <f t="shared" si="5"/>
        <v>196513.49789999996</v>
      </c>
    </row>
    <row r="368" ht="14.25" customHeight="1" spans="1:6" x14ac:dyDescent="0.25">
      <c r="A368" s="24"/>
      <c r="B368" s="20"/>
      <c r="C368" s="21"/>
      <c r="D368" s="22"/>
      <c r="E368" s="22"/>
      <c r="F368" s="23">
        <f t="shared" si="5"/>
        <v>196513.49789999996</v>
      </c>
    </row>
    <row r="369" ht="14.25" customHeight="1" spans="1:6" x14ac:dyDescent="0.25">
      <c r="A369" s="24"/>
      <c r="B369" s="20"/>
      <c r="C369" s="21"/>
      <c r="D369" s="22"/>
      <c r="E369" s="22"/>
      <c r="F369" s="23">
        <f t="shared" si="5"/>
        <v>196513.49789999996</v>
      </c>
    </row>
    <row r="370" ht="14.25" customHeight="1" spans="1:6" x14ac:dyDescent="0.25">
      <c r="A370" s="24"/>
      <c r="B370" s="20"/>
      <c r="C370" s="21"/>
      <c r="D370" s="22"/>
      <c r="E370" s="22"/>
      <c r="F370" s="23">
        <f t="shared" si="5"/>
        <v>196513.49789999996</v>
      </c>
    </row>
    <row r="371" ht="14.25" customHeight="1" spans="1:6" x14ac:dyDescent="0.25">
      <c r="A371" s="24"/>
      <c r="B371" s="20"/>
      <c r="C371" s="21"/>
      <c r="D371" s="22"/>
      <c r="E371" s="22"/>
      <c r="F371" s="23">
        <f t="shared" si="5"/>
        <v>196513.49789999996</v>
      </c>
    </row>
    <row r="372" ht="14.25" customHeight="1" spans="1:6" x14ac:dyDescent="0.25">
      <c r="A372" s="24"/>
      <c r="B372" s="20"/>
      <c r="C372" s="21"/>
      <c r="D372" s="22"/>
      <c r="E372" s="22"/>
      <c r="F372" s="23">
        <f t="shared" si="5"/>
        <v>196513.49789999996</v>
      </c>
    </row>
    <row r="373" ht="14.25" customHeight="1" spans="1:6" x14ac:dyDescent="0.25">
      <c r="A373" s="24"/>
      <c r="B373" s="20"/>
      <c r="C373" s="21"/>
      <c r="D373" s="22"/>
      <c r="E373" s="22"/>
      <c r="F373" s="23">
        <f t="shared" si="5"/>
        <v>196513.49789999996</v>
      </c>
    </row>
    <row r="374" ht="14.25" customHeight="1" spans="1:6" x14ac:dyDescent="0.25">
      <c r="A374" s="24"/>
      <c r="B374" s="20"/>
      <c r="C374" s="21"/>
      <c r="D374" s="22"/>
      <c r="E374" s="22"/>
      <c r="F374" s="23">
        <f t="shared" si="5"/>
        <v>196513.49789999996</v>
      </c>
    </row>
    <row r="375" ht="14.25" customHeight="1" spans="1:6" x14ac:dyDescent="0.25">
      <c r="A375" s="24"/>
      <c r="B375" s="20"/>
      <c r="C375" s="21"/>
      <c r="D375" s="22"/>
      <c r="E375" s="22"/>
      <c r="F375" s="23">
        <f t="shared" si="5"/>
        <v>196513.49789999996</v>
      </c>
    </row>
    <row r="376" ht="14.25" customHeight="1" spans="1:6" x14ac:dyDescent="0.25">
      <c r="A376" s="24"/>
      <c r="B376" s="20"/>
      <c r="C376" s="21"/>
      <c r="D376" s="22"/>
      <c r="E376" s="22"/>
      <c r="F376" s="23">
        <f t="shared" si="5"/>
        <v>196513.49789999996</v>
      </c>
    </row>
    <row r="377" ht="14.25" customHeight="1" spans="1:6" x14ac:dyDescent="0.25">
      <c r="A377" s="24"/>
      <c r="B377" s="20"/>
      <c r="C377" s="21"/>
      <c r="D377" s="22"/>
      <c r="E377" s="22"/>
      <c r="F377" s="23">
        <f t="shared" si="5"/>
        <v>196513.49789999996</v>
      </c>
    </row>
    <row r="378" ht="14.25" customHeight="1" spans="1:6" x14ac:dyDescent="0.25">
      <c r="A378" s="24"/>
      <c r="B378" s="20"/>
      <c r="C378" s="21"/>
      <c r="D378" s="22"/>
      <c r="E378" s="22"/>
      <c r="F378" s="23">
        <f t="shared" si="5"/>
        <v>196513.49789999996</v>
      </c>
    </row>
    <row r="379" ht="14.25" customHeight="1" spans="1:6" x14ac:dyDescent="0.25">
      <c r="A379" s="24"/>
      <c r="B379" s="20"/>
      <c r="C379" s="21"/>
      <c r="D379" s="22"/>
      <c r="E379" s="22"/>
      <c r="F379" s="23">
        <f t="shared" si="5"/>
        <v>196513.49789999996</v>
      </c>
    </row>
    <row r="380" ht="14.25" customHeight="1" spans="1:6" x14ac:dyDescent="0.25">
      <c r="A380" s="24"/>
      <c r="B380" s="20"/>
      <c r="C380" s="21"/>
      <c r="D380" s="22"/>
      <c r="E380" s="22"/>
      <c r="F380" s="23">
        <f t="shared" si="5"/>
        <v>196513.49789999996</v>
      </c>
    </row>
    <row r="381" ht="14.25" customHeight="1" spans="1:6" x14ac:dyDescent="0.25">
      <c r="A381" s="24"/>
      <c r="B381" s="20"/>
      <c r="C381" s="21"/>
      <c r="D381" s="22"/>
      <c r="E381" s="22"/>
      <c r="F381" s="23">
        <f t="shared" si="5"/>
        <v>196513.49789999996</v>
      </c>
    </row>
    <row r="382" ht="14.25" customHeight="1" spans="1:6" x14ac:dyDescent="0.25">
      <c r="A382" s="24"/>
      <c r="B382" s="20"/>
      <c r="C382" s="21"/>
      <c r="D382" s="22"/>
      <c r="E382" s="22"/>
      <c r="F382" s="23">
        <f t="shared" si="5"/>
        <v>196513.49789999996</v>
      </c>
    </row>
    <row r="383" ht="14.25" customHeight="1" spans="1:6" x14ac:dyDescent="0.25">
      <c r="A383" s="24"/>
      <c r="B383" s="20"/>
      <c r="C383" s="21"/>
      <c r="D383" s="22"/>
      <c r="E383" s="22"/>
      <c r="F383" s="23">
        <f t="shared" si="5"/>
        <v>196513.49789999996</v>
      </c>
    </row>
    <row r="384" ht="14.25" customHeight="1" spans="1:6" x14ac:dyDescent="0.25">
      <c r="A384" s="24"/>
      <c r="B384" s="20"/>
      <c r="C384" s="21"/>
      <c r="D384" s="22"/>
      <c r="E384" s="22"/>
      <c r="F384" s="23">
        <f t="shared" si="5"/>
        <v>196513.49789999996</v>
      </c>
    </row>
    <row r="385" ht="14.25" customHeight="1" spans="1:6" x14ac:dyDescent="0.25">
      <c r="A385" s="24"/>
      <c r="B385" s="20"/>
      <c r="C385" s="21"/>
      <c r="D385" s="22"/>
      <c r="E385" s="22"/>
      <c r="F385" s="23">
        <f t="shared" si="5"/>
        <v>196513.49789999996</v>
      </c>
    </row>
    <row r="386" ht="14.25" customHeight="1" spans="1:6" x14ac:dyDescent="0.25">
      <c r="A386" s="24"/>
      <c r="B386" s="20"/>
      <c r="C386" s="21"/>
      <c r="D386" s="22"/>
      <c r="E386" s="22"/>
      <c r="F386" s="23">
        <f t="shared" si="5"/>
        <v>196513.49789999996</v>
      </c>
    </row>
    <row r="387" ht="14.25" customHeight="1" spans="1:6" x14ac:dyDescent="0.25">
      <c r="A387" s="24"/>
      <c r="B387" s="20"/>
      <c r="C387" s="21"/>
      <c r="D387" s="22"/>
      <c r="E387" s="22"/>
      <c r="F387" s="23">
        <f t="shared" si="5"/>
        <v>196513.49789999996</v>
      </c>
    </row>
    <row r="388" ht="14.25" customHeight="1" spans="1:6" x14ac:dyDescent="0.25">
      <c r="A388" s="24"/>
      <c r="B388" s="20"/>
      <c r="C388" s="21"/>
      <c r="D388" s="22"/>
      <c r="E388" s="22"/>
      <c r="F388" s="23">
        <f t="shared" si="5"/>
        <v>196513.49789999996</v>
      </c>
    </row>
    <row r="389" ht="14.25" customHeight="1" spans="1:6" x14ac:dyDescent="0.25">
      <c r="A389" s="24"/>
      <c r="B389" s="20"/>
      <c r="C389" s="21"/>
      <c r="D389" s="22"/>
      <c r="E389" s="22"/>
      <c r="F389" s="23">
        <f t="shared" si="5"/>
        <v>196513.49789999996</v>
      </c>
    </row>
    <row r="390" ht="14.25" customHeight="1" spans="1:6" x14ac:dyDescent="0.25">
      <c r="A390" s="24"/>
      <c r="B390" s="20"/>
      <c r="C390" s="21"/>
      <c r="D390" s="22"/>
      <c r="E390" s="22"/>
      <c r="F390" s="23">
        <f t="shared" si="5"/>
        <v>196513.49789999996</v>
      </c>
    </row>
    <row r="391" ht="14.25" customHeight="1" spans="1:6" x14ac:dyDescent="0.25">
      <c r="A391" s="24"/>
      <c r="B391" s="20"/>
      <c r="C391" s="21"/>
      <c r="D391" s="22"/>
      <c r="E391" s="22"/>
      <c r="F391" s="23">
        <f t="shared" si="5"/>
        <v>196513.49789999996</v>
      </c>
    </row>
    <row r="392" ht="14.25" customHeight="1" spans="1:6" x14ac:dyDescent="0.25">
      <c r="A392" s="24"/>
      <c r="B392" s="20"/>
      <c r="C392" s="21"/>
      <c r="D392" s="22"/>
      <c r="E392" s="22"/>
      <c r="F392" s="23">
        <f t="shared" si="5"/>
        <v>196513.49789999996</v>
      </c>
    </row>
    <row r="393" ht="14.25" customHeight="1" spans="1:6" x14ac:dyDescent="0.25">
      <c r="A393" s="24"/>
      <c r="B393" s="20"/>
      <c r="C393" s="21"/>
      <c r="D393" s="22"/>
      <c r="E393" s="22"/>
      <c r="F393" s="23">
        <f t="shared" si="5"/>
        <v>196513.49789999996</v>
      </c>
    </row>
    <row r="394" ht="14.25" customHeight="1" spans="1:6" x14ac:dyDescent="0.25">
      <c r="A394" s="24"/>
      <c r="B394" s="20"/>
      <c r="C394" s="21"/>
      <c r="D394" s="22"/>
      <c r="E394" s="22"/>
      <c r="F394" s="23">
        <f t="shared" si="5"/>
        <v>196513.49789999996</v>
      </c>
    </row>
    <row r="395" ht="14.25" customHeight="1" spans="1:6" x14ac:dyDescent="0.25">
      <c r="A395" s="24"/>
      <c r="B395" s="20"/>
      <c r="C395" s="21"/>
      <c r="D395" s="22"/>
      <c r="E395" s="22"/>
      <c r="F395" s="23">
        <f t="shared" si="5"/>
        <v>196513.49789999996</v>
      </c>
    </row>
    <row r="396" ht="14.25" customHeight="1" spans="1:6" x14ac:dyDescent="0.25">
      <c r="A396" s="24"/>
      <c r="B396" s="20"/>
      <c r="C396" s="21"/>
      <c r="D396" s="22"/>
      <c r="E396" s="22"/>
      <c r="F396" s="23">
        <f t="shared" ref="F396:F459" si="6">D396-E396+F395</f>
        <v>196513.49789999996</v>
      </c>
    </row>
    <row r="397" ht="14.25" customHeight="1" spans="1:6" x14ac:dyDescent="0.25">
      <c r="A397" s="24"/>
      <c r="B397" s="20"/>
      <c r="C397" s="21"/>
      <c r="D397" s="22"/>
      <c r="E397" s="22"/>
      <c r="F397" s="23">
        <f t="shared" si="6"/>
        <v>196513.49789999996</v>
      </c>
    </row>
    <row r="398" ht="14.25" customHeight="1" spans="1:6" x14ac:dyDescent="0.25">
      <c r="A398" s="24"/>
      <c r="B398" s="20"/>
      <c r="C398" s="21"/>
      <c r="D398" s="22"/>
      <c r="E398" s="22"/>
      <c r="F398" s="23">
        <f t="shared" si="6"/>
        <v>196513.49789999996</v>
      </c>
    </row>
    <row r="399" ht="14.25" customHeight="1" spans="1:6" x14ac:dyDescent="0.25">
      <c r="A399" s="24"/>
      <c r="B399" s="20"/>
      <c r="C399" s="21"/>
      <c r="D399" s="22"/>
      <c r="E399" s="22"/>
      <c r="F399" s="23">
        <f t="shared" si="6"/>
        <v>196513.49789999996</v>
      </c>
    </row>
    <row r="400" ht="14.25" customHeight="1" spans="1:6" x14ac:dyDescent="0.25">
      <c r="A400" s="24"/>
      <c r="B400" s="20"/>
      <c r="C400" s="21"/>
      <c r="D400" s="22"/>
      <c r="E400" s="22"/>
      <c r="F400" s="23">
        <f t="shared" si="6"/>
        <v>196513.49789999996</v>
      </c>
    </row>
    <row r="401" ht="14.25" customHeight="1" spans="1:6" x14ac:dyDescent="0.25">
      <c r="A401" s="24"/>
      <c r="B401" s="20"/>
      <c r="C401" s="21"/>
      <c r="D401" s="22"/>
      <c r="E401" s="22"/>
      <c r="F401" s="23">
        <f t="shared" si="6"/>
        <v>196513.49789999996</v>
      </c>
    </row>
    <row r="402" ht="14.25" customHeight="1" spans="1:6" x14ac:dyDescent="0.25">
      <c r="A402" s="24"/>
      <c r="B402" s="20"/>
      <c r="C402" s="21"/>
      <c r="D402" s="22"/>
      <c r="E402" s="22"/>
      <c r="F402" s="23">
        <f t="shared" si="6"/>
        <v>196513.49789999996</v>
      </c>
    </row>
    <row r="403" ht="14.25" customHeight="1" spans="1:6" x14ac:dyDescent="0.25">
      <c r="A403" s="24"/>
      <c r="B403" s="20"/>
      <c r="C403" s="21"/>
      <c r="D403" s="22"/>
      <c r="E403" s="22"/>
      <c r="F403" s="23">
        <f t="shared" si="6"/>
        <v>196513.49789999996</v>
      </c>
    </row>
    <row r="404" ht="14.25" customHeight="1" spans="1:6" x14ac:dyDescent="0.25">
      <c r="A404" s="24"/>
      <c r="B404" s="20"/>
      <c r="C404" s="21"/>
      <c r="D404" s="22"/>
      <c r="E404" s="22"/>
      <c r="F404" s="23">
        <f t="shared" si="6"/>
        <v>196513.49789999996</v>
      </c>
    </row>
    <row r="405" ht="14.25" customHeight="1" spans="1:6" x14ac:dyDescent="0.25">
      <c r="A405" s="24"/>
      <c r="B405" s="20"/>
      <c r="C405" s="21"/>
      <c r="D405" s="22"/>
      <c r="E405" s="22"/>
      <c r="F405" s="23">
        <f t="shared" si="6"/>
        <v>196513.49789999996</v>
      </c>
    </row>
    <row r="406" ht="14.25" customHeight="1" spans="1:6" x14ac:dyDescent="0.25">
      <c r="A406" s="24"/>
      <c r="B406" s="20"/>
      <c r="C406" s="21"/>
      <c r="D406" s="22"/>
      <c r="E406" s="22"/>
      <c r="F406" s="23">
        <f t="shared" si="6"/>
        <v>196513.49789999996</v>
      </c>
    </row>
    <row r="407" ht="14.25" customHeight="1" spans="1:6" x14ac:dyDescent="0.25">
      <c r="A407" s="24"/>
      <c r="B407" s="20"/>
      <c r="C407" s="21"/>
      <c r="D407" s="22"/>
      <c r="E407" s="22"/>
      <c r="F407" s="23">
        <f t="shared" si="6"/>
        <v>196513.49789999996</v>
      </c>
    </row>
    <row r="408" ht="14.25" customHeight="1" spans="1:6" x14ac:dyDescent="0.25">
      <c r="A408" s="24"/>
      <c r="B408" s="20"/>
      <c r="C408" s="21"/>
      <c r="D408" s="22"/>
      <c r="E408" s="22"/>
      <c r="F408" s="23">
        <f t="shared" si="6"/>
        <v>196513.49789999996</v>
      </c>
    </row>
    <row r="409" ht="14.25" customHeight="1" spans="1:6" x14ac:dyDescent="0.25">
      <c r="A409" s="24"/>
      <c r="B409" s="20"/>
      <c r="C409" s="21"/>
      <c r="D409" s="22"/>
      <c r="E409" s="22"/>
      <c r="F409" s="23">
        <f t="shared" si="6"/>
        <v>196513.49789999996</v>
      </c>
    </row>
    <row r="410" ht="14.25" customHeight="1" spans="1:6" x14ac:dyDescent="0.25">
      <c r="A410" s="24"/>
      <c r="B410" s="20"/>
      <c r="C410" s="21"/>
      <c r="D410" s="22"/>
      <c r="E410" s="22"/>
      <c r="F410" s="23">
        <f t="shared" si="6"/>
        <v>196513.49789999996</v>
      </c>
    </row>
    <row r="411" ht="14.25" customHeight="1" spans="1:6" x14ac:dyDescent="0.25">
      <c r="A411" s="24"/>
      <c r="B411" s="20"/>
      <c r="C411" s="21"/>
      <c r="D411" s="22"/>
      <c r="E411" s="22"/>
      <c r="F411" s="23">
        <f t="shared" si="6"/>
        <v>196513.49789999996</v>
      </c>
    </row>
    <row r="412" ht="14.25" customHeight="1" spans="1:6" x14ac:dyDescent="0.25">
      <c r="A412" s="24"/>
      <c r="B412" s="20"/>
      <c r="C412" s="21"/>
      <c r="D412" s="22"/>
      <c r="E412" s="22"/>
      <c r="F412" s="23">
        <f t="shared" si="6"/>
        <v>196513.49789999996</v>
      </c>
    </row>
    <row r="413" ht="14.25" customHeight="1" spans="1:6" x14ac:dyDescent="0.25">
      <c r="A413" s="24"/>
      <c r="B413" s="20"/>
      <c r="C413" s="21"/>
      <c r="D413" s="22"/>
      <c r="E413" s="22"/>
      <c r="F413" s="23">
        <f t="shared" si="6"/>
        <v>196513.49789999996</v>
      </c>
    </row>
    <row r="414" ht="14.25" customHeight="1" spans="1:6" x14ac:dyDescent="0.25">
      <c r="A414" s="24"/>
      <c r="B414" s="20"/>
      <c r="C414" s="21"/>
      <c r="D414" s="22"/>
      <c r="E414" s="22"/>
      <c r="F414" s="23">
        <f t="shared" si="6"/>
        <v>196513.49789999996</v>
      </c>
    </row>
    <row r="415" ht="14.25" customHeight="1" spans="1:6" x14ac:dyDescent="0.25">
      <c r="A415" s="24"/>
      <c r="B415" s="20"/>
      <c r="C415" s="21"/>
      <c r="D415" s="22"/>
      <c r="E415" s="22"/>
      <c r="F415" s="23">
        <f t="shared" si="6"/>
        <v>196513.49789999996</v>
      </c>
    </row>
    <row r="416" ht="14.25" customHeight="1" spans="1:6" x14ac:dyDescent="0.25">
      <c r="A416" s="24"/>
      <c r="B416" s="20"/>
      <c r="C416" s="21"/>
      <c r="D416" s="22"/>
      <c r="E416" s="22"/>
      <c r="F416" s="23">
        <f t="shared" si="6"/>
        <v>196513.49789999996</v>
      </c>
    </row>
    <row r="417" ht="14.25" customHeight="1" spans="1:6" x14ac:dyDescent="0.25">
      <c r="A417" s="24"/>
      <c r="B417" s="20"/>
      <c r="C417" s="21"/>
      <c r="D417" s="22"/>
      <c r="E417" s="22"/>
      <c r="F417" s="23">
        <f t="shared" si="6"/>
        <v>196513.49789999996</v>
      </c>
    </row>
    <row r="418" ht="14.25" customHeight="1" spans="1:6" x14ac:dyDescent="0.25">
      <c r="A418" s="24"/>
      <c r="B418" s="20"/>
      <c r="C418" s="21"/>
      <c r="D418" s="22"/>
      <c r="E418" s="22"/>
      <c r="F418" s="23">
        <f t="shared" si="6"/>
        <v>196513.49789999996</v>
      </c>
    </row>
    <row r="419" ht="14.25" customHeight="1" spans="1:6" x14ac:dyDescent="0.25">
      <c r="A419" s="24"/>
      <c r="B419" s="20"/>
      <c r="C419" s="21"/>
      <c r="D419" s="22"/>
      <c r="E419" s="22"/>
      <c r="F419" s="23">
        <f t="shared" si="6"/>
        <v>196513.49789999996</v>
      </c>
    </row>
    <row r="420" ht="14.25" customHeight="1" spans="1:6" x14ac:dyDescent="0.25">
      <c r="A420" s="24"/>
      <c r="B420" s="20"/>
      <c r="C420" s="21"/>
      <c r="D420" s="22"/>
      <c r="E420" s="22"/>
      <c r="F420" s="23">
        <f t="shared" si="6"/>
        <v>196513.49789999996</v>
      </c>
    </row>
    <row r="421" ht="14.25" customHeight="1" spans="1:6" x14ac:dyDescent="0.25">
      <c r="A421" s="24"/>
      <c r="B421" s="20"/>
      <c r="C421" s="21"/>
      <c r="D421" s="22"/>
      <c r="E421" s="22"/>
      <c r="F421" s="23">
        <f t="shared" si="6"/>
        <v>196513.49789999996</v>
      </c>
    </row>
    <row r="422" ht="14.25" customHeight="1" spans="1:6" x14ac:dyDescent="0.25">
      <c r="A422" s="24"/>
      <c r="B422" s="20"/>
      <c r="C422" s="21"/>
      <c r="D422" s="22"/>
      <c r="E422" s="22"/>
      <c r="F422" s="23">
        <f t="shared" si="6"/>
        <v>196513.49789999996</v>
      </c>
    </row>
    <row r="423" ht="14.25" customHeight="1" spans="1:6" x14ac:dyDescent="0.25">
      <c r="A423" s="24"/>
      <c r="B423" s="20"/>
      <c r="C423" s="21"/>
      <c r="D423" s="22"/>
      <c r="E423" s="22"/>
      <c r="F423" s="23">
        <f t="shared" si="6"/>
        <v>196513.49789999996</v>
      </c>
    </row>
    <row r="424" ht="14.25" customHeight="1" spans="1:6" x14ac:dyDescent="0.25">
      <c r="A424" s="24"/>
      <c r="B424" s="20"/>
      <c r="C424" s="21"/>
      <c r="D424" s="22"/>
      <c r="E424" s="22"/>
      <c r="F424" s="23">
        <f t="shared" si="6"/>
        <v>196513.49789999996</v>
      </c>
    </row>
    <row r="425" ht="14.25" customHeight="1" spans="1:6" x14ac:dyDescent="0.25">
      <c r="A425" s="24"/>
      <c r="B425" s="20"/>
      <c r="C425" s="21"/>
      <c r="D425" s="22"/>
      <c r="E425" s="22"/>
      <c r="F425" s="23">
        <f t="shared" si="6"/>
        <v>196513.49789999996</v>
      </c>
    </row>
    <row r="426" ht="14.25" customHeight="1" spans="1:6" x14ac:dyDescent="0.25">
      <c r="A426" s="24"/>
      <c r="B426" s="20"/>
      <c r="C426" s="21"/>
      <c r="D426" s="22"/>
      <c r="E426" s="22"/>
      <c r="F426" s="23">
        <f t="shared" si="6"/>
        <v>196513.49789999996</v>
      </c>
    </row>
    <row r="427" ht="14.25" customHeight="1" spans="1:6" x14ac:dyDescent="0.25">
      <c r="A427" s="24"/>
      <c r="B427" s="20"/>
      <c r="C427" s="21"/>
      <c r="D427" s="22"/>
      <c r="E427" s="22"/>
      <c r="F427" s="23">
        <f t="shared" si="6"/>
        <v>196513.49789999996</v>
      </c>
    </row>
    <row r="428" ht="14.25" customHeight="1" spans="1:6" x14ac:dyDescent="0.25">
      <c r="A428" s="24"/>
      <c r="B428" s="20"/>
      <c r="C428" s="21"/>
      <c r="D428" s="22"/>
      <c r="E428" s="22"/>
      <c r="F428" s="23">
        <f t="shared" si="6"/>
        <v>196513.49789999996</v>
      </c>
    </row>
    <row r="429" ht="14.25" customHeight="1" spans="1:6" x14ac:dyDescent="0.25">
      <c r="A429" s="24"/>
      <c r="B429" s="20"/>
      <c r="C429" s="21"/>
      <c r="D429" s="22"/>
      <c r="E429" s="22"/>
      <c r="F429" s="23">
        <f t="shared" si="6"/>
        <v>196513.49789999996</v>
      </c>
    </row>
    <row r="430" ht="14.25" customHeight="1" spans="1:6" x14ac:dyDescent="0.25">
      <c r="A430" s="24"/>
      <c r="B430" s="20"/>
      <c r="C430" s="21"/>
      <c r="D430" s="22"/>
      <c r="E430" s="22"/>
      <c r="F430" s="23">
        <f t="shared" si="6"/>
        <v>196513.49789999996</v>
      </c>
    </row>
    <row r="431" ht="14.25" customHeight="1" spans="1:6" x14ac:dyDescent="0.25">
      <c r="A431" s="24"/>
      <c r="B431" s="20"/>
      <c r="C431" s="21"/>
      <c r="D431" s="22"/>
      <c r="E431" s="22"/>
      <c r="F431" s="23">
        <f t="shared" si="6"/>
        <v>196513.49789999996</v>
      </c>
    </row>
    <row r="432" ht="14.25" customHeight="1" spans="1:6" x14ac:dyDescent="0.25">
      <c r="A432" s="24"/>
      <c r="B432" s="20"/>
      <c r="C432" s="21"/>
      <c r="D432" s="22"/>
      <c r="E432" s="22"/>
      <c r="F432" s="23">
        <f t="shared" si="6"/>
        <v>196513.49789999996</v>
      </c>
    </row>
    <row r="433" ht="14.25" customHeight="1" spans="1:6" x14ac:dyDescent="0.25">
      <c r="A433" s="24"/>
      <c r="B433" s="20"/>
      <c r="C433" s="21"/>
      <c r="D433" s="22"/>
      <c r="E433" s="22"/>
      <c r="F433" s="23">
        <f t="shared" si="6"/>
        <v>196513.49789999996</v>
      </c>
    </row>
    <row r="434" ht="14.25" customHeight="1" spans="1:6" x14ac:dyDescent="0.25">
      <c r="A434" s="24"/>
      <c r="B434" s="20"/>
      <c r="C434" s="21"/>
      <c r="D434" s="22"/>
      <c r="E434" s="22"/>
      <c r="F434" s="23">
        <f t="shared" si="6"/>
        <v>196513.49789999996</v>
      </c>
    </row>
    <row r="435" ht="14.25" customHeight="1" spans="1:6" x14ac:dyDescent="0.25">
      <c r="A435" s="24"/>
      <c r="B435" s="20"/>
      <c r="C435" s="21"/>
      <c r="D435" s="22"/>
      <c r="E435" s="22"/>
      <c r="F435" s="23">
        <f t="shared" si="6"/>
        <v>196513.49789999996</v>
      </c>
    </row>
    <row r="436" ht="14.25" customHeight="1" spans="1:6" x14ac:dyDescent="0.25">
      <c r="A436" s="24"/>
      <c r="B436" s="20"/>
      <c r="C436" s="21"/>
      <c r="D436" s="22"/>
      <c r="E436" s="22"/>
      <c r="F436" s="23">
        <f t="shared" si="6"/>
        <v>196513.49789999996</v>
      </c>
    </row>
    <row r="437" ht="14.25" customHeight="1" spans="1:6" x14ac:dyDescent="0.25">
      <c r="A437" s="24"/>
      <c r="B437" s="20"/>
      <c r="C437" s="21"/>
      <c r="D437" s="22"/>
      <c r="E437" s="22"/>
      <c r="F437" s="23">
        <f t="shared" si="6"/>
        <v>196513.49789999996</v>
      </c>
    </row>
    <row r="438" ht="14.25" customHeight="1" spans="1:6" x14ac:dyDescent="0.25">
      <c r="A438" s="24"/>
      <c r="B438" s="20"/>
      <c r="C438" s="21"/>
      <c r="D438" s="22"/>
      <c r="E438" s="22"/>
      <c r="F438" s="23">
        <f t="shared" si="6"/>
        <v>196513.49789999996</v>
      </c>
    </row>
    <row r="439" ht="14.25" customHeight="1" spans="1:6" x14ac:dyDescent="0.25">
      <c r="A439" s="24"/>
      <c r="B439" s="20"/>
      <c r="C439" s="21"/>
      <c r="D439" s="22"/>
      <c r="E439" s="22"/>
      <c r="F439" s="23">
        <f t="shared" si="6"/>
        <v>196513.49789999996</v>
      </c>
    </row>
    <row r="440" ht="14.25" customHeight="1" spans="1:6" x14ac:dyDescent="0.25">
      <c r="A440" s="24"/>
      <c r="B440" s="20"/>
      <c r="C440" s="21"/>
      <c r="D440" s="22"/>
      <c r="E440" s="22"/>
      <c r="F440" s="23">
        <f t="shared" si="6"/>
        <v>196513.49789999996</v>
      </c>
    </row>
    <row r="441" ht="14.25" customHeight="1" spans="1:6" x14ac:dyDescent="0.25">
      <c r="A441" s="24"/>
      <c r="B441" s="20"/>
      <c r="C441" s="21"/>
      <c r="D441" s="22"/>
      <c r="E441" s="22"/>
      <c r="F441" s="23">
        <f t="shared" si="6"/>
        <v>196513.49789999996</v>
      </c>
    </row>
    <row r="442" ht="14.25" customHeight="1" spans="1:6" x14ac:dyDescent="0.25">
      <c r="A442" s="24"/>
      <c r="B442" s="20"/>
      <c r="C442" s="21"/>
      <c r="D442" s="22"/>
      <c r="E442" s="22"/>
      <c r="F442" s="23">
        <f t="shared" si="6"/>
        <v>196513.49789999996</v>
      </c>
    </row>
    <row r="443" ht="14.25" customHeight="1" spans="1:6" x14ac:dyDescent="0.25">
      <c r="A443" s="24"/>
      <c r="B443" s="20"/>
      <c r="C443" s="21"/>
      <c r="D443" s="22"/>
      <c r="E443" s="22"/>
      <c r="F443" s="23">
        <f t="shared" si="6"/>
        <v>196513.49789999996</v>
      </c>
    </row>
    <row r="444" ht="14.25" customHeight="1" spans="1:6" x14ac:dyDescent="0.25">
      <c r="A444" s="24"/>
      <c r="B444" s="20"/>
      <c r="C444" s="21"/>
      <c r="D444" s="22"/>
      <c r="E444" s="22"/>
      <c r="F444" s="23">
        <f t="shared" si="6"/>
        <v>196513.49789999996</v>
      </c>
    </row>
    <row r="445" ht="14.25" customHeight="1" spans="1:6" x14ac:dyDescent="0.25">
      <c r="A445" s="24"/>
      <c r="B445" s="20"/>
      <c r="C445" s="21"/>
      <c r="D445" s="22"/>
      <c r="E445" s="22"/>
      <c r="F445" s="23">
        <f t="shared" si="6"/>
        <v>196513.49789999996</v>
      </c>
    </row>
    <row r="446" ht="14.25" customHeight="1" spans="1:6" x14ac:dyDescent="0.25">
      <c r="A446" s="24"/>
      <c r="B446" s="20"/>
      <c r="C446" s="21"/>
      <c r="D446" s="22"/>
      <c r="E446" s="22"/>
      <c r="F446" s="23">
        <f t="shared" si="6"/>
        <v>196513.49789999996</v>
      </c>
    </row>
    <row r="447" ht="14.25" customHeight="1" spans="1:6" x14ac:dyDescent="0.25">
      <c r="A447" s="24"/>
      <c r="B447" s="20"/>
      <c r="C447" s="21"/>
      <c r="D447" s="22"/>
      <c r="E447" s="22"/>
      <c r="F447" s="23">
        <f t="shared" si="6"/>
        <v>196513.49789999996</v>
      </c>
    </row>
    <row r="448" ht="14.25" customHeight="1" spans="1:6" x14ac:dyDescent="0.25">
      <c r="A448" s="24"/>
      <c r="B448" s="20"/>
      <c r="C448" s="21"/>
      <c r="D448" s="22"/>
      <c r="E448" s="22"/>
      <c r="F448" s="23">
        <f t="shared" si="6"/>
        <v>196513.49789999996</v>
      </c>
    </row>
    <row r="449" ht="14.25" customHeight="1" spans="1:6" x14ac:dyDescent="0.25">
      <c r="A449" s="24"/>
      <c r="B449" s="20"/>
      <c r="C449" s="21"/>
      <c r="D449" s="22"/>
      <c r="E449" s="22"/>
      <c r="F449" s="23">
        <f t="shared" si="6"/>
        <v>196513.49789999996</v>
      </c>
    </row>
    <row r="450" ht="14.25" customHeight="1" spans="1:6" x14ac:dyDescent="0.25">
      <c r="A450" s="24"/>
      <c r="B450" s="20"/>
      <c r="C450" s="21"/>
      <c r="D450" s="22"/>
      <c r="E450" s="22"/>
      <c r="F450" s="23">
        <f t="shared" si="6"/>
        <v>196513.49789999996</v>
      </c>
    </row>
    <row r="451" ht="14.25" customHeight="1" spans="1:6" x14ac:dyDescent="0.25">
      <c r="A451" s="24"/>
      <c r="B451" s="20"/>
      <c r="C451" s="21"/>
      <c r="D451" s="22"/>
      <c r="E451" s="22"/>
      <c r="F451" s="23">
        <f t="shared" si="6"/>
        <v>196513.49789999996</v>
      </c>
    </row>
    <row r="452" ht="14.25" customHeight="1" spans="1:6" x14ac:dyDescent="0.25">
      <c r="A452" s="24"/>
      <c r="B452" s="20"/>
      <c r="C452" s="21"/>
      <c r="D452" s="22"/>
      <c r="E452" s="22"/>
      <c r="F452" s="23">
        <f t="shared" si="6"/>
        <v>196513.49789999996</v>
      </c>
    </row>
    <row r="453" ht="14.25" customHeight="1" spans="1:6" x14ac:dyDescent="0.25">
      <c r="A453" s="24"/>
      <c r="B453" s="20"/>
      <c r="C453" s="21"/>
      <c r="D453" s="22"/>
      <c r="E453" s="22"/>
      <c r="F453" s="23">
        <f t="shared" si="6"/>
        <v>196513.49789999996</v>
      </c>
    </row>
    <row r="454" ht="14.25" customHeight="1" spans="1:6" x14ac:dyDescent="0.25">
      <c r="A454" s="24"/>
      <c r="B454" s="20"/>
      <c r="C454" s="21"/>
      <c r="D454" s="22"/>
      <c r="E454" s="22"/>
      <c r="F454" s="23">
        <f t="shared" si="6"/>
        <v>196513.49789999996</v>
      </c>
    </row>
    <row r="455" ht="14.25" customHeight="1" spans="1:6" x14ac:dyDescent="0.25">
      <c r="A455" s="24"/>
      <c r="B455" s="20"/>
      <c r="C455" s="21"/>
      <c r="D455" s="22"/>
      <c r="E455" s="22"/>
      <c r="F455" s="23">
        <f t="shared" si="6"/>
        <v>196513.49789999996</v>
      </c>
    </row>
    <row r="456" ht="14.25" customHeight="1" spans="1:6" x14ac:dyDescent="0.25">
      <c r="A456" s="24"/>
      <c r="B456" s="20"/>
      <c r="C456" s="21"/>
      <c r="D456" s="22"/>
      <c r="E456" s="22"/>
      <c r="F456" s="23">
        <f t="shared" si="6"/>
        <v>196513.49789999996</v>
      </c>
    </row>
    <row r="457" ht="14.25" customHeight="1" spans="1:6" x14ac:dyDescent="0.25">
      <c r="A457" s="24"/>
      <c r="B457" s="20"/>
      <c r="C457" s="21"/>
      <c r="D457" s="22"/>
      <c r="E457" s="22"/>
      <c r="F457" s="23">
        <f t="shared" si="6"/>
        <v>196513.49789999996</v>
      </c>
    </row>
    <row r="458" ht="14.25" customHeight="1" spans="1:6" x14ac:dyDescent="0.25">
      <c r="A458" s="24"/>
      <c r="B458" s="20"/>
      <c r="C458" s="21"/>
      <c r="D458" s="22"/>
      <c r="E458" s="22"/>
      <c r="F458" s="23">
        <f t="shared" si="6"/>
        <v>196513.49789999996</v>
      </c>
    </row>
    <row r="459" ht="14.25" customHeight="1" spans="1:6" x14ac:dyDescent="0.25">
      <c r="A459" s="24"/>
      <c r="B459" s="20"/>
      <c r="C459" s="21"/>
      <c r="D459" s="22"/>
      <c r="E459" s="22"/>
      <c r="F459" s="23">
        <f t="shared" si="6"/>
        <v>196513.49789999996</v>
      </c>
    </row>
    <row r="460" ht="14.25" customHeight="1" spans="1:6" x14ac:dyDescent="0.25">
      <c r="A460" s="24"/>
      <c r="B460" s="20"/>
      <c r="C460" s="21"/>
      <c r="D460" s="22"/>
      <c r="E460" s="22"/>
      <c r="F460" s="23">
        <f t="shared" ref="F460:F523" si="7">D460-E460+F459</f>
        <v>196513.49789999996</v>
      </c>
    </row>
    <row r="461" ht="14.25" customHeight="1" spans="1:6" x14ac:dyDescent="0.25">
      <c r="A461" s="24"/>
      <c r="B461" s="20"/>
      <c r="C461" s="21"/>
      <c r="D461" s="22"/>
      <c r="E461" s="22"/>
      <c r="F461" s="23">
        <f t="shared" si="7"/>
        <v>196513.49789999996</v>
      </c>
    </row>
    <row r="462" ht="14.25" customHeight="1" spans="1:6" x14ac:dyDescent="0.25">
      <c r="A462" s="24"/>
      <c r="B462" s="20"/>
      <c r="C462" s="21"/>
      <c r="D462" s="22"/>
      <c r="E462" s="22"/>
      <c r="F462" s="23">
        <f t="shared" si="7"/>
        <v>196513.49789999996</v>
      </c>
    </row>
    <row r="463" ht="14.25" customHeight="1" spans="1:6" x14ac:dyDescent="0.25">
      <c r="A463" s="24"/>
      <c r="B463" s="20"/>
      <c r="C463" s="21"/>
      <c r="D463" s="22"/>
      <c r="E463" s="22"/>
      <c r="F463" s="23">
        <f t="shared" si="7"/>
        <v>196513.49789999996</v>
      </c>
    </row>
    <row r="464" ht="14.25" customHeight="1" spans="1:6" x14ac:dyDescent="0.25">
      <c r="A464" s="24"/>
      <c r="B464" s="20"/>
      <c r="C464" s="21"/>
      <c r="D464" s="22"/>
      <c r="E464" s="22"/>
      <c r="F464" s="23">
        <f t="shared" si="7"/>
        <v>196513.49789999996</v>
      </c>
    </row>
    <row r="465" ht="14.25" customHeight="1" spans="1:6" x14ac:dyDescent="0.25">
      <c r="A465" s="24"/>
      <c r="B465" s="20"/>
      <c r="C465" s="21"/>
      <c r="D465" s="22"/>
      <c r="E465" s="22"/>
      <c r="F465" s="23">
        <f t="shared" si="7"/>
        <v>196513.49789999996</v>
      </c>
    </row>
    <row r="466" ht="14.25" customHeight="1" spans="1:6" x14ac:dyDescent="0.25">
      <c r="A466" s="24"/>
      <c r="B466" s="20"/>
      <c r="C466" s="21"/>
      <c r="D466" s="22"/>
      <c r="E466" s="22"/>
      <c r="F466" s="23">
        <f t="shared" si="7"/>
        <v>196513.49789999996</v>
      </c>
    </row>
    <row r="467" ht="14.25" customHeight="1" spans="1:6" x14ac:dyDescent="0.25">
      <c r="A467" s="24"/>
      <c r="B467" s="20"/>
      <c r="C467" s="21"/>
      <c r="D467" s="22"/>
      <c r="E467" s="22"/>
      <c r="F467" s="23">
        <f t="shared" si="7"/>
        <v>196513.49789999996</v>
      </c>
    </row>
    <row r="468" ht="14.25" customHeight="1" spans="1:6" x14ac:dyDescent="0.25">
      <c r="A468" s="24"/>
      <c r="B468" s="20"/>
      <c r="C468" s="21"/>
      <c r="D468" s="22"/>
      <c r="E468" s="22"/>
      <c r="F468" s="23">
        <f t="shared" si="7"/>
        <v>196513.49789999996</v>
      </c>
    </row>
    <row r="469" ht="14.25" customHeight="1" spans="1:6" x14ac:dyDescent="0.25">
      <c r="A469" s="24"/>
      <c r="B469" s="20"/>
      <c r="C469" s="21"/>
      <c r="D469" s="22"/>
      <c r="E469" s="22"/>
      <c r="F469" s="23">
        <f t="shared" si="7"/>
        <v>196513.49789999996</v>
      </c>
    </row>
    <row r="470" ht="14.25" customHeight="1" spans="1:6" x14ac:dyDescent="0.25">
      <c r="A470" s="24"/>
      <c r="B470" s="20"/>
      <c r="C470" s="21"/>
      <c r="D470" s="22"/>
      <c r="E470" s="22"/>
      <c r="F470" s="23">
        <f t="shared" si="7"/>
        <v>196513.49789999996</v>
      </c>
    </row>
    <row r="471" ht="14.25" customHeight="1" spans="1:6" x14ac:dyDescent="0.25">
      <c r="A471" s="24"/>
      <c r="B471" s="20"/>
      <c r="C471" s="21"/>
      <c r="D471" s="22"/>
      <c r="E471" s="22"/>
      <c r="F471" s="23">
        <f t="shared" si="7"/>
        <v>196513.49789999996</v>
      </c>
    </row>
    <row r="472" ht="14.25" customHeight="1" spans="1:6" x14ac:dyDescent="0.25">
      <c r="A472" s="24"/>
      <c r="B472" s="20"/>
      <c r="C472" s="21"/>
      <c r="D472" s="22"/>
      <c r="E472" s="22"/>
      <c r="F472" s="23">
        <f t="shared" si="7"/>
        <v>196513.49789999996</v>
      </c>
    </row>
    <row r="473" ht="14.25" customHeight="1" spans="1:6" x14ac:dyDescent="0.25">
      <c r="A473" s="24"/>
      <c r="B473" s="20"/>
      <c r="C473" s="21"/>
      <c r="D473" s="22"/>
      <c r="E473" s="22"/>
      <c r="F473" s="23">
        <f t="shared" si="7"/>
        <v>196513.49789999996</v>
      </c>
    </row>
    <row r="474" ht="14.25" customHeight="1" spans="1:6" x14ac:dyDescent="0.25">
      <c r="A474" s="24"/>
      <c r="B474" s="20"/>
      <c r="C474" s="21"/>
      <c r="D474" s="22"/>
      <c r="E474" s="22"/>
      <c r="F474" s="23">
        <f t="shared" si="7"/>
        <v>196513.49789999996</v>
      </c>
    </row>
    <row r="475" ht="14.25" customHeight="1" spans="1:6" x14ac:dyDescent="0.25">
      <c r="A475" s="24"/>
      <c r="B475" s="20"/>
      <c r="C475" s="21"/>
      <c r="D475" s="22"/>
      <c r="E475" s="22"/>
      <c r="F475" s="23">
        <f t="shared" si="7"/>
        <v>196513.49789999996</v>
      </c>
    </row>
    <row r="476" ht="14.25" customHeight="1" spans="1:6" x14ac:dyDescent="0.25">
      <c r="A476" s="24"/>
      <c r="B476" s="20"/>
      <c r="C476" s="21"/>
      <c r="D476" s="22"/>
      <c r="E476" s="22"/>
      <c r="F476" s="23">
        <f t="shared" si="7"/>
        <v>196513.49789999996</v>
      </c>
    </row>
    <row r="477" ht="14.25" customHeight="1" spans="1:6" x14ac:dyDescent="0.25">
      <c r="A477" s="24"/>
      <c r="B477" s="20"/>
      <c r="C477" s="21"/>
      <c r="D477" s="22"/>
      <c r="E477" s="22"/>
      <c r="F477" s="23">
        <f t="shared" si="7"/>
        <v>196513.49789999996</v>
      </c>
    </row>
    <row r="478" ht="14.25" customHeight="1" spans="1:6" x14ac:dyDescent="0.25">
      <c r="A478" s="24"/>
      <c r="B478" s="20"/>
      <c r="C478" s="21"/>
      <c r="D478" s="22"/>
      <c r="E478" s="22"/>
      <c r="F478" s="23">
        <f t="shared" si="7"/>
        <v>196513.49789999996</v>
      </c>
    </row>
    <row r="479" ht="14.25" customHeight="1" spans="1:6" x14ac:dyDescent="0.25">
      <c r="A479" s="24"/>
      <c r="B479" s="20"/>
      <c r="C479" s="21"/>
      <c r="D479" s="22"/>
      <c r="E479" s="22"/>
      <c r="F479" s="23">
        <f t="shared" si="7"/>
        <v>196513.49789999996</v>
      </c>
    </row>
    <row r="480" ht="14.25" customHeight="1" spans="1:6" x14ac:dyDescent="0.25">
      <c r="A480" s="24"/>
      <c r="B480" s="20"/>
      <c r="C480" s="21"/>
      <c r="D480" s="22"/>
      <c r="E480" s="22"/>
      <c r="F480" s="23">
        <f t="shared" si="7"/>
        <v>196513.49789999996</v>
      </c>
    </row>
    <row r="481" ht="14.25" customHeight="1" spans="1:6" x14ac:dyDescent="0.25">
      <c r="A481" s="24"/>
      <c r="B481" s="20"/>
      <c r="C481" s="21"/>
      <c r="D481" s="22"/>
      <c r="E481" s="22"/>
      <c r="F481" s="23">
        <f t="shared" si="7"/>
        <v>196513.49789999996</v>
      </c>
    </row>
    <row r="482" ht="14.25" customHeight="1" spans="1:6" x14ac:dyDescent="0.25">
      <c r="A482" s="24"/>
      <c r="B482" s="20"/>
      <c r="C482" s="21"/>
      <c r="D482" s="22"/>
      <c r="E482" s="22"/>
      <c r="F482" s="23">
        <f t="shared" si="7"/>
        <v>196513.49789999996</v>
      </c>
    </row>
    <row r="483" ht="14.25" customHeight="1" spans="1:6" x14ac:dyDescent="0.25">
      <c r="A483" s="24"/>
      <c r="B483" s="20"/>
      <c r="C483" s="21"/>
      <c r="D483" s="22"/>
      <c r="E483" s="22"/>
      <c r="F483" s="23">
        <f t="shared" si="7"/>
        <v>196513.49789999996</v>
      </c>
    </row>
    <row r="484" ht="14.25" customHeight="1" spans="1:6" x14ac:dyDescent="0.25">
      <c r="A484" s="24"/>
      <c r="B484" s="20"/>
      <c r="C484" s="21"/>
      <c r="D484" s="22"/>
      <c r="E484" s="22"/>
      <c r="F484" s="23">
        <f t="shared" si="7"/>
        <v>196513.49789999996</v>
      </c>
    </row>
    <row r="485" ht="14.25" customHeight="1" spans="1:6" x14ac:dyDescent="0.25">
      <c r="A485" s="24"/>
      <c r="B485" s="20"/>
      <c r="C485" s="21"/>
      <c r="D485" s="22"/>
      <c r="E485" s="22"/>
      <c r="F485" s="23">
        <f t="shared" si="7"/>
        <v>196513.49789999996</v>
      </c>
    </row>
    <row r="486" ht="14.25" customHeight="1" spans="1:6" x14ac:dyDescent="0.25">
      <c r="A486" s="24"/>
      <c r="B486" s="20"/>
      <c r="C486" s="21"/>
      <c r="D486" s="22"/>
      <c r="E486" s="22"/>
      <c r="F486" s="23">
        <f t="shared" si="7"/>
        <v>196513.49789999996</v>
      </c>
    </row>
    <row r="487" ht="14.25" customHeight="1" spans="1:6" x14ac:dyDescent="0.25">
      <c r="A487" s="24"/>
      <c r="B487" s="20"/>
      <c r="C487" s="21"/>
      <c r="D487" s="22"/>
      <c r="E487" s="22"/>
      <c r="F487" s="23">
        <f t="shared" si="7"/>
        <v>196513.49789999996</v>
      </c>
    </row>
    <row r="488" ht="14.25" customHeight="1" spans="1:6" x14ac:dyDescent="0.25">
      <c r="A488" s="24"/>
      <c r="B488" s="20"/>
      <c r="C488" s="21"/>
      <c r="D488" s="22"/>
      <c r="E488" s="22"/>
      <c r="F488" s="23">
        <f t="shared" si="7"/>
        <v>196513.49789999996</v>
      </c>
    </row>
    <row r="489" ht="14.25" customHeight="1" spans="1:6" x14ac:dyDescent="0.25">
      <c r="A489" s="24"/>
      <c r="B489" s="20"/>
      <c r="C489" s="21"/>
      <c r="D489" s="22"/>
      <c r="E489" s="22"/>
      <c r="F489" s="23">
        <f t="shared" si="7"/>
        <v>196513.49789999996</v>
      </c>
    </row>
    <row r="490" ht="14.25" customHeight="1" spans="1:6" x14ac:dyDescent="0.25">
      <c r="A490" s="24"/>
      <c r="B490" s="20"/>
      <c r="C490" s="21"/>
      <c r="D490" s="22"/>
      <c r="E490" s="22"/>
      <c r="F490" s="23">
        <f t="shared" si="7"/>
        <v>196513.49789999996</v>
      </c>
    </row>
    <row r="491" ht="14.25" customHeight="1" spans="1:6" x14ac:dyDescent="0.25">
      <c r="A491" s="24"/>
      <c r="B491" s="20"/>
      <c r="C491" s="21"/>
      <c r="D491" s="22"/>
      <c r="E491" s="22"/>
      <c r="F491" s="23">
        <f t="shared" si="7"/>
        <v>196513.49789999996</v>
      </c>
    </row>
    <row r="492" ht="14.25" customHeight="1" spans="1:6" x14ac:dyDescent="0.25">
      <c r="A492" s="24"/>
      <c r="B492" s="20"/>
      <c r="C492" s="21"/>
      <c r="D492" s="22"/>
      <c r="E492" s="22"/>
      <c r="F492" s="23">
        <f t="shared" si="7"/>
        <v>196513.49789999996</v>
      </c>
    </row>
    <row r="493" ht="14.25" customHeight="1" spans="1:6" x14ac:dyDescent="0.25">
      <c r="A493" s="24"/>
      <c r="B493" s="20"/>
      <c r="C493" s="21"/>
      <c r="D493" s="22"/>
      <c r="E493" s="22"/>
      <c r="F493" s="23">
        <f t="shared" si="7"/>
        <v>196513.49789999996</v>
      </c>
    </row>
    <row r="494" ht="14.25" customHeight="1" spans="1:6" x14ac:dyDescent="0.25">
      <c r="A494" s="24"/>
      <c r="B494" s="20"/>
      <c r="C494" s="21"/>
      <c r="D494" s="22"/>
      <c r="E494" s="22"/>
      <c r="F494" s="23">
        <f t="shared" si="7"/>
        <v>196513.49789999996</v>
      </c>
    </row>
    <row r="495" ht="14.25" customHeight="1" spans="1:6" x14ac:dyDescent="0.25">
      <c r="A495" s="24"/>
      <c r="B495" s="20"/>
      <c r="C495" s="21"/>
      <c r="D495" s="22"/>
      <c r="E495" s="22"/>
      <c r="F495" s="23">
        <f t="shared" si="7"/>
        <v>196513.49789999996</v>
      </c>
    </row>
    <row r="496" ht="14.25" customHeight="1" spans="1:6" x14ac:dyDescent="0.25">
      <c r="A496" s="24"/>
      <c r="B496" s="20"/>
      <c r="C496" s="21"/>
      <c r="D496" s="22"/>
      <c r="E496" s="22"/>
      <c r="F496" s="23">
        <f t="shared" si="7"/>
        <v>196513.49789999996</v>
      </c>
    </row>
    <row r="497" ht="14.25" customHeight="1" spans="1:6" x14ac:dyDescent="0.25">
      <c r="A497" s="24"/>
      <c r="B497" s="20"/>
      <c r="C497" s="21"/>
      <c r="D497" s="22"/>
      <c r="E497" s="22"/>
      <c r="F497" s="23">
        <f t="shared" si="7"/>
        <v>196513.49789999996</v>
      </c>
    </row>
    <row r="498" ht="14.25" customHeight="1" spans="1:6" x14ac:dyDescent="0.25">
      <c r="A498" s="24"/>
      <c r="B498" s="20"/>
      <c r="C498" s="21"/>
      <c r="D498" s="22"/>
      <c r="E498" s="22"/>
      <c r="F498" s="23">
        <f t="shared" si="7"/>
        <v>196513.49789999996</v>
      </c>
    </row>
    <row r="499" ht="14.25" customHeight="1" spans="1:6" x14ac:dyDescent="0.25">
      <c r="A499" s="24"/>
      <c r="B499" s="20"/>
      <c r="C499" s="21"/>
      <c r="D499" s="22"/>
      <c r="E499" s="22"/>
      <c r="F499" s="23">
        <f t="shared" si="7"/>
        <v>196513.49789999996</v>
      </c>
    </row>
    <row r="500" ht="14.25" customHeight="1" spans="1:6" x14ac:dyDescent="0.25">
      <c r="A500" s="24"/>
      <c r="B500" s="20"/>
      <c r="C500" s="21"/>
      <c r="D500" s="22"/>
      <c r="E500" s="22"/>
      <c r="F500" s="23">
        <f t="shared" si="7"/>
        <v>196513.49789999996</v>
      </c>
    </row>
    <row r="501" ht="14.25" customHeight="1" spans="1:6" x14ac:dyDescent="0.25">
      <c r="A501" s="24"/>
      <c r="B501" s="20"/>
      <c r="C501" s="21"/>
      <c r="D501" s="22"/>
      <c r="E501" s="22"/>
      <c r="F501" s="23">
        <f t="shared" si="7"/>
        <v>196513.49789999996</v>
      </c>
    </row>
    <row r="502" ht="14.25" customHeight="1" spans="1:6" x14ac:dyDescent="0.25">
      <c r="A502" s="24"/>
      <c r="B502" s="20"/>
      <c r="C502" s="21"/>
      <c r="D502" s="22"/>
      <c r="E502" s="22"/>
      <c r="F502" s="23">
        <f t="shared" si="7"/>
        <v>196513.49789999996</v>
      </c>
    </row>
    <row r="503" ht="14.25" customHeight="1" spans="1:6" x14ac:dyDescent="0.25">
      <c r="A503" s="24"/>
      <c r="B503" s="20"/>
      <c r="C503" s="21"/>
      <c r="D503" s="22"/>
      <c r="E503" s="22"/>
      <c r="F503" s="23">
        <f t="shared" si="7"/>
        <v>196513.49789999996</v>
      </c>
    </row>
    <row r="504" ht="14.25" customHeight="1" spans="1:6" x14ac:dyDescent="0.25">
      <c r="A504" s="24"/>
      <c r="B504" s="20"/>
      <c r="C504" s="21"/>
      <c r="D504" s="22"/>
      <c r="E504" s="22"/>
      <c r="F504" s="23">
        <f t="shared" si="7"/>
        <v>196513.49789999996</v>
      </c>
    </row>
    <row r="505" ht="14.25" customHeight="1" spans="1:6" x14ac:dyDescent="0.25">
      <c r="A505" s="24"/>
      <c r="B505" s="20"/>
      <c r="C505" s="21"/>
      <c r="D505" s="22"/>
      <c r="E505" s="22"/>
      <c r="F505" s="23">
        <f t="shared" si="7"/>
        <v>196513.49789999996</v>
      </c>
    </row>
    <row r="506" ht="14.25" customHeight="1" spans="1:6" x14ac:dyDescent="0.25">
      <c r="A506" s="24"/>
      <c r="B506" s="20"/>
      <c r="C506" s="21"/>
      <c r="D506" s="22"/>
      <c r="E506" s="22"/>
      <c r="F506" s="23">
        <f t="shared" si="7"/>
        <v>196513.49789999996</v>
      </c>
    </row>
    <row r="507" ht="14.25" customHeight="1" spans="1:6" x14ac:dyDescent="0.25">
      <c r="A507" s="24"/>
      <c r="B507" s="20"/>
      <c r="C507" s="21"/>
      <c r="D507" s="22"/>
      <c r="E507" s="22"/>
      <c r="F507" s="23">
        <f t="shared" si="7"/>
        <v>196513.49789999996</v>
      </c>
    </row>
    <row r="508" ht="14.25" customHeight="1" spans="1:6" x14ac:dyDescent="0.25">
      <c r="A508" s="24"/>
      <c r="B508" s="20"/>
      <c r="C508" s="21"/>
      <c r="D508" s="22"/>
      <c r="E508" s="22"/>
      <c r="F508" s="23">
        <f t="shared" si="7"/>
        <v>196513.49789999996</v>
      </c>
    </row>
    <row r="509" ht="14.25" customHeight="1" spans="1:6" x14ac:dyDescent="0.25">
      <c r="A509" s="24"/>
      <c r="B509" s="20"/>
      <c r="C509" s="21"/>
      <c r="D509" s="22"/>
      <c r="E509" s="22"/>
      <c r="F509" s="23">
        <f t="shared" si="7"/>
        <v>196513.49789999996</v>
      </c>
    </row>
    <row r="510" ht="14.25" customHeight="1" spans="1:6" x14ac:dyDescent="0.25">
      <c r="A510" s="24"/>
      <c r="B510" s="20"/>
      <c r="C510" s="21"/>
      <c r="D510" s="22"/>
      <c r="E510" s="22"/>
      <c r="F510" s="23">
        <f t="shared" si="7"/>
        <v>196513.49789999996</v>
      </c>
    </row>
    <row r="511" ht="14.25" customHeight="1" spans="1:6" x14ac:dyDescent="0.25">
      <c r="A511" s="24"/>
      <c r="B511" s="20"/>
      <c r="C511" s="21"/>
      <c r="D511" s="22"/>
      <c r="E511" s="22"/>
      <c r="F511" s="23">
        <f t="shared" si="7"/>
        <v>196513.49789999996</v>
      </c>
    </row>
    <row r="512" ht="14.25" customHeight="1" spans="1:6" x14ac:dyDescent="0.25">
      <c r="A512" s="24"/>
      <c r="B512" s="20"/>
      <c r="C512" s="21"/>
      <c r="D512" s="22"/>
      <c r="E512" s="22"/>
      <c r="F512" s="23">
        <f t="shared" si="7"/>
        <v>196513.49789999996</v>
      </c>
    </row>
    <row r="513" ht="14.25" customHeight="1" spans="1:6" x14ac:dyDescent="0.25">
      <c r="A513" s="24"/>
      <c r="B513" s="20"/>
      <c r="C513" s="21"/>
      <c r="D513" s="22"/>
      <c r="E513" s="22"/>
      <c r="F513" s="23">
        <f t="shared" si="7"/>
        <v>196513.49789999996</v>
      </c>
    </row>
    <row r="514" ht="14.25" customHeight="1" spans="1:6" x14ac:dyDescent="0.25">
      <c r="A514" s="24"/>
      <c r="B514" s="20"/>
      <c r="C514" s="21"/>
      <c r="D514" s="22"/>
      <c r="E514" s="22"/>
      <c r="F514" s="23">
        <f t="shared" si="7"/>
        <v>196513.49789999996</v>
      </c>
    </row>
    <row r="515" ht="14.25" customHeight="1" spans="1:6" x14ac:dyDescent="0.25">
      <c r="A515" s="24"/>
      <c r="B515" s="20"/>
      <c r="C515" s="21"/>
      <c r="D515" s="22"/>
      <c r="E515" s="22"/>
      <c r="F515" s="23">
        <f t="shared" si="7"/>
        <v>196513.49789999996</v>
      </c>
    </row>
    <row r="516" ht="14.25" customHeight="1" spans="1:6" x14ac:dyDescent="0.25">
      <c r="A516" s="24"/>
      <c r="B516" s="20"/>
      <c r="C516" s="21"/>
      <c r="D516" s="22"/>
      <c r="E516" s="22"/>
      <c r="F516" s="23">
        <f t="shared" si="7"/>
        <v>196513.49789999996</v>
      </c>
    </row>
    <row r="517" ht="14.25" customHeight="1" spans="1:6" x14ac:dyDescent="0.25">
      <c r="A517" s="24"/>
      <c r="B517" s="20"/>
      <c r="C517" s="21"/>
      <c r="D517" s="22"/>
      <c r="E517" s="22"/>
      <c r="F517" s="23">
        <f t="shared" si="7"/>
        <v>196513.49789999996</v>
      </c>
    </row>
    <row r="518" ht="14.25" customHeight="1" spans="1:6" x14ac:dyDescent="0.25">
      <c r="A518" s="24"/>
      <c r="B518" s="20"/>
      <c r="C518" s="21"/>
      <c r="D518" s="22"/>
      <c r="E518" s="22"/>
      <c r="F518" s="23">
        <f t="shared" si="7"/>
        <v>196513.49789999996</v>
      </c>
    </row>
    <row r="519" ht="14.25" customHeight="1" spans="1:6" x14ac:dyDescent="0.25">
      <c r="A519" s="24"/>
      <c r="B519" s="20"/>
      <c r="C519" s="21"/>
      <c r="D519" s="22"/>
      <c r="E519" s="22"/>
      <c r="F519" s="23">
        <f t="shared" si="7"/>
        <v>196513.49789999996</v>
      </c>
    </row>
    <row r="520" ht="14.25" customHeight="1" spans="1:6" x14ac:dyDescent="0.25">
      <c r="A520" s="24"/>
      <c r="B520" s="20"/>
      <c r="C520" s="21"/>
      <c r="D520" s="22"/>
      <c r="E520" s="22"/>
      <c r="F520" s="23">
        <f t="shared" si="7"/>
        <v>196513.49789999996</v>
      </c>
    </row>
    <row r="521" ht="14.25" customHeight="1" spans="1:6" x14ac:dyDescent="0.25">
      <c r="A521" s="24"/>
      <c r="B521" s="20"/>
      <c r="C521" s="21"/>
      <c r="D521" s="22"/>
      <c r="E521" s="22"/>
      <c r="F521" s="23">
        <f t="shared" si="7"/>
        <v>196513.49789999996</v>
      </c>
    </row>
    <row r="522" ht="14.25" customHeight="1" spans="1:6" x14ac:dyDescent="0.25">
      <c r="A522" s="24"/>
      <c r="B522" s="20"/>
      <c r="C522" s="21"/>
      <c r="D522" s="22"/>
      <c r="E522" s="22"/>
      <c r="F522" s="23">
        <f t="shared" si="7"/>
        <v>196513.49789999996</v>
      </c>
    </row>
    <row r="523" ht="14.25" customHeight="1" spans="1:6" x14ac:dyDescent="0.25">
      <c r="A523" s="24"/>
      <c r="B523" s="20"/>
      <c r="C523" s="21"/>
      <c r="D523" s="22"/>
      <c r="E523" s="22"/>
      <c r="F523" s="23">
        <f t="shared" si="7"/>
        <v>196513.49789999996</v>
      </c>
    </row>
    <row r="524" ht="14.25" customHeight="1" spans="1:6" x14ac:dyDescent="0.25">
      <c r="A524" s="24"/>
      <c r="B524" s="20"/>
      <c r="C524" s="21"/>
      <c r="D524" s="22"/>
      <c r="E524" s="22"/>
      <c r="F524" s="23">
        <f t="shared" ref="F524:F564" si="8">D524-E524+F523</f>
        <v>196513.49789999996</v>
      </c>
    </row>
    <row r="525" ht="14.25" customHeight="1" spans="1:6" x14ac:dyDescent="0.25">
      <c r="A525" s="24"/>
      <c r="B525" s="20"/>
      <c r="C525" s="21"/>
      <c r="D525" s="22"/>
      <c r="E525" s="22"/>
      <c r="F525" s="23">
        <f t="shared" si="8"/>
        <v>196513.49789999996</v>
      </c>
    </row>
    <row r="526" ht="14.25" customHeight="1" spans="1:6" x14ac:dyDescent="0.25">
      <c r="A526" s="24"/>
      <c r="B526" s="20"/>
      <c r="C526" s="21"/>
      <c r="D526" s="22"/>
      <c r="E526" s="22"/>
      <c r="F526" s="23">
        <f t="shared" si="8"/>
        <v>196513.49789999996</v>
      </c>
    </row>
    <row r="527" ht="14.25" customHeight="1" spans="1:6" x14ac:dyDescent="0.25">
      <c r="A527" s="24"/>
      <c r="B527" s="20"/>
      <c r="C527" s="21"/>
      <c r="D527" s="22"/>
      <c r="E527" s="22"/>
      <c r="F527" s="23">
        <f t="shared" si="8"/>
        <v>196513.49789999996</v>
      </c>
    </row>
    <row r="528" ht="14.25" customHeight="1" spans="1:6" x14ac:dyDescent="0.25">
      <c r="A528" s="24"/>
      <c r="B528" s="20"/>
      <c r="C528" s="21"/>
      <c r="D528" s="22"/>
      <c r="E528" s="22"/>
      <c r="F528" s="23">
        <f t="shared" si="8"/>
        <v>196513.49789999996</v>
      </c>
    </row>
    <row r="529" ht="14.25" customHeight="1" spans="1:6" x14ac:dyDescent="0.25">
      <c r="A529" s="24"/>
      <c r="B529" s="20"/>
      <c r="C529" s="21"/>
      <c r="D529" s="22"/>
      <c r="E529" s="22"/>
      <c r="F529" s="23">
        <f t="shared" si="8"/>
        <v>196513.49789999996</v>
      </c>
    </row>
    <row r="530" ht="14.25" customHeight="1" spans="1:6" x14ac:dyDescent="0.25">
      <c r="A530" s="24"/>
      <c r="B530" s="20"/>
      <c r="C530" s="21"/>
      <c r="D530" s="22"/>
      <c r="E530" s="22"/>
      <c r="F530" s="23">
        <f t="shared" si="8"/>
        <v>196513.49789999996</v>
      </c>
    </row>
    <row r="531" ht="14.25" customHeight="1" spans="1:6" x14ac:dyDescent="0.25">
      <c r="A531" s="24"/>
      <c r="B531" s="20"/>
      <c r="C531" s="21"/>
      <c r="D531" s="22"/>
      <c r="E531" s="22"/>
      <c r="F531" s="23">
        <f t="shared" si="8"/>
        <v>196513.49789999996</v>
      </c>
    </row>
    <row r="532" ht="14.25" customHeight="1" spans="1:6" x14ac:dyDescent="0.25">
      <c r="A532" s="24"/>
      <c r="B532" s="20"/>
      <c r="C532" s="21"/>
      <c r="D532" s="22"/>
      <c r="E532" s="22"/>
      <c r="F532" s="23">
        <f t="shared" si="8"/>
        <v>196513.49789999996</v>
      </c>
    </row>
    <row r="533" ht="14.25" customHeight="1" spans="1:6" x14ac:dyDescent="0.25">
      <c r="A533" s="24"/>
      <c r="B533" s="20"/>
      <c r="C533" s="21"/>
      <c r="D533" s="22"/>
      <c r="E533" s="22"/>
      <c r="F533" s="23">
        <f t="shared" si="8"/>
        <v>196513.49789999996</v>
      </c>
    </row>
    <row r="534" ht="14.25" customHeight="1" spans="1:6" x14ac:dyDescent="0.25">
      <c r="A534" s="24"/>
      <c r="B534" s="20"/>
      <c r="C534" s="21"/>
      <c r="D534" s="22"/>
      <c r="E534" s="22"/>
      <c r="F534" s="23">
        <f t="shared" si="8"/>
        <v>196513.49789999996</v>
      </c>
    </row>
    <row r="535" ht="14.25" customHeight="1" spans="1:6" x14ac:dyDescent="0.25">
      <c r="A535" s="24"/>
      <c r="B535" s="20"/>
      <c r="C535" s="21"/>
      <c r="D535" s="22"/>
      <c r="E535" s="22"/>
      <c r="F535" s="23">
        <f t="shared" si="8"/>
        <v>196513.49789999996</v>
      </c>
    </row>
    <row r="536" ht="14.25" customHeight="1" spans="1:6" x14ac:dyDescent="0.25">
      <c r="A536" s="24"/>
      <c r="B536" s="20"/>
      <c r="C536" s="21"/>
      <c r="D536" s="22"/>
      <c r="E536" s="22"/>
      <c r="F536" s="23">
        <f t="shared" si="8"/>
        <v>196513.49789999996</v>
      </c>
    </row>
    <row r="537" ht="14.25" customHeight="1" spans="1:6" x14ac:dyDescent="0.25">
      <c r="A537" s="24"/>
      <c r="B537" s="20"/>
      <c r="C537" s="21"/>
      <c r="D537" s="22"/>
      <c r="E537" s="22"/>
      <c r="F537" s="23">
        <f t="shared" si="8"/>
        <v>196513.49789999996</v>
      </c>
    </row>
    <row r="538" ht="14.25" customHeight="1" spans="1:6" x14ac:dyDescent="0.25">
      <c r="A538" s="24"/>
      <c r="B538" s="20"/>
      <c r="C538" s="21"/>
      <c r="D538" s="22"/>
      <c r="E538" s="22"/>
      <c r="F538" s="23">
        <f t="shared" si="8"/>
        <v>196513.49789999996</v>
      </c>
    </row>
    <row r="539" ht="14.25" customHeight="1" spans="1:6" x14ac:dyDescent="0.25">
      <c r="A539" s="24"/>
      <c r="B539" s="20"/>
      <c r="C539" s="21"/>
      <c r="D539" s="22"/>
      <c r="E539" s="22"/>
      <c r="F539" s="23">
        <f t="shared" si="8"/>
        <v>196513.49789999996</v>
      </c>
    </row>
    <row r="540" ht="14.25" customHeight="1" spans="1:6" x14ac:dyDescent="0.25">
      <c r="A540" s="24"/>
      <c r="B540" s="20"/>
      <c r="C540" s="21"/>
      <c r="D540" s="22"/>
      <c r="E540" s="22"/>
      <c r="F540" s="23">
        <f t="shared" si="8"/>
        <v>196513.49789999996</v>
      </c>
    </row>
    <row r="541" ht="14.25" customHeight="1" spans="1:6" x14ac:dyDescent="0.25">
      <c r="A541" s="24"/>
      <c r="B541" s="20"/>
      <c r="C541" s="21"/>
      <c r="D541" s="22"/>
      <c r="E541" s="22"/>
      <c r="F541" s="23">
        <f t="shared" si="8"/>
        <v>196513.49789999996</v>
      </c>
    </row>
    <row r="542" ht="14.25" customHeight="1" spans="1:6" x14ac:dyDescent="0.25">
      <c r="A542" s="24"/>
      <c r="B542" s="20"/>
      <c r="C542" s="21"/>
      <c r="D542" s="22"/>
      <c r="E542" s="22"/>
      <c r="F542" s="23">
        <f t="shared" si="8"/>
        <v>196513.49789999996</v>
      </c>
    </row>
    <row r="543" ht="14.25" customHeight="1" spans="1:6" x14ac:dyDescent="0.25">
      <c r="A543" s="24"/>
      <c r="B543" s="20"/>
      <c r="C543" s="21"/>
      <c r="D543" s="22"/>
      <c r="E543" s="22"/>
      <c r="F543" s="23">
        <f t="shared" si="8"/>
        <v>196513.49789999996</v>
      </c>
    </row>
    <row r="544" ht="14.25" customHeight="1" spans="1:6" x14ac:dyDescent="0.25">
      <c r="A544" s="24"/>
      <c r="B544" s="20"/>
      <c r="C544" s="21"/>
      <c r="D544" s="22"/>
      <c r="E544" s="22"/>
      <c r="F544" s="23">
        <f t="shared" si="8"/>
        <v>196513.49789999996</v>
      </c>
    </row>
    <row r="545" ht="14.25" customHeight="1" spans="1:6" x14ac:dyDescent="0.25">
      <c r="A545" s="24"/>
      <c r="B545" s="20"/>
      <c r="C545" s="21"/>
      <c r="D545" s="22"/>
      <c r="E545" s="22"/>
      <c r="F545" s="23">
        <f t="shared" si="8"/>
        <v>196513.49789999996</v>
      </c>
    </row>
    <row r="546" ht="14.25" customHeight="1" spans="1:6" x14ac:dyDescent="0.25">
      <c r="A546" s="24"/>
      <c r="B546" s="20"/>
      <c r="C546" s="21"/>
      <c r="D546" s="22"/>
      <c r="E546" s="22"/>
      <c r="F546" s="23">
        <f t="shared" si="8"/>
        <v>196513.49789999996</v>
      </c>
    </row>
    <row r="547" ht="14.25" customHeight="1" spans="1:6" x14ac:dyDescent="0.25">
      <c r="A547" s="24"/>
      <c r="B547" s="20"/>
      <c r="C547" s="21"/>
      <c r="D547" s="22"/>
      <c r="E547" s="22"/>
      <c r="F547" s="23">
        <f t="shared" si="8"/>
        <v>196513.49789999996</v>
      </c>
    </row>
    <row r="548" ht="14.25" customHeight="1" spans="1:6" x14ac:dyDescent="0.25">
      <c r="A548" s="24"/>
      <c r="B548" s="20"/>
      <c r="C548" s="21"/>
      <c r="D548" s="22"/>
      <c r="E548" s="22"/>
      <c r="F548" s="23">
        <f t="shared" si="8"/>
        <v>196513.49789999996</v>
      </c>
    </row>
    <row r="549" ht="14.25" customHeight="1" spans="1:6" x14ac:dyDescent="0.25">
      <c r="A549" s="24"/>
      <c r="B549" s="20"/>
      <c r="C549" s="21"/>
      <c r="D549" s="22"/>
      <c r="E549" s="22"/>
      <c r="F549" s="23">
        <f t="shared" si="8"/>
        <v>196513.49789999996</v>
      </c>
    </row>
    <row r="550" ht="14.25" customHeight="1" spans="1:6" x14ac:dyDescent="0.25">
      <c r="A550" s="24"/>
      <c r="B550" s="20"/>
      <c r="C550" s="21"/>
      <c r="D550" s="22"/>
      <c r="E550" s="22"/>
      <c r="F550" s="23">
        <f t="shared" si="8"/>
        <v>196513.49789999996</v>
      </c>
    </row>
    <row r="551" ht="14.25" customHeight="1" spans="1:6" x14ac:dyDescent="0.25">
      <c r="A551" s="24"/>
      <c r="B551" s="20"/>
      <c r="C551" s="21"/>
      <c r="D551" s="22"/>
      <c r="E551" s="22"/>
      <c r="F551" s="23">
        <f t="shared" si="8"/>
        <v>196513.49789999996</v>
      </c>
    </row>
    <row r="552" ht="14.25" customHeight="1" spans="1:6" x14ac:dyDescent="0.25">
      <c r="A552" s="24"/>
      <c r="B552" s="20"/>
      <c r="C552" s="21"/>
      <c r="D552" s="22"/>
      <c r="E552" s="22"/>
      <c r="F552" s="23">
        <f t="shared" si="8"/>
        <v>196513.49789999996</v>
      </c>
    </row>
    <row r="553" ht="14.25" customHeight="1" spans="1:6" x14ac:dyDescent="0.25">
      <c r="A553" s="24"/>
      <c r="B553" s="20"/>
      <c r="C553" s="21"/>
      <c r="D553" s="22"/>
      <c r="E553" s="22"/>
      <c r="F553" s="23">
        <f t="shared" si="8"/>
        <v>196513.49789999996</v>
      </c>
    </row>
    <row r="554" ht="14.25" customHeight="1" spans="1:6" x14ac:dyDescent="0.25">
      <c r="A554" s="24"/>
      <c r="B554" s="20"/>
      <c r="C554" s="21"/>
      <c r="D554" s="22"/>
      <c r="E554" s="22"/>
      <c r="F554" s="23">
        <f t="shared" si="8"/>
        <v>196513.49789999996</v>
      </c>
    </row>
    <row r="555" ht="14.25" customHeight="1" spans="1:6" x14ac:dyDescent="0.25">
      <c r="A555" s="24"/>
      <c r="B555" s="20"/>
      <c r="C555" s="21"/>
      <c r="D555" s="22"/>
      <c r="E555" s="22"/>
      <c r="F555" s="23">
        <f t="shared" si="8"/>
        <v>196513.49789999996</v>
      </c>
    </row>
    <row r="556" ht="14.25" customHeight="1" spans="1:6" x14ac:dyDescent="0.25">
      <c r="A556" s="24"/>
      <c r="B556" s="20"/>
      <c r="C556" s="21"/>
      <c r="D556" s="22"/>
      <c r="E556" s="22"/>
      <c r="F556" s="23">
        <f t="shared" si="8"/>
        <v>196513.49789999996</v>
      </c>
    </row>
    <row r="557" ht="14.25" customHeight="1" spans="1:6" x14ac:dyDescent="0.25">
      <c r="A557" s="24"/>
      <c r="B557" s="20"/>
      <c r="C557" s="21"/>
      <c r="D557" s="22"/>
      <c r="E557" s="22"/>
      <c r="F557" s="23">
        <f t="shared" si="8"/>
        <v>196513.49789999996</v>
      </c>
    </row>
    <row r="558" ht="14.25" customHeight="1" spans="1:6" x14ac:dyDescent="0.25">
      <c r="A558" s="24"/>
      <c r="B558" s="20"/>
      <c r="C558" s="21"/>
      <c r="D558" s="22"/>
      <c r="E558" s="22"/>
      <c r="F558" s="23">
        <f t="shared" si="8"/>
        <v>196513.49789999996</v>
      </c>
    </row>
    <row r="559" ht="14.25" customHeight="1" spans="1:6" x14ac:dyDescent="0.25">
      <c r="A559" s="24"/>
      <c r="B559" s="20"/>
      <c r="C559" s="21"/>
      <c r="D559" s="22"/>
      <c r="E559" s="22"/>
      <c r="F559" s="23">
        <f t="shared" si="8"/>
        <v>196513.49789999996</v>
      </c>
    </row>
    <row r="560" ht="14.25" customHeight="1" spans="1:6" x14ac:dyDescent="0.25">
      <c r="A560" s="24"/>
      <c r="B560" s="20"/>
      <c r="C560" s="21"/>
      <c r="D560" s="22"/>
      <c r="E560" s="22"/>
      <c r="F560" s="23">
        <f t="shared" si="8"/>
        <v>196513.49789999996</v>
      </c>
    </row>
    <row r="561" ht="14.25" customHeight="1" spans="1:6" x14ac:dyDescent="0.25">
      <c r="A561" s="24"/>
      <c r="B561" s="20"/>
      <c r="C561" s="21"/>
      <c r="D561" s="22"/>
      <c r="E561" s="22"/>
      <c r="F561" s="23">
        <f t="shared" si="8"/>
        <v>196513.49789999996</v>
      </c>
    </row>
    <row r="562" ht="14.25" customHeight="1" spans="1:6" x14ac:dyDescent="0.25">
      <c r="A562" s="24"/>
      <c r="B562" s="20"/>
      <c r="C562" s="21"/>
      <c r="D562" s="22"/>
      <c r="E562" s="22"/>
      <c r="F562" s="23">
        <f t="shared" si="8"/>
        <v>196513.49789999996</v>
      </c>
    </row>
    <row r="563" ht="14.25" customHeight="1" spans="1:6" x14ac:dyDescent="0.25">
      <c r="A563" s="24"/>
      <c r="B563" s="20"/>
      <c r="C563" s="21"/>
      <c r="D563" s="22"/>
      <c r="E563" s="22"/>
      <c r="F563" s="23">
        <f t="shared" si="8"/>
        <v>196513.49789999996</v>
      </c>
    </row>
    <row r="564" ht="14.25" customHeight="1" spans="1:6" x14ac:dyDescent="0.25">
      <c r="A564" s="24"/>
      <c r="B564" s="20"/>
      <c r="C564" s="21"/>
      <c r="D564" s="22"/>
      <c r="E564" s="22"/>
      <c r="F564" s="23">
        <f t="shared" si="8"/>
        <v>196513.49789999996</v>
      </c>
    </row>
  </sheetData>
  <autoFilter ref="A8:F564"/>
  <mergeCells count="2">
    <mergeCell ref="A2:F2"/>
    <mergeCell ref="D5:E5"/>
  </mergeCells>
  <conditionalFormatting sqref="F6 F9:F564">
    <cfRule type="cellIs" dxfId="189" priority="1" operator="lessThan">
      <formula>0</formula>
    </cfRule>
  </conditionalFormatting>
  <conditionalFormatting sqref="F9:F564">
    <cfRule type="cellIs" dxfId="190" priority="2" operator="greaterThan">
      <formula>0</formula>
    </cfRule>
  </conditionalFormatting>
  <conditionalFormatting sqref="F10:F564 F6">
    <cfRule type="cellIs" dxfId="191" priority="3" operator="greaterThan">
      <formula>0</formula>
    </cfRule>
  </conditionalFormatting>
  <printOptions horizontalCentered="1"/>
  <pageMargins left="0.7086614173228347" right="0.7086614173228347" top="0.7480314960629921" bottom="0.7480314960629921" header="0" footer="0"/>
  <pageSetup paperSize="9" orientation="portrait" horizontalDpi="4294967295" verticalDpi="4294967295" scale="5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Janeiro2023</vt:lpstr>
      <vt:lpstr>Fevereiro2023</vt:lpstr>
      <vt:lpstr>Março2023</vt:lpstr>
      <vt:lpstr>Abril2023</vt:lpstr>
      <vt:lpstr>Maio2023</vt:lpstr>
      <vt:lpstr>Junho2023</vt:lpstr>
      <vt:lpstr>Julho2023</vt:lpstr>
      <vt:lpstr>Agosto2023</vt:lpstr>
      <vt:lpstr>Setembro2023</vt:lpstr>
      <vt:lpstr>Outubro2023</vt:lpstr>
      <vt:lpstr>Novembro2023</vt:lpstr>
      <vt:lpstr>Dezembro2023</vt:lpstr>
      <vt:lpstr>Janeiro2024</vt:lpstr>
      <vt:lpstr>Fevereiro2024</vt:lpstr>
      <vt:lpstr>Março2024</vt:lpstr>
      <vt:lpstr>Abril2024</vt:lpstr>
      <vt:lpstr>Maio2024</vt:lpstr>
      <vt:lpstr>Junho2024</vt:lpstr>
      <vt:lpstr>Julho2024</vt:lpstr>
      <vt:lpstr>Agosto2024</vt:lpstr>
      <vt:lpstr>Setembro2024</vt:lpstr>
      <vt:lpstr>Outubro2024</vt:lpstr>
      <vt:lpstr>Novembro2024</vt:lpstr>
      <vt:lpstr>Dezembro2024 </vt:lpstr>
      <vt:lpstr>Janeiro2025</vt:lpstr>
      <vt:lpstr>Fevereiro2025</vt:lpstr>
      <vt:lpstr>Março2025</vt:lpstr>
      <vt:lpstr>Abril2025</vt:lpstr>
      <vt:lpstr>Maio2025</vt:lpstr>
      <vt:lpstr>Junho2025</vt:lpstr>
      <vt:lpstr>Julho2025</vt:lpstr>
      <vt:lpstr>Julho2025- Vortx</vt:lpstr>
      <vt:lpstr>Agosto2025</vt:lpstr>
      <vt:lpstr>Agosto2025 - Vortx</vt:lpstr>
      <vt:lpstr>Setembro2025</vt:lpstr>
      <vt:lpstr>Setembro2025 - Vortx </vt:lpstr>
      <vt:lpstr>Outubro2025</vt:lpstr>
      <vt:lpstr>Outubro2025- Vortx</vt:lpstr>
      <vt:lpstr>Novembro2025</vt:lpstr>
      <vt:lpstr>Novembro2025- Vortx</vt:lpstr>
      <vt:lpstr>Dezembro2025</vt:lpstr>
      <vt:lpstr>Dezembro2025- Vortx </vt:lpstr>
      <vt:lpstr>Janeiro2026</vt:lpstr>
      <vt:lpstr>Janeiro2026- Vortx</vt:lpstr>
      <vt:lpstr>Fevereiro2026</vt:lpstr>
      <vt:lpstr>Fevereiro2026- Vortx </vt:lpstr>
      <vt:lpstr>Março2026</vt:lpstr>
      <vt:lpstr>Março2026- Vortx </vt:lpstr>
      <vt:lpstr>Abril2026</vt:lpstr>
      <vt:lpstr>Abril2026- Vortx</vt:lpstr>
      <vt:lpstr>Maio2026</vt:lpstr>
      <vt:lpstr>Maio2026- Vortx</vt:lpstr>
      <vt:lpstr>Junho2026</vt:lpstr>
      <vt:lpstr>Junho2026- Vortx</vt:lpstr>
      <vt:lpstr>Julho2026</vt:lpstr>
      <vt:lpstr>Julho2026- Vortx</vt:lpstr>
      <vt:lpstr>Agosto2026</vt:lpstr>
      <vt:lpstr>Agosto2026- Vortx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Domingues</dc:creator>
  <cp:lastModifiedBy>Stephanie Mendes</cp:lastModifiedBy>
  <cp:lastPrinted>2025-01-03T12:13:55Z</cp:lastPrinted>
  <dcterms:created xsi:type="dcterms:W3CDTF">2019-01-14T11:21:35Z</dcterms:created>
  <dcterms:modified xsi:type="dcterms:W3CDTF">2026-08-11T17:54:33Z</dcterms:modified>
</cp:coreProperties>
</file>