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tephanieMendes\Downloads\"/>
    </mc:Choice>
  </mc:AlternateContent>
  <xr:revisionPtr revIDLastSave="0" documentId="8_{81483987-5259-4CE7-AEBF-188E319BFA07}" xr6:coauthVersionLast="47" xr6:coauthVersionMax="47" xr10:uidLastSave="{00000000-0000-0000-0000-000000000000}"/>
  <bookViews>
    <workbookView xWindow="-108" yWindow="-108" windowWidth="23256" windowHeight="12456" firstSheet="53" activeTab="57" xr2:uid="{00000000-000D-0000-FFFF-FFFF00000000}"/>
  </bookViews>
  <sheets>
    <sheet name="Janeiro2023" sheetId="1" r:id="rId1"/>
    <sheet name="Fevereiro2023" sheetId="2" r:id="rId2"/>
    <sheet name="Março2023" sheetId="3" r:id="rId3"/>
    <sheet name="Abril2023" sheetId="4" r:id="rId4"/>
    <sheet name="Maio2023" sheetId="5" r:id="rId5"/>
    <sheet name="Junho2023" sheetId="6" r:id="rId6"/>
    <sheet name="Julho2023" sheetId="7" r:id="rId7"/>
    <sheet name="Agosto2023" sheetId="8" r:id="rId8"/>
    <sheet name="Setembro2023" sheetId="9" r:id="rId9"/>
    <sheet name="Outubro2023" sheetId="10" r:id="rId10"/>
    <sheet name="Novembro2023" sheetId="11" r:id="rId11"/>
    <sheet name="Dezembro2023" sheetId="12" r:id="rId12"/>
    <sheet name="Janeiro2024" sheetId="13" r:id="rId13"/>
    <sheet name="Fevereiro2024" sheetId="14" r:id="rId14"/>
    <sheet name="Março2024" sheetId="15" r:id="rId15"/>
    <sheet name="Abril2024" sheetId="16" r:id="rId16"/>
    <sheet name="Maio2024" sheetId="17" r:id="rId17"/>
    <sheet name="Junho2024" sheetId="18" r:id="rId18"/>
    <sheet name="Julho2024" sheetId="19" r:id="rId19"/>
    <sheet name="Agosto2024" sheetId="20" r:id="rId20"/>
    <sheet name="Setembro2024" sheetId="21" r:id="rId21"/>
    <sheet name="Outubro2024" sheetId="22" r:id="rId22"/>
    <sheet name="Novembro2024" sheetId="23" r:id="rId23"/>
    <sheet name="Dezembro2024 " sheetId="24" r:id="rId24"/>
    <sheet name="Janeiro2025" sheetId="25" r:id="rId25"/>
    <sheet name="Fevereiro2025" sheetId="26" r:id="rId26"/>
    <sheet name="Março2025" sheetId="27" r:id="rId27"/>
    <sheet name="Abril2025" sheetId="28" r:id="rId28"/>
    <sheet name="Maio2025" sheetId="29" r:id="rId29"/>
    <sheet name="Junho2025" sheetId="30" r:id="rId30"/>
    <sheet name="Julho2025" sheetId="31" r:id="rId31"/>
    <sheet name="Julho2025- Vortx" sheetId="32" r:id="rId32"/>
    <sheet name="Agosto2025" sheetId="33" r:id="rId33"/>
    <sheet name="Agosto2025 - Vortx" sheetId="34" r:id="rId34"/>
    <sheet name="Setembro2025" sheetId="35" r:id="rId35"/>
    <sheet name="Setembro2025 - Vortx " sheetId="37" r:id="rId36"/>
    <sheet name="Outubro2025" sheetId="38" r:id="rId37"/>
    <sheet name="Outubro2025- Vortx" sheetId="39" r:id="rId38"/>
    <sheet name="Novembro2025" sheetId="40" r:id="rId39"/>
    <sheet name="Novembro2025- Vortx" sheetId="41" r:id="rId40"/>
    <sheet name="Dezembro2025" sheetId="42" r:id="rId41"/>
    <sheet name="Dezembro2025- Vortx " sheetId="43" r:id="rId42"/>
    <sheet name="Janeiro2026" sheetId="45" r:id="rId43"/>
    <sheet name="Janeiro2026- Vortx" sheetId="46" r:id="rId44"/>
    <sheet name="Fevereiro2026" sheetId="47" r:id="rId45"/>
    <sheet name="Fevereiro2026- Vortx " sheetId="48" r:id="rId46"/>
    <sheet name="Março2026" sheetId="49" r:id="rId47"/>
    <sheet name="Março2026- Vortx " sheetId="50" r:id="rId48"/>
    <sheet name="Abril2026" sheetId="51" r:id="rId49"/>
    <sheet name="Abril2026- Vortx" sheetId="52" r:id="rId50"/>
    <sheet name="Maio2026" sheetId="53" r:id="rId51"/>
    <sheet name="Maio2026- Vortx" sheetId="54" r:id="rId52"/>
    <sheet name="Junho2026" sheetId="55" r:id="rId53"/>
    <sheet name="Junho2026- Vortx" sheetId="56" r:id="rId54"/>
    <sheet name="Julho2026" sheetId="57" r:id="rId55"/>
    <sheet name="Julho2026- Vortx" sheetId="58" r:id="rId56"/>
    <sheet name="Agosto2026" sheetId="59" r:id="rId57"/>
    <sheet name="Agosto2026- Vortx" sheetId="60" r:id="rId58"/>
  </sheets>
  <definedNames>
    <definedName name="_xlnm._FilterDatabase" localSheetId="3" hidden="1">Abril2023!$A$8:$F$609</definedName>
    <definedName name="_xlnm._FilterDatabase" localSheetId="15" hidden="1">Abril2024!$A$8:$F$609</definedName>
    <definedName name="_xlnm._FilterDatabase" localSheetId="27" hidden="1">Abril2025!$A$8:$F$611</definedName>
    <definedName name="_xlnm._FilterDatabase" localSheetId="48" hidden="1">Abril2026!$A$8:$F$578</definedName>
    <definedName name="_xlnm._FilterDatabase" localSheetId="49" hidden="1">'Abril2026- Vortx'!$A$8:$F$611</definedName>
    <definedName name="_xlnm._FilterDatabase" localSheetId="7" hidden="1">Agosto2023!$A$8:$F$609</definedName>
    <definedName name="_xlnm._FilterDatabase" localSheetId="19" hidden="1">Agosto2024!$A$8:$F$607</definedName>
    <definedName name="_xlnm._FilterDatabase" localSheetId="32" hidden="1">Agosto2025!$A$8:$F$602</definedName>
    <definedName name="_xlnm._FilterDatabase" localSheetId="33" hidden="1">'Agosto2025 - Vortx'!$A$8:$F$611</definedName>
    <definedName name="_xlnm._FilterDatabase" localSheetId="56" hidden="1">Agosto2026!$A$8:$F$564</definedName>
    <definedName name="_xlnm._FilterDatabase" localSheetId="57" hidden="1">'Agosto2026- Vortx'!$A$8:$F$564</definedName>
    <definedName name="_xlnm._FilterDatabase" localSheetId="11" hidden="1">Dezembro2023!$A$8:$F$609</definedName>
    <definedName name="_xlnm._FilterDatabase" localSheetId="23" hidden="1">'Dezembro2024 '!$A$8:$F$607</definedName>
    <definedName name="_xlnm._FilterDatabase" localSheetId="40" hidden="1">Dezembro2025!$A$8:$F$597</definedName>
    <definedName name="_xlnm._FilterDatabase" localSheetId="41" hidden="1">'Dezembro2025- Vortx '!$A$8:$F$610</definedName>
    <definedName name="_xlnm._FilterDatabase" localSheetId="1" hidden="1">Fevereiro2023!$A$8:$F$609</definedName>
    <definedName name="_xlnm._FilterDatabase" localSheetId="13" hidden="1">Fevereiro2024!$A$8:$F$609</definedName>
    <definedName name="_xlnm._FilterDatabase" localSheetId="25" hidden="1">Fevereiro2025!$A$8:$F$610</definedName>
    <definedName name="_xlnm._FilterDatabase" localSheetId="44" hidden="1">Fevereiro2026!$A$8:$F$591</definedName>
    <definedName name="_xlnm._FilterDatabase" localSheetId="45" hidden="1">'Fevereiro2026- Vortx '!$A$8:$F$611</definedName>
    <definedName name="_xlnm._FilterDatabase" localSheetId="0" hidden="1">Janeiro2023!$A$8:$F$609</definedName>
    <definedName name="_xlnm._FilterDatabase" localSheetId="12" hidden="1">Janeiro2024!$A$8:$F$609</definedName>
    <definedName name="_xlnm._FilterDatabase" localSheetId="24" hidden="1">Janeiro2025!$A$8:$F$607</definedName>
    <definedName name="_xlnm._FilterDatabase" localSheetId="42" hidden="1">Janeiro2026!$A$8:$F$595</definedName>
    <definedName name="_xlnm._FilterDatabase" localSheetId="43" hidden="1">'Janeiro2026- Vortx'!$A$8:$F$611</definedName>
    <definedName name="_xlnm._FilterDatabase" localSheetId="6" hidden="1">Julho2023!$A$8:$F$609</definedName>
    <definedName name="_xlnm._FilterDatabase" localSheetId="18" hidden="1">Julho2024!$A$8:$F$608</definedName>
    <definedName name="_xlnm._FilterDatabase" localSheetId="30" hidden="1">Julho2025!$A$8:$F$610</definedName>
    <definedName name="_xlnm._FilterDatabase" localSheetId="31" hidden="1">'Julho2025- Vortx'!$A$8:$F$611</definedName>
    <definedName name="_xlnm._FilterDatabase" localSheetId="54" hidden="1">Julho2026!$A$8:$F$564</definedName>
    <definedName name="_xlnm._FilterDatabase" localSheetId="55" hidden="1">'Julho2026- Vortx'!$A$8:$F$564</definedName>
    <definedName name="_xlnm._FilterDatabase" localSheetId="5" hidden="1">Junho2023!$A$8:$F$609</definedName>
    <definedName name="_xlnm._FilterDatabase" localSheetId="17" hidden="1">Junho2024!$A$8:$F$609</definedName>
    <definedName name="_xlnm._FilterDatabase" localSheetId="29" hidden="1">Junho2025!$A$8:$F$611</definedName>
    <definedName name="_xlnm._FilterDatabase" localSheetId="52" hidden="1">Junho2026!$A$8:$F$565</definedName>
    <definedName name="_xlnm._FilterDatabase" localSheetId="53" hidden="1">'Junho2026- Vortx'!$A$8:$F$611</definedName>
    <definedName name="_xlnm._FilterDatabase" localSheetId="4" hidden="1">Maio2023!$A$8:$F$609</definedName>
    <definedName name="_xlnm._FilterDatabase" localSheetId="16" hidden="1">Maio2024!$A$8:$F$609</definedName>
    <definedName name="_xlnm._FilterDatabase" localSheetId="28" hidden="1">Maio2025!$A$8:$F$611</definedName>
    <definedName name="_xlnm._FilterDatabase" localSheetId="50" hidden="1">Maio2026!$A$8:$F$572</definedName>
    <definedName name="_xlnm._FilterDatabase" localSheetId="51" hidden="1">'Maio2026- Vortx'!$A$8:$F$611</definedName>
    <definedName name="_xlnm._FilterDatabase" localSheetId="2" hidden="1">Março2023!$A$8:$F$609</definedName>
    <definedName name="_xlnm._FilterDatabase" localSheetId="14" hidden="1">Março2024!$A$8:$F$609</definedName>
    <definedName name="_xlnm._FilterDatabase" localSheetId="26" hidden="1">Março2025!$A$8:$F$611</definedName>
    <definedName name="_xlnm._FilterDatabase" localSheetId="46" hidden="1">Março2026!$A$8:$F$586</definedName>
    <definedName name="_xlnm._FilterDatabase" localSheetId="47" hidden="1">'Março2026- Vortx '!$A$8:$F$611</definedName>
    <definedName name="_xlnm._FilterDatabase" localSheetId="10" hidden="1">Novembro2023!$A$8:$F$609</definedName>
    <definedName name="_xlnm._FilterDatabase" localSheetId="22" hidden="1">Novembro2024!$A$8:$F$607</definedName>
    <definedName name="_xlnm._FilterDatabase" localSheetId="38" hidden="1">Novembro2025!$A$8:$F$602</definedName>
    <definedName name="_xlnm._FilterDatabase" localSheetId="39" hidden="1">'Novembro2025- Vortx'!$A$8:$F$612</definedName>
    <definedName name="_xlnm._FilterDatabase" localSheetId="9" hidden="1">Outubro2023!$A$8:$F$609</definedName>
    <definedName name="_xlnm._FilterDatabase" localSheetId="21" hidden="1">Outubro2024!$A$8:$F$607</definedName>
    <definedName name="_xlnm._FilterDatabase" localSheetId="36" hidden="1">Outubro2025!$A$8:$F$606</definedName>
    <definedName name="_xlnm._FilterDatabase" localSheetId="37" hidden="1">'Outubro2025- Vortx'!$A$8:$F$612</definedName>
    <definedName name="_xlnm._FilterDatabase" localSheetId="8" hidden="1">Setembro2023!$A$8:$F$609</definedName>
    <definedName name="_xlnm._FilterDatabase" localSheetId="20" hidden="1">Setembro2024!$A$8:$F$608</definedName>
    <definedName name="_xlnm._FilterDatabase" localSheetId="34" hidden="1">Setembro2025!$A$8:$F$610</definedName>
    <definedName name="_xlnm._FilterDatabase" localSheetId="35" hidden="1">'Setembro2025 - Vortx '!$A$8:$F$611</definedName>
    <definedName name="_xlnm.Print_Area" localSheetId="27">Abril2025!$A$1:$F$72</definedName>
    <definedName name="_xlnm.Print_Area" localSheetId="48">Abril2026!$A$1:$F$23</definedName>
    <definedName name="_xlnm.Print_Area" localSheetId="49">'Abril2026- Vortx'!$A$1:$F$44</definedName>
    <definedName name="_xlnm.Print_Area" localSheetId="32">Agosto2025!$A$1:$F$43</definedName>
    <definedName name="_xlnm.Print_Area" localSheetId="33">'Agosto2025 - Vortx'!$A$1:$F$51</definedName>
    <definedName name="_xlnm.Print_Area" localSheetId="56">Agosto2026!$A$1:$F$12</definedName>
    <definedName name="_xlnm.Print_Area" localSheetId="57">'Agosto2026- Vortx'!$A$1:$F$21</definedName>
    <definedName name="_xlnm.Print_Area" localSheetId="23">'Dezembro2024 '!$A$1:$F$73</definedName>
    <definedName name="_xlnm.Print_Area" localSheetId="40">Dezembro2025!$A$1:$F$27</definedName>
    <definedName name="_xlnm.Print_Area" localSheetId="41">'Dezembro2025- Vortx '!$A$1:$F$55</definedName>
    <definedName name="_xlnm.Print_Area" localSheetId="25">Fevereiro2025!$A$1:$F$79</definedName>
    <definedName name="_xlnm.Print_Area" localSheetId="44">Fevereiro2026!$A$1:$F$33</definedName>
    <definedName name="_xlnm.Print_Area" localSheetId="45">'Fevereiro2026- Vortx '!$A$1:$F$54</definedName>
    <definedName name="_xlnm.Print_Area" localSheetId="24">Janeiro2025!$A$1:$F$57</definedName>
    <definedName name="_xlnm.Print_Area" localSheetId="42">Janeiro2026!$A$1:$F$36</definedName>
    <definedName name="_xlnm.Print_Area" localSheetId="43">'Janeiro2026- Vortx'!$A$1:$F$52</definedName>
    <definedName name="_xlnm.Print_Area" localSheetId="30">Julho2025!$A$1:$F$60</definedName>
    <definedName name="_xlnm.Print_Area" localSheetId="31">'Julho2025- Vortx'!$A$1:$F$16</definedName>
    <definedName name="_xlnm.Print_Area" localSheetId="54">Julho2026!$A$1:$F$38</definedName>
    <definedName name="_xlnm.Print_Area" localSheetId="55">'Julho2026- Vortx'!$A$1:$F$59</definedName>
    <definedName name="_xlnm.Print_Area" localSheetId="29">Junho2025!$A$1:$F$84</definedName>
    <definedName name="_xlnm.Print_Area" localSheetId="52">Junho2026!$A$1:$F$23</definedName>
    <definedName name="_xlnm.Print_Area" localSheetId="53">'Junho2026- Vortx'!$A$1:$F$55</definedName>
    <definedName name="_xlnm.Print_Area" localSheetId="28">Maio2025!$A$1:$F$92</definedName>
    <definedName name="_xlnm.Print_Area" localSheetId="50">Maio2026!$A$1:$F$21</definedName>
    <definedName name="_xlnm.Print_Area" localSheetId="51">'Maio2026- Vortx'!$A$1:$F$53</definedName>
    <definedName name="_xlnm.Print_Area" localSheetId="26">Março2025!$A$1:$F$82</definedName>
    <definedName name="_xlnm.Print_Area" localSheetId="46">Março2026!$A$1:$F$24</definedName>
    <definedName name="_xlnm.Print_Area" localSheetId="47">'Março2026- Vortx '!$A$1:$F$62</definedName>
    <definedName name="_xlnm.Print_Area" localSheetId="22">Novembro2024!$A$1:$F$67</definedName>
    <definedName name="_xlnm.Print_Area" localSheetId="38">Novembro2025!$A$1:$F$30</definedName>
    <definedName name="_xlnm.Print_Area" localSheetId="39">'Novembro2025- Vortx'!$A$1:$F$37</definedName>
    <definedName name="_xlnm.Print_Area" localSheetId="21">Outubro2024!$A$1:$F$80</definedName>
    <definedName name="_xlnm.Print_Area" localSheetId="36">Outubro2025!$A$1:$F$35</definedName>
    <definedName name="_xlnm.Print_Area" localSheetId="37">'Outubro2025- Vortx'!$A$1:$F$32</definedName>
    <definedName name="_xlnm.Print_Area" localSheetId="34">Setembro2025!$A$1:$F$56</definedName>
    <definedName name="_xlnm.Print_Area" localSheetId="35">'Setembro2025 - Vortx 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60" l="1"/>
  <c r="E19" i="60"/>
  <c r="D5" i="60"/>
  <c r="E11" i="59"/>
  <c r="F9" i="60"/>
  <c r="E6" i="60"/>
  <c r="D6" i="60"/>
  <c r="F10" i="60"/>
  <c r="F11" i="60" s="1"/>
  <c r="F12" i="60" s="1"/>
  <c r="F10" i="59"/>
  <c r="F11" i="59" s="1"/>
  <c r="F12" i="59" s="1"/>
  <c r="F13" i="59" s="1"/>
  <c r="F14" i="59" s="1"/>
  <c r="F15" i="59" s="1"/>
  <c r="F16" i="59" s="1"/>
  <c r="F17" i="59" s="1"/>
  <c r="F18" i="59" s="1"/>
  <c r="F19" i="59" s="1"/>
  <c r="F20" i="59" s="1"/>
  <c r="F21" i="59" s="1"/>
  <c r="F22" i="59" s="1"/>
  <c r="F23" i="59" s="1"/>
  <c r="F24" i="59" s="1"/>
  <c r="F25" i="59" s="1"/>
  <c r="F26" i="59" s="1"/>
  <c r="F27" i="59" s="1"/>
  <c r="F28" i="59" s="1"/>
  <c r="F29" i="59" s="1"/>
  <c r="F30" i="59" s="1"/>
  <c r="F31" i="59" s="1"/>
  <c r="F32" i="59" s="1"/>
  <c r="F33" i="59" s="1"/>
  <c r="F34" i="59" s="1"/>
  <c r="F35" i="59" s="1"/>
  <c r="F36" i="59" s="1"/>
  <c r="F37" i="59" s="1"/>
  <c r="F38" i="59" s="1"/>
  <c r="F39" i="59" s="1"/>
  <c r="F40" i="59" s="1"/>
  <c r="F41" i="59" s="1"/>
  <c r="F42" i="59" s="1"/>
  <c r="F43" i="59" s="1"/>
  <c r="F44" i="59" s="1"/>
  <c r="F45" i="59" s="1"/>
  <c r="F46" i="59" s="1"/>
  <c r="F47" i="59" s="1"/>
  <c r="F48" i="59" s="1"/>
  <c r="F49" i="59" s="1"/>
  <c r="F50" i="59" s="1"/>
  <c r="F51" i="59" s="1"/>
  <c r="F52" i="59" s="1"/>
  <c r="F53" i="59" s="1"/>
  <c r="F54" i="59" s="1"/>
  <c r="F55" i="59" s="1"/>
  <c r="F56" i="59" s="1"/>
  <c r="F57" i="59" s="1"/>
  <c r="F58" i="59" s="1"/>
  <c r="F59" i="59" s="1"/>
  <c r="F60" i="59" s="1"/>
  <c r="F61" i="59" s="1"/>
  <c r="F62" i="59" s="1"/>
  <c r="F63" i="59" s="1"/>
  <c r="F64" i="59" s="1"/>
  <c r="F65" i="59" s="1"/>
  <c r="F66" i="59" s="1"/>
  <c r="F67" i="59" s="1"/>
  <c r="F68" i="59" s="1"/>
  <c r="F69" i="59" s="1"/>
  <c r="F70" i="59" s="1"/>
  <c r="F71" i="59" s="1"/>
  <c r="F72" i="59" s="1"/>
  <c r="F73" i="59" s="1"/>
  <c r="F74" i="59" s="1"/>
  <c r="F75" i="59" s="1"/>
  <c r="F76" i="59" s="1"/>
  <c r="F77" i="59" s="1"/>
  <c r="F78" i="59" s="1"/>
  <c r="F79" i="59" s="1"/>
  <c r="F80" i="59" s="1"/>
  <c r="F81" i="59" s="1"/>
  <c r="F82" i="59" s="1"/>
  <c r="F83" i="59" s="1"/>
  <c r="F84" i="59" s="1"/>
  <c r="F85" i="59" s="1"/>
  <c r="F86" i="59" s="1"/>
  <c r="F87" i="59" s="1"/>
  <c r="F88" i="59" s="1"/>
  <c r="F89" i="59" s="1"/>
  <c r="F90" i="59" s="1"/>
  <c r="F91" i="59" s="1"/>
  <c r="F92" i="59" s="1"/>
  <c r="F93" i="59" s="1"/>
  <c r="F94" i="59" s="1"/>
  <c r="F95" i="59" s="1"/>
  <c r="F96" i="59" s="1"/>
  <c r="F97" i="59" s="1"/>
  <c r="F98" i="59" s="1"/>
  <c r="F99" i="59" s="1"/>
  <c r="F100" i="59" s="1"/>
  <c r="F101" i="59" s="1"/>
  <c r="F102" i="59" s="1"/>
  <c r="F103" i="59" s="1"/>
  <c r="F104" i="59" s="1"/>
  <c r="F105" i="59" s="1"/>
  <c r="F106" i="59" s="1"/>
  <c r="F107" i="59" s="1"/>
  <c r="F108" i="59" s="1"/>
  <c r="F109" i="59" s="1"/>
  <c r="F110" i="59" s="1"/>
  <c r="F111" i="59" s="1"/>
  <c r="F112" i="59" s="1"/>
  <c r="F113" i="59" s="1"/>
  <c r="F114" i="59" s="1"/>
  <c r="F115" i="59" s="1"/>
  <c r="F116" i="59" s="1"/>
  <c r="F117" i="59" s="1"/>
  <c r="F118" i="59" s="1"/>
  <c r="F119" i="59" s="1"/>
  <c r="F120" i="59" s="1"/>
  <c r="F121" i="59" s="1"/>
  <c r="F122" i="59" s="1"/>
  <c r="F123" i="59" s="1"/>
  <c r="F124" i="59" s="1"/>
  <c r="F125" i="59" s="1"/>
  <c r="F126" i="59" s="1"/>
  <c r="F127" i="59" s="1"/>
  <c r="F128" i="59" s="1"/>
  <c r="F129" i="59" s="1"/>
  <c r="F130" i="59" s="1"/>
  <c r="F131" i="59" s="1"/>
  <c r="F132" i="59" s="1"/>
  <c r="F133" i="59" s="1"/>
  <c r="F134" i="59" s="1"/>
  <c r="F135" i="59" s="1"/>
  <c r="F136" i="59" s="1"/>
  <c r="F137" i="59" s="1"/>
  <c r="F138" i="59" s="1"/>
  <c r="F139" i="59" s="1"/>
  <c r="F140" i="59" s="1"/>
  <c r="F141" i="59" s="1"/>
  <c r="F142" i="59" s="1"/>
  <c r="F143" i="59" s="1"/>
  <c r="F144" i="59" s="1"/>
  <c r="F145" i="59" s="1"/>
  <c r="F146" i="59" s="1"/>
  <c r="F147" i="59" s="1"/>
  <c r="F148" i="59" s="1"/>
  <c r="F149" i="59" s="1"/>
  <c r="F150" i="59" s="1"/>
  <c r="F151" i="59" s="1"/>
  <c r="F152" i="59" s="1"/>
  <c r="F153" i="59" s="1"/>
  <c r="F154" i="59" s="1"/>
  <c r="F155" i="59" s="1"/>
  <c r="F156" i="59" s="1"/>
  <c r="F157" i="59" s="1"/>
  <c r="F158" i="59" s="1"/>
  <c r="F159" i="59" s="1"/>
  <c r="F160" i="59" s="1"/>
  <c r="F161" i="59" s="1"/>
  <c r="F162" i="59" s="1"/>
  <c r="F163" i="59" s="1"/>
  <c r="F164" i="59" s="1"/>
  <c r="F165" i="59" s="1"/>
  <c r="F166" i="59" s="1"/>
  <c r="F167" i="59" s="1"/>
  <c r="F168" i="59" s="1"/>
  <c r="F169" i="59" s="1"/>
  <c r="F170" i="59" s="1"/>
  <c r="F171" i="59" s="1"/>
  <c r="F172" i="59" s="1"/>
  <c r="F173" i="59" s="1"/>
  <c r="F174" i="59" s="1"/>
  <c r="F175" i="59" s="1"/>
  <c r="F176" i="59" s="1"/>
  <c r="F177" i="59" s="1"/>
  <c r="F178" i="59" s="1"/>
  <c r="F179" i="59" s="1"/>
  <c r="F180" i="59" s="1"/>
  <c r="F181" i="59" s="1"/>
  <c r="F182" i="59" s="1"/>
  <c r="F183" i="59" s="1"/>
  <c r="F184" i="59" s="1"/>
  <c r="F185" i="59" s="1"/>
  <c r="F186" i="59" s="1"/>
  <c r="F187" i="59" s="1"/>
  <c r="F188" i="59" s="1"/>
  <c r="F189" i="59" s="1"/>
  <c r="F190" i="59" s="1"/>
  <c r="F191" i="59" s="1"/>
  <c r="F192" i="59" s="1"/>
  <c r="F193" i="59" s="1"/>
  <c r="F194" i="59" s="1"/>
  <c r="F195" i="59" s="1"/>
  <c r="F196" i="59" s="1"/>
  <c r="F197" i="59" s="1"/>
  <c r="F198" i="59" s="1"/>
  <c r="F199" i="59" s="1"/>
  <c r="F200" i="59" s="1"/>
  <c r="F201" i="59" s="1"/>
  <c r="F202" i="59" s="1"/>
  <c r="F203" i="59" s="1"/>
  <c r="F204" i="59" s="1"/>
  <c r="F205" i="59" s="1"/>
  <c r="F206" i="59" s="1"/>
  <c r="F207" i="59" s="1"/>
  <c r="F208" i="59" s="1"/>
  <c r="F209" i="59" s="1"/>
  <c r="F210" i="59" s="1"/>
  <c r="F211" i="59" s="1"/>
  <c r="F212" i="59" s="1"/>
  <c r="F213" i="59" s="1"/>
  <c r="F214" i="59" s="1"/>
  <c r="F215" i="59" s="1"/>
  <c r="F216" i="59" s="1"/>
  <c r="F217" i="59" s="1"/>
  <c r="F218" i="59" s="1"/>
  <c r="F219" i="59" s="1"/>
  <c r="F220" i="59" s="1"/>
  <c r="F221" i="59" s="1"/>
  <c r="F222" i="59" s="1"/>
  <c r="F223" i="59" s="1"/>
  <c r="F224" i="59" s="1"/>
  <c r="F225" i="59" s="1"/>
  <c r="F226" i="59" s="1"/>
  <c r="F227" i="59" s="1"/>
  <c r="F228" i="59" s="1"/>
  <c r="F229" i="59" s="1"/>
  <c r="F230" i="59" s="1"/>
  <c r="F231" i="59" s="1"/>
  <c r="F232" i="59" s="1"/>
  <c r="F233" i="59" s="1"/>
  <c r="F234" i="59" s="1"/>
  <c r="F235" i="59" s="1"/>
  <c r="F236" i="59" s="1"/>
  <c r="F237" i="59" s="1"/>
  <c r="F238" i="59" s="1"/>
  <c r="F239" i="59" s="1"/>
  <c r="F240" i="59" s="1"/>
  <c r="F241" i="59" s="1"/>
  <c r="F242" i="59" s="1"/>
  <c r="F243" i="59" s="1"/>
  <c r="F244" i="59" s="1"/>
  <c r="F245" i="59" s="1"/>
  <c r="F246" i="59" s="1"/>
  <c r="F247" i="59" s="1"/>
  <c r="F248" i="59" s="1"/>
  <c r="F249" i="59" s="1"/>
  <c r="F250" i="59" s="1"/>
  <c r="F251" i="59" s="1"/>
  <c r="F252" i="59" s="1"/>
  <c r="F253" i="59" s="1"/>
  <c r="F254" i="59" s="1"/>
  <c r="F255" i="59" s="1"/>
  <c r="F256" i="59" s="1"/>
  <c r="F257" i="59" s="1"/>
  <c r="F258" i="59" s="1"/>
  <c r="F259" i="59" s="1"/>
  <c r="F260" i="59" s="1"/>
  <c r="F261" i="59" s="1"/>
  <c r="F262" i="59" s="1"/>
  <c r="F263" i="59" s="1"/>
  <c r="F264" i="59" s="1"/>
  <c r="F265" i="59" s="1"/>
  <c r="F266" i="59" s="1"/>
  <c r="F267" i="59" s="1"/>
  <c r="F268" i="59" s="1"/>
  <c r="F269" i="59" s="1"/>
  <c r="F270" i="59" s="1"/>
  <c r="F271" i="59" s="1"/>
  <c r="F272" i="59" s="1"/>
  <c r="F273" i="59" s="1"/>
  <c r="F274" i="59" s="1"/>
  <c r="F275" i="59" s="1"/>
  <c r="F276" i="59" s="1"/>
  <c r="F277" i="59" s="1"/>
  <c r="F278" i="59" s="1"/>
  <c r="F279" i="59" s="1"/>
  <c r="F280" i="59" s="1"/>
  <c r="F281" i="59" s="1"/>
  <c r="F282" i="59" s="1"/>
  <c r="F283" i="59" s="1"/>
  <c r="F284" i="59" s="1"/>
  <c r="F285" i="59" s="1"/>
  <c r="F286" i="59" s="1"/>
  <c r="F287" i="59" s="1"/>
  <c r="F288" i="59" s="1"/>
  <c r="F289" i="59" s="1"/>
  <c r="F290" i="59" s="1"/>
  <c r="F291" i="59" s="1"/>
  <c r="F292" i="59" s="1"/>
  <c r="F293" i="59" s="1"/>
  <c r="F294" i="59" s="1"/>
  <c r="F295" i="59" s="1"/>
  <c r="F296" i="59" s="1"/>
  <c r="F297" i="59" s="1"/>
  <c r="F298" i="59" s="1"/>
  <c r="F299" i="59" s="1"/>
  <c r="F300" i="59" s="1"/>
  <c r="F301" i="59" s="1"/>
  <c r="F302" i="59" s="1"/>
  <c r="F303" i="59" s="1"/>
  <c r="F304" i="59" s="1"/>
  <c r="F305" i="59" s="1"/>
  <c r="F306" i="59" s="1"/>
  <c r="F307" i="59" s="1"/>
  <c r="F308" i="59" s="1"/>
  <c r="F309" i="59" s="1"/>
  <c r="F310" i="59" s="1"/>
  <c r="F311" i="59" s="1"/>
  <c r="F312" i="59" s="1"/>
  <c r="F313" i="59" s="1"/>
  <c r="F314" i="59" s="1"/>
  <c r="F315" i="59" s="1"/>
  <c r="F316" i="59" s="1"/>
  <c r="F317" i="59" s="1"/>
  <c r="F318" i="59" s="1"/>
  <c r="F319" i="59" s="1"/>
  <c r="F320" i="59" s="1"/>
  <c r="F321" i="59" s="1"/>
  <c r="F322" i="59" s="1"/>
  <c r="F323" i="59" s="1"/>
  <c r="F324" i="59" s="1"/>
  <c r="F325" i="59" s="1"/>
  <c r="F326" i="59" s="1"/>
  <c r="F327" i="59" s="1"/>
  <c r="F328" i="59" s="1"/>
  <c r="F329" i="59" s="1"/>
  <c r="F330" i="59" s="1"/>
  <c r="F331" i="59" s="1"/>
  <c r="F332" i="59" s="1"/>
  <c r="F333" i="59" s="1"/>
  <c r="F334" i="59" s="1"/>
  <c r="F335" i="59" s="1"/>
  <c r="F336" i="59" s="1"/>
  <c r="F337" i="59" s="1"/>
  <c r="F338" i="59" s="1"/>
  <c r="F339" i="59" s="1"/>
  <c r="F340" i="59" s="1"/>
  <c r="F341" i="59" s="1"/>
  <c r="F342" i="59" s="1"/>
  <c r="F343" i="59" s="1"/>
  <c r="F344" i="59" s="1"/>
  <c r="F345" i="59" s="1"/>
  <c r="F346" i="59" s="1"/>
  <c r="F347" i="59" s="1"/>
  <c r="F348" i="59" s="1"/>
  <c r="F349" i="59" s="1"/>
  <c r="F350" i="59" s="1"/>
  <c r="F351" i="59" s="1"/>
  <c r="F352" i="59" s="1"/>
  <c r="F353" i="59" s="1"/>
  <c r="F354" i="59" s="1"/>
  <c r="F355" i="59" s="1"/>
  <c r="F356" i="59" s="1"/>
  <c r="F357" i="59" s="1"/>
  <c r="F358" i="59" s="1"/>
  <c r="F359" i="59" s="1"/>
  <c r="F360" i="59" s="1"/>
  <c r="F361" i="59" s="1"/>
  <c r="F362" i="59" s="1"/>
  <c r="F363" i="59" s="1"/>
  <c r="F364" i="59" s="1"/>
  <c r="F365" i="59" s="1"/>
  <c r="F366" i="59" s="1"/>
  <c r="F367" i="59" s="1"/>
  <c r="F368" i="59" s="1"/>
  <c r="F369" i="59" s="1"/>
  <c r="F370" i="59" s="1"/>
  <c r="F371" i="59" s="1"/>
  <c r="F372" i="59" s="1"/>
  <c r="F373" i="59" s="1"/>
  <c r="F374" i="59" s="1"/>
  <c r="F375" i="59" s="1"/>
  <c r="F376" i="59" s="1"/>
  <c r="F377" i="59" s="1"/>
  <c r="F378" i="59" s="1"/>
  <c r="F379" i="59" s="1"/>
  <c r="F380" i="59" s="1"/>
  <c r="F381" i="59" s="1"/>
  <c r="F382" i="59" s="1"/>
  <c r="F383" i="59" s="1"/>
  <c r="F384" i="59" s="1"/>
  <c r="F385" i="59" s="1"/>
  <c r="F386" i="59" s="1"/>
  <c r="F387" i="59" s="1"/>
  <c r="F388" i="59" s="1"/>
  <c r="F389" i="59" s="1"/>
  <c r="F390" i="59" s="1"/>
  <c r="F391" i="59" s="1"/>
  <c r="F392" i="59" s="1"/>
  <c r="F393" i="59" s="1"/>
  <c r="F394" i="59" s="1"/>
  <c r="F395" i="59" s="1"/>
  <c r="F396" i="59" s="1"/>
  <c r="F397" i="59" s="1"/>
  <c r="F398" i="59" s="1"/>
  <c r="F399" i="59" s="1"/>
  <c r="F400" i="59" s="1"/>
  <c r="F401" i="59" s="1"/>
  <c r="F402" i="59" s="1"/>
  <c r="F403" i="59" s="1"/>
  <c r="F404" i="59" s="1"/>
  <c r="F405" i="59" s="1"/>
  <c r="F406" i="59" s="1"/>
  <c r="F407" i="59" s="1"/>
  <c r="F408" i="59" s="1"/>
  <c r="F409" i="59" s="1"/>
  <c r="F410" i="59" s="1"/>
  <c r="F411" i="59" s="1"/>
  <c r="F412" i="59" s="1"/>
  <c r="F413" i="59" s="1"/>
  <c r="F414" i="59" s="1"/>
  <c r="F415" i="59" s="1"/>
  <c r="F416" i="59" s="1"/>
  <c r="F417" i="59" s="1"/>
  <c r="F418" i="59" s="1"/>
  <c r="F419" i="59" s="1"/>
  <c r="F420" i="59" s="1"/>
  <c r="F421" i="59" s="1"/>
  <c r="F422" i="59" s="1"/>
  <c r="F423" i="59" s="1"/>
  <c r="F424" i="59" s="1"/>
  <c r="F425" i="59" s="1"/>
  <c r="F426" i="59" s="1"/>
  <c r="F427" i="59" s="1"/>
  <c r="F428" i="59" s="1"/>
  <c r="F429" i="59" s="1"/>
  <c r="F430" i="59" s="1"/>
  <c r="F431" i="59" s="1"/>
  <c r="F432" i="59" s="1"/>
  <c r="F433" i="59" s="1"/>
  <c r="F434" i="59" s="1"/>
  <c r="F435" i="59" s="1"/>
  <c r="F436" i="59" s="1"/>
  <c r="F437" i="59" s="1"/>
  <c r="F438" i="59" s="1"/>
  <c r="F439" i="59" s="1"/>
  <c r="F440" i="59" s="1"/>
  <c r="F441" i="59" s="1"/>
  <c r="F442" i="59" s="1"/>
  <c r="F443" i="59" s="1"/>
  <c r="F444" i="59" s="1"/>
  <c r="F445" i="59" s="1"/>
  <c r="F446" i="59" s="1"/>
  <c r="F447" i="59" s="1"/>
  <c r="F448" i="59" s="1"/>
  <c r="F449" i="59" s="1"/>
  <c r="F450" i="59" s="1"/>
  <c r="F451" i="59" s="1"/>
  <c r="F452" i="59" s="1"/>
  <c r="F453" i="59" s="1"/>
  <c r="F454" i="59" s="1"/>
  <c r="F455" i="59" s="1"/>
  <c r="F456" i="59" s="1"/>
  <c r="F457" i="59" s="1"/>
  <c r="F458" i="59" s="1"/>
  <c r="F459" i="59" s="1"/>
  <c r="F460" i="59" s="1"/>
  <c r="F461" i="59" s="1"/>
  <c r="F462" i="59" s="1"/>
  <c r="F463" i="59" s="1"/>
  <c r="F464" i="59" s="1"/>
  <c r="F465" i="59" s="1"/>
  <c r="F466" i="59" s="1"/>
  <c r="F467" i="59" s="1"/>
  <c r="F468" i="59" s="1"/>
  <c r="F469" i="59" s="1"/>
  <c r="F470" i="59" s="1"/>
  <c r="F471" i="59" s="1"/>
  <c r="F472" i="59" s="1"/>
  <c r="F473" i="59" s="1"/>
  <c r="F474" i="59" s="1"/>
  <c r="F475" i="59" s="1"/>
  <c r="F476" i="59" s="1"/>
  <c r="F477" i="59" s="1"/>
  <c r="F478" i="59" s="1"/>
  <c r="F479" i="59" s="1"/>
  <c r="F480" i="59" s="1"/>
  <c r="F481" i="59" s="1"/>
  <c r="F482" i="59" s="1"/>
  <c r="F483" i="59" s="1"/>
  <c r="F484" i="59" s="1"/>
  <c r="F485" i="59" s="1"/>
  <c r="F486" i="59" s="1"/>
  <c r="F487" i="59" s="1"/>
  <c r="F488" i="59" s="1"/>
  <c r="F489" i="59" s="1"/>
  <c r="F490" i="59" s="1"/>
  <c r="F491" i="59" s="1"/>
  <c r="F492" i="59" s="1"/>
  <c r="F493" i="59" s="1"/>
  <c r="F494" i="59" s="1"/>
  <c r="F495" i="59" s="1"/>
  <c r="F496" i="59" s="1"/>
  <c r="F497" i="59" s="1"/>
  <c r="F498" i="59" s="1"/>
  <c r="F499" i="59" s="1"/>
  <c r="F500" i="59" s="1"/>
  <c r="F501" i="59" s="1"/>
  <c r="F502" i="59" s="1"/>
  <c r="F503" i="59" s="1"/>
  <c r="F504" i="59" s="1"/>
  <c r="F505" i="59" s="1"/>
  <c r="F506" i="59" s="1"/>
  <c r="F507" i="59" s="1"/>
  <c r="F508" i="59" s="1"/>
  <c r="F509" i="59" s="1"/>
  <c r="F510" i="59" s="1"/>
  <c r="F511" i="59" s="1"/>
  <c r="F512" i="59" s="1"/>
  <c r="F513" i="59" s="1"/>
  <c r="F514" i="59" s="1"/>
  <c r="F515" i="59" s="1"/>
  <c r="F516" i="59" s="1"/>
  <c r="F517" i="59" s="1"/>
  <c r="F518" i="59" s="1"/>
  <c r="F519" i="59" s="1"/>
  <c r="F520" i="59" s="1"/>
  <c r="F521" i="59" s="1"/>
  <c r="F522" i="59" s="1"/>
  <c r="F523" i="59" s="1"/>
  <c r="F524" i="59" s="1"/>
  <c r="F525" i="59" s="1"/>
  <c r="F526" i="59" s="1"/>
  <c r="F527" i="59" s="1"/>
  <c r="F528" i="59" s="1"/>
  <c r="F529" i="59" s="1"/>
  <c r="F530" i="59" s="1"/>
  <c r="F531" i="59" s="1"/>
  <c r="F532" i="59" s="1"/>
  <c r="F533" i="59" s="1"/>
  <c r="F534" i="59" s="1"/>
  <c r="F535" i="59" s="1"/>
  <c r="F536" i="59" s="1"/>
  <c r="F537" i="59" s="1"/>
  <c r="F538" i="59" s="1"/>
  <c r="F539" i="59" s="1"/>
  <c r="F540" i="59" s="1"/>
  <c r="F541" i="59" s="1"/>
  <c r="F542" i="59" s="1"/>
  <c r="F543" i="59" s="1"/>
  <c r="F544" i="59" s="1"/>
  <c r="F545" i="59" s="1"/>
  <c r="F546" i="59" s="1"/>
  <c r="F547" i="59" s="1"/>
  <c r="F548" i="59" s="1"/>
  <c r="F549" i="59" s="1"/>
  <c r="F550" i="59" s="1"/>
  <c r="F551" i="59" s="1"/>
  <c r="F552" i="59" s="1"/>
  <c r="F553" i="59" s="1"/>
  <c r="F554" i="59" s="1"/>
  <c r="F555" i="59" s="1"/>
  <c r="F556" i="59" s="1"/>
  <c r="F557" i="59" s="1"/>
  <c r="F558" i="59" s="1"/>
  <c r="F559" i="59" s="1"/>
  <c r="F560" i="59" s="1"/>
  <c r="F561" i="59" s="1"/>
  <c r="F562" i="59" s="1"/>
  <c r="F563" i="59" s="1"/>
  <c r="F564" i="59" s="1"/>
  <c r="F6" i="59" s="1"/>
  <c r="F9" i="59"/>
  <c r="E6" i="59"/>
  <c r="D6" i="59"/>
  <c r="D5" i="59"/>
  <c r="D5" i="58"/>
  <c r="F10" i="58" s="1"/>
  <c r="D5" i="57"/>
  <c r="F10" i="57" s="1"/>
  <c r="F11" i="57" s="1"/>
  <c r="F12" i="57" s="1"/>
  <c r="F13" i="57" s="1"/>
  <c r="F14" i="57" s="1"/>
  <c r="F15" i="57" s="1"/>
  <c r="F9" i="58"/>
  <c r="D6" i="58"/>
  <c r="F9" i="57"/>
  <c r="D6" i="57"/>
  <c r="F20" i="55"/>
  <c r="F21" i="55" s="1"/>
  <c r="E6" i="55"/>
  <c r="D5" i="55"/>
  <c r="F10" i="55" s="1"/>
  <c r="F11" i="55" s="1"/>
  <c r="F12" i="55" s="1"/>
  <c r="F13" i="55" s="1"/>
  <c r="F14" i="55" s="1"/>
  <c r="F15" i="55" s="1"/>
  <c r="F16" i="55" s="1"/>
  <c r="F17" i="55" s="1"/>
  <c r="F18" i="55" s="1"/>
  <c r="F19" i="55" s="1"/>
  <c r="D6" i="56"/>
  <c r="F9" i="55"/>
  <c r="D6" i="55"/>
  <c r="E46" i="54"/>
  <c r="E44" i="54"/>
  <c r="F21" i="53"/>
  <c r="E6" i="53"/>
  <c r="E15" i="54"/>
  <c r="E11" i="54"/>
  <c r="D6" i="54"/>
  <c r="F12" i="53"/>
  <c r="F13" i="53" s="1"/>
  <c r="D5" i="53"/>
  <c r="F10" i="53" s="1"/>
  <c r="F9" i="53"/>
  <c r="D6" i="53"/>
  <c r="F11" i="53" s="1"/>
  <c r="F23" i="51"/>
  <c r="E6" i="51"/>
  <c r="D5" i="52"/>
  <c r="F9" i="52" s="1"/>
  <c r="F10" i="52" s="1"/>
  <c r="F11" i="52" s="1"/>
  <c r="F12" i="52" s="1"/>
  <c r="F13" i="52" s="1"/>
  <c r="F14" i="52" s="1"/>
  <c r="F15" i="52" s="1"/>
  <c r="F16" i="52" s="1"/>
  <c r="D6" i="52"/>
  <c r="F16" i="49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12" i="5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9" i="51"/>
  <c r="D6" i="51"/>
  <c r="F11" i="51" s="1"/>
  <c r="E60" i="50"/>
  <c r="E57" i="50"/>
  <c r="E48" i="50"/>
  <c r="E6" i="49"/>
  <c r="E17" i="50"/>
  <c r="E6" i="50" s="1"/>
  <c r="D6" i="50"/>
  <c r="F9" i="49"/>
  <c r="D6" i="49"/>
  <c r="F11" i="49" s="1"/>
  <c r="D5" i="49"/>
  <c r="F10" i="49" s="1"/>
  <c r="F12" i="49" s="1"/>
  <c r="F13" i="49" s="1"/>
  <c r="F14" i="49" s="1"/>
  <c r="F15" i="49" s="1"/>
  <c r="E45" i="48"/>
  <c r="E30" i="47"/>
  <c r="E27" i="48"/>
  <c r="E20" i="47"/>
  <c r="E17" i="47"/>
  <c r="F9" i="46"/>
  <c r="D6" i="48"/>
  <c r="E11" i="47"/>
  <c r="D6" i="47"/>
  <c r="E49" i="46"/>
  <c r="E44" i="46"/>
  <c r="E33" i="45"/>
  <c r="E30" i="45"/>
  <c r="E26" i="45"/>
  <c r="F53" i="43"/>
  <c r="F54" i="43" s="1"/>
  <c r="F55" i="43" s="1"/>
  <c r="F17" i="42"/>
  <c r="F18" i="42" s="1"/>
  <c r="F19" i="42" s="1"/>
  <c r="F20" i="42" s="1"/>
  <c r="F21" i="42" s="1"/>
  <c r="F22" i="42" s="1"/>
  <c r="F23" i="42" s="1"/>
  <c r="F24" i="42" s="1"/>
  <c r="F25" i="42" s="1"/>
  <c r="E15" i="46"/>
  <c r="D6" i="46"/>
  <c r="D6" i="45"/>
  <c r="F6" i="40"/>
  <c r="D5" i="43"/>
  <c r="F9" i="43" s="1"/>
  <c r="F10" i="43" s="1"/>
  <c r="D6" i="43"/>
  <c r="D5" i="42"/>
  <c r="F9" i="42" s="1"/>
  <c r="F10" i="42" s="1"/>
  <c r="F11" i="42" s="1"/>
  <c r="F12" i="42" s="1"/>
  <c r="F13" i="42" s="1"/>
  <c r="F14" i="42" s="1"/>
  <c r="F15" i="42" s="1"/>
  <c r="D6" i="42"/>
  <c r="E29" i="40"/>
  <c r="E27" i="40"/>
  <c r="E22" i="40"/>
  <c r="E20" i="40"/>
  <c r="F18" i="40"/>
  <c r="E12" i="41"/>
  <c r="D5" i="41"/>
  <c r="F10" i="41" s="1"/>
  <c r="F11" i="41" s="1"/>
  <c r="F9" i="41"/>
  <c r="D6" i="41"/>
  <c r="F9" i="40"/>
  <c r="D6" i="40"/>
  <c r="F10" i="40"/>
  <c r="F11" i="40" s="1"/>
  <c r="F12" i="40" s="1"/>
  <c r="F13" i="40" s="1"/>
  <c r="F14" i="40" s="1"/>
  <c r="F15" i="40" s="1"/>
  <c r="F16" i="40" s="1"/>
  <c r="F17" i="40" s="1"/>
  <c r="F24" i="39"/>
  <c r="F25" i="39" s="1"/>
  <c r="F26" i="39" s="1"/>
  <c r="F27" i="39" s="1"/>
  <c r="F28" i="39" s="1"/>
  <c r="F29" i="39" s="1"/>
  <c r="F30" i="39" s="1"/>
  <c r="E26" i="39"/>
  <c r="E6" i="39" s="1"/>
  <c r="E33" i="38"/>
  <c r="E30" i="38"/>
  <c r="E28" i="38"/>
  <c r="F25" i="38"/>
  <c r="F26" i="38" s="1"/>
  <c r="D5" i="39"/>
  <c r="F10" i="39" s="1"/>
  <c r="F11" i="39" s="1"/>
  <c r="F12" i="39" s="1"/>
  <c r="F13" i="39" s="1"/>
  <c r="F14" i="39" s="1"/>
  <c r="F15" i="39" s="1"/>
  <c r="F16" i="39" s="1"/>
  <c r="F17" i="39" s="1"/>
  <c r="F18" i="39" s="1"/>
  <c r="F19" i="39" s="1"/>
  <c r="F20" i="39" s="1"/>
  <c r="F21" i="39" s="1"/>
  <c r="F22" i="39" s="1"/>
  <c r="F23" i="39" s="1"/>
  <c r="F9" i="39"/>
  <c r="D6" i="39"/>
  <c r="E11" i="38"/>
  <c r="F6" i="35"/>
  <c r="D5" i="38" s="1"/>
  <c r="E14" i="38"/>
  <c r="F9" i="38"/>
  <c r="D6" i="38"/>
  <c r="E55" i="35"/>
  <c r="E52" i="35"/>
  <c r="E49" i="35"/>
  <c r="E46" i="35"/>
  <c r="E44" i="35"/>
  <c r="E42" i="35"/>
  <c r="E34" i="35"/>
  <c r="E23" i="35"/>
  <c r="F19" i="35"/>
  <c r="F20" i="35" s="1"/>
  <c r="F21" i="35" s="1"/>
  <c r="F22" i="35" s="1"/>
  <c r="F33" i="33"/>
  <c r="F34" i="33"/>
  <c r="F35" i="33"/>
  <c r="F36" i="33"/>
  <c r="F37" i="33"/>
  <c r="F38" i="33"/>
  <c r="F39" i="33"/>
  <c r="F40" i="33" s="1"/>
  <c r="F41" i="33" s="1"/>
  <c r="F42" i="33" s="1"/>
  <c r="F43" i="33" s="1"/>
  <c r="E6" i="37"/>
  <c r="F10" i="35"/>
  <c r="F11" i="35" s="1"/>
  <c r="F12" i="35" s="1"/>
  <c r="F13" i="35" s="1"/>
  <c r="F14" i="35" s="1"/>
  <c r="F10" i="37"/>
  <c r="F11" i="37" s="1"/>
  <c r="F12" i="37" s="1"/>
  <c r="F13" i="37" s="1"/>
  <c r="F14" i="37" s="1"/>
  <c r="F15" i="37" s="1"/>
  <c r="F16" i="37" s="1"/>
  <c r="F17" i="37" s="1"/>
  <c r="F18" i="37" s="1"/>
  <c r="F9" i="37"/>
  <c r="D6" i="37"/>
  <c r="F9" i="35"/>
  <c r="D6" i="35"/>
  <c r="F30" i="34"/>
  <c r="F31" i="34"/>
  <c r="F32" i="34" s="1"/>
  <c r="F33" i="34" s="1"/>
  <c r="F34" i="34" s="1"/>
  <c r="F35" i="34" s="1"/>
  <c r="F36" i="34" s="1"/>
  <c r="F37" i="34" s="1"/>
  <c r="F38" i="34" s="1"/>
  <c r="F39" i="34" s="1"/>
  <c r="F40" i="34" s="1"/>
  <c r="F41" i="34" s="1"/>
  <c r="F42" i="34" s="1"/>
  <c r="F13" i="60" l="1"/>
  <c r="F14" i="60" s="1"/>
  <c r="F15" i="60" s="1"/>
  <c r="F16" i="60" s="1"/>
  <c r="F17" i="60" s="1"/>
  <c r="F18" i="60" s="1"/>
  <c r="F19" i="60" s="1"/>
  <c r="F20" i="60" s="1"/>
  <c r="F21" i="60" s="1"/>
  <c r="F22" i="60" s="1"/>
  <c r="F23" i="60" s="1"/>
  <c r="F24" i="60" s="1"/>
  <c r="F25" i="60" s="1"/>
  <c r="F26" i="60" s="1"/>
  <c r="F27" i="60" s="1"/>
  <c r="F28" i="60" s="1"/>
  <c r="F29" i="60" s="1"/>
  <c r="F30" i="60" s="1"/>
  <c r="F31" i="60" s="1"/>
  <c r="F32" i="60" s="1"/>
  <c r="F33" i="60" s="1"/>
  <c r="F34" i="60" s="1"/>
  <c r="F35" i="60" s="1"/>
  <c r="F36" i="60" s="1"/>
  <c r="F37" i="60" s="1"/>
  <c r="F38" i="60" s="1"/>
  <c r="F39" i="60" s="1"/>
  <c r="F40" i="60" s="1"/>
  <c r="F41" i="60" s="1"/>
  <c r="F42" i="60" s="1"/>
  <c r="F43" i="60" s="1"/>
  <c r="F44" i="60" s="1"/>
  <c r="F45" i="60" s="1"/>
  <c r="F46" i="60" s="1"/>
  <c r="F47" i="60" s="1"/>
  <c r="F48" i="60" s="1"/>
  <c r="F49" i="60" s="1"/>
  <c r="F50" i="60" s="1"/>
  <c r="F51" i="60" s="1"/>
  <c r="F52" i="60" s="1"/>
  <c r="F53" i="60" s="1"/>
  <c r="F54" i="60" s="1"/>
  <c r="F55" i="60" s="1"/>
  <c r="F56" i="60" s="1"/>
  <c r="F57" i="60" s="1"/>
  <c r="F58" i="60" s="1"/>
  <c r="F59" i="60" s="1"/>
  <c r="F60" i="60" s="1"/>
  <c r="F61" i="60" s="1"/>
  <c r="F62" i="60" s="1"/>
  <c r="F63" i="60" s="1"/>
  <c r="F64" i="60" s="1"/>
  <c r="F65" i="60" s="1"/>
  <c r="F66" i="60" s="1"/>
  <c r="F67" i="60" s="1"/>
  <c r="F68" i="60" s="1"/>
  <c r="F69" i="60" s="1"/>
  <c r="F70" i="60" s="1"/>
  <c r="F71" i="60" s="1"/>
  <c r="F72" i="60" s="1"/>
  <c r="F73" i="60" s="1"/>
  <c r="F74" i="60" s="1"/>
  <c r="F75" i="60" s="1"/>
  <c r="F76" i="60" s="1"/>
  <c r="F77" i="60" s="1"/>
  <c r="F78" i="60" s="1"/>
  <c r="F79" i="60" s="1"/>
  <c r="F80" i="60" s="1"/>
  <c r="F81" i="60" s="1"/>
  <c r="F82" i="60" s="1"/>
  <c r="F83" i="60" s="1"/>
  <c r="F84" i="60" s="1"/>
  <c r="F85" i="60" s="1"/>
  <c r="F86" i="60" s="1"/>
  <c r="F87" i="60" s="1"/>
  <c r="F88" i="60" s="1"/>
  <c r="F89" i="60" s="1"/>
  <c r="F90" i="60" s="1"/>
  <c r="F91" i="60" s="1"/>
  <c r="F92" i="60" s="1"/>
  <c r="F93" i="60" s="1"/>
  <c r="F94" i="60" s="1"/>
  <c r="F95" i="60" s="1"/>
  <c r="F96" i="60" s="1"/>
  <c r="F97" i="60" s="1"/>
  <c r="F98" i="60" s="1"/>
  <c r="F99" i="60" s="1"/>
  <c r="F100" i="60" s="1"/>
  <c r="F101" i="60" s="1"/>
  <c r="F102" i="60" s="1"/>
  <c r="F103" i="60" s="1"/>
  <c r="F104" i="60" s="1"/>
  <c r="F105" i="60" s="1"/>
  <c r="F106" i="60" s="1"/>
  <c r="F107" i="60" s="1"/>
  <c r="F108" i="60" s="1"/>
  <c r="F109" i="60" s="1"/>
  <c r="F110" i="60" s="1"/>
  <c r="F111" i="60" s="1"/>
  <c r="F112" i="60" s="1"/>
  <c r="F113" i="60" s="1"/>
  <c r="F114" i="60" s="1"/>
  <c r="F115" i="60" s="1"/>
  <c r="F116" i="60" s="1"/>
  <c r="F117" i="60" s="1"/>
  <c r="F118" i="60" s="1"/>
  <c r="F119" i="60" s="1"/>
  <c r="F120" i="60" s="1"/>
  <c r="F121" i="60" s="1"/>
  <c r="F122" i="60" s="1"/>
  <c r="F123" i="60" s="1"/>
  <c r="F124" i="60" s="1"/>
  <c r="F125" i="60" s="1"/>
  <c r="F126" i="60" s="1"/>
  <c r="F127" i="60" s="1"/>
  <c r="F128" i="60" s="1"/>
  <c r="F129" i="60" s="1"/>
  <c r="F130" i="60" s="1"/>
  <c r="F131" i="60" s="1"/>
  <c r="F132" i="60" s="1"/>
  <c r="F133" i="60" s="1"/>
  <c r="F134" i="60" s="1"/>
  <c r="F135" i="60" s="1"/>
  <c r="F136" i="60" s="1"/>
  <c r="F137" i="60" s="1"/>
  <c r="F138" i="60" s="1"/>
  <c r="F139" i="60" s="1"/>
  <c r="F140" i="60" s="1"/>
  <c r="F141" i="60" s="1"/>
  <c r="F142" i="60" s="1"/>
  <c r="F143" i="60" s="1"/>
  <c r="F144" i="60" s="1"/>
  <c r="F145" i="60" s="1"/>
  <c r="F146" i="60" s="1"/>
  <c r="F147" i="60" s="1"/>
  <c r="F148" i="60" s="1"/>
  <c r="F149" i="60" s="1"/>
  <c r="F150" i="60" s="1"/>
  <c r="F151" i="60" s="1"/>
  <c r="F152" i="60" s="1"/>
  <c r="F153" i="60" s="1"/>
  <c r="F154" i="60" s="1"/>
  <c r="F155" i="60" s="1"/>
  <c r="F156" i="60" s="1"/>
  <c r="F157" i="60" s="1"/>
  <c r="F158" i="60" s="1"/>
  <c r="F159" i="60" s="1"/>
  <c r="F160" i="60" s="1"/>
  <c r="F161" i="60" s="1"/>
  <c r="F162" i="60" s="1"/>
  <c r="F163" i="60" s="1"/>
  <c r="F164" i="60" s="1"/>
  <c r="F165" i="60" s="1"/>
  <c r="F166" i="60" s="1"/>
  <c r="F167" i="60" s="1"/>
  <c r="F168" i="60" s="1"/>
  <c r="F169" i="60" s="1"/>
  <c r="F170" i="60" s="1"/>
  <c r="F171" i="60" s="1"/>
  <c r="F172" i="60" s="1"/>
  <c r="F173" i="60" s="1"/>
  <c r="F174" i="60" s="1"/>
  <c r="F175" i="60" s="1"/>
  <c r="F176" i="60" s="1"/>
  <c r="F177" i="60" s="1"/>
  <c r="F178" i="60" s="1"/>
  <c r="F179" i="60" s="1"/>
  <c r="F180" i="60" s="1"/>
  <c r="F181" i="60" s="1"/>
  <c r="F182" i="60" s="1"/>
  <c r="F183" i="60" s="1"/>
  <c r="F184" i="60" s="1"/>
  <c r="F185" i="60" s="1"/>
  <c r="F186" i="60" s="1"/>
  <c r="F187" i="60" s="1"/>
  <c r="F188" i="60" s="1"/>
  <c r="F189" i="60" s="1"/>
  <c r="F190" i="60" s="1"/>
  <c r="F191" i="60" s="1"/>
  <c r="F192" i="60" s="1"/>
  <c r="F193" i="60" s="1"/>
  <c r="F194" i="60" s="1"/>
  <c r="F195" i="60" s="1"/>
  <c r="F196" i="60" s="1"/>
  <c r="F197" i="60" s="1"/>
  <c r="F198" i="60" s="1"/>
  <c r="F199" i="60" s="1"/>
  <c r="F200" i="60" s="1"/>
  <c r="F201" i="60" s="1"/>
  <c r="F202" i="60" s="1"/>
  <c r="F203" i="60" s="1"/>
  <c r="F204" i="60" s="1"/>
  <c r="F205" i="60" s="1"/>
  <c r="F206" i="60" s="1"/>
  <c r="F207" i="60" s="1"/>
  <c r="F208" i="60" s="1"/>
  <c r="F209" i="60" s="1"/>
  <c r="F210" i="60" s="1"/>
  <c r="F211" i="60" s="1"/>
  <c r="F212" i="60" s="1"/>
  <c r="F213" i="60" s="1"/>
  <c r="F214" i="60" s="1"/>
  <c r="F215" i="60" s="1"/>
  <c r="F216" i="60" s="1"/>
  <c r="F217" i="60" s="1"/>
  <c r="F218" i="60" s="1"/>
  <c r="F219" i="60" s="1"/>
  <c r="F220" i="60" s="1"/>
  <c r="F221" i="60" s="1"/>
  <c r="F222" i="60" s="1"/>
  <c r="F223" i="60" s="1"/>
  <c r="F224" i="60" s="1"/>
  <c r="F225" i="60" s="1"/>
  <c r="F226" i="60" s="1"/>
  <c r="F227" i="60" s="1"/>
  <c r="F228" i="60" s="1"/>
  <c r="F229" i="60" s="1"/>
  <c r="F230" i="60" s="1"/>
  <c r="F231" i="60" s="1"/>
  <c r="F232" i="60" s="1"/>
  <c r="F233" i="60" s="1"/>
  <c r="F234" i="60" s="1"/>
  <c r="F235" i="60" s="1"/>
  <c r="F236" i="60" s="1"/>
  <c r="F237" i="60" s="1"/>
  <c r="F238" i="60" s="1"/>
  <c r="F239" i="60" s="1"/>
  <c r="F240" i="60" s="1"/>
  <c r="F241" i="60" s="1"/>
  <c r="F242" i="60" s="1"/>
  <c r="F243" i="60" s="1"/>
  <c r="F244" i="60" s="1"/>
  <c r="F245" i="60" s="1"/>
  <c r="F246" i="60" s="1"/>
  <c r="F247" i="60" s="1"/>
  <c r="F248" i="60" s="1"/>
  <c r="F249" i="60" s="1"/>
  <c r="F250" i="60" s="1"/>
  <c r="F251" i="60" s="1"/>
  <c r="F252" i="60" s="1"/>
  <c r="F253" i="60" s="1"/>
  <c r="F254" i="60" s="1"/>
  <c r="F255" i="60" s="1"/>
  <c r="F256" i="60" s="1"/>
  <c r="F257" i="60" s="1"/>
  <c r="F258" i="60" s="1"/>
  <c r="F259" i="60" s="1"/>
  <c r="F260" i="60" s="1"/>
  <c r="F261" i="60" s="1"/>
  <c r="F262" i="60" s="1"/>
  <c r="F263" i="60" s="1"/>
  <c r="F264" i="60" s="1"/>
  <c r="F265" i="60" s="1"/>
  <c r="F266" i="60" s="1"/>
  <c r="F267" i="60" s="1"/>
  <c r="F268" i="60" s="1"/>
  <c r="F269" i="60" s="1"/>
  <c r="F270" i="60" s="1"/>
  <c r="F271" i="60" s="1"/>
  <c r="F272" i="60" s="1"/>
  <c r="F273" i="60" s="1"/>
  <c r="F274" i="60" s="1"/>
  <c r="F275" i="60" s="1"/>
  <c r="F276" i="60" s="1"/>
  <c r="F277" i="60" s="1"/>
  <c r="F278" i="60" s="1"/>
  <c r="F279" i="60" s="1"/>
  <c r="F280" i="60" s="1"/>
  <c r="F281" i="60" s="1"/>
  <c r="F282" i="60" s="1"/>
  <c r="F283" i="60" s="1"/>
  <c r="F284" i="60" s="1"/>
  <c r="F285" i="60" s="1"/>
  <c r="F286" i="60" s="1"/>
  <c r="F287" i="60" s="1"/>
  <c r="F288" i="60" s="1"/>
  <c r="F289" i="60" s="1"/>
  <c r="F290" i="60" s="1"/>
  <c r="F291" i="60" s="1"/>
  <c r="F292" i="60" s="1"/>
  <c r="F293" i="60" s="1"/>
  <c r="F294" i="60" s="1"/>
  <c r="F295" i="60" s="1"/>
  <c r="F296" i="60" s="1"/>
  <c r="F297" i="60" s="1"/>
  <c r="F298" i="60" s="1"/>
  <c r="F299" i="60" s="1"/>
  <c r="F300" i="60" s="1"/>
  <c r="F301" i="60" s="1"/>
  <c r="F302" i="60" s="1"/>
  <c r="F303" i="60" s="1"/>
  <c r="F304" i="60" s="1"/>
  <c r="F305" i="60" s="1"/>
  <c r="F306" i="60" s="1"/>
  <c r="F307" i="60" s="1"/>
  <c r="F308" i="60" s="1"/>
  <c r="F309" i="60" s="1"/>
  <c r="F310" i="60" s="1"/>
  <c r="F311" i="60" s="1"/>
  <c r="F312" i="60" s="1"/>
  <c r="F313" i="60" s="1"/>
  <c r="F314" i="60" s="1"/>
  <c r="F315" i="60" s="1"/>
  <c r="F316" i="60" s="1"/>
  <c r="F317" i="60" s="1"/>
  <c r="F318" i="60" s="1"/>
  <c r="F319" i="60" s="1"/>
  <c r="F320" i="60" s="1"/>
  <c r="F321" i="60" s="1"/>
  <c r="F322" i="60" s="1"/>
  <c r="F323" i="60" s="1"/>
  <c r="F324" i="60" s="1"/>
  <c r="F325" i="60" s="1"/>
  <c r="F326" i="60" s="1"/>
  <c r="F327" i="60" s="1"/>
  <c r="F328" i="60" s="1"/>
  <c r="F329" i="60" s="1"/>
  <c r="F330" i="60" s="1"/>
  <c r="F331" i="60" s="1"/>
  <c r="F332" i="60" s="1"/>
  <c r="F333" i="60" s="1"/>
  <c r="F334" i="60" s="1"/>
  <c r="F335" i="60" s="1"/>
  <c r="F336" i="60" s="1"/>
  <c r="F337" i="60" s="1"/>
  <c r="F338" i="60" s="1"/>
  <c r="F339" i="60" s="1"/>
  <c r="F340" i="60" s="1"/>
  <c r="F341" i="60" s="1"/>
  <c r="F342" i="60" s="1"/>
  <c r="F343" i="60" s="1"/>
  <c r="F344" i="60" s="1"/>
  <c r="F345" i="60" s="1"/>
  <c r="F346" i="60" s="1"/>
  <c r="F347" i="60" s="1"/>
  <c r="F348" i="60" s="1"/>
  <c r="F349" i="60" s="1"/>
  <c r="F350" i="60" s="1"/>
  <c r="F351" i="60" s="1"/>
  <c r="F352" i="60" s="1"/>
  <c r="F353" i="60" s="1"/>
  <c r="F354" i="60" s="1"/>
  <c r="F355" i="60" s="1"/>
  <c r="F356" i="60" s="1"/>
  <c r="F357" i="60" s="1"/>
  <c r="F358" i="60" s="1"/>
  <c r="F359" i="60" s="1"/>
  <c r="F360" i="60" s="1"/>
  <c r="F361" i="60" s="1"/>
  <c r="F362" i="60" s="1"/>
  <c r="F363" i="60" s="1"/>
  <c r="F364" i="60" s="1"/>
  <c r="F365" i="60" s="1"/>
  <c r="F366" i="60" s="1"/>
  <c r="F367" i="60" s="1"/>
  <c r="F368" i="60" s="1"/>
  <c r="F369" i="60" s="1"/>
  <c r="F370" i="60" s="1"/>
  <c r="F371" i="60" s="1"/>
  <c r="F372" i="60" s="1"/>
  <c r="F373" i="60" s="1"/>
  <c r="F374" i="60" s="1"/>
  <c r="F375" i="60" s="1"/>
  <c r="F376" i="60" s="1"/>
  <c r="F377" i="60" s="1"/>
  <c r="F378" i="60" s="1"/>
  <c r="F379" i="60" s="1"/>
  <c r="F380" i="60" s="1"/>
  <c r="F381" i="60" s="1"/>
  <c r="F382" i="60" s="1"/>
  <c r="F383" i="60" s="1"/>
  <c r="F384" i="60" s="1"/>
  <c r="F385" i="60" s="1"/>
  <c r="F386" i="60" s="1"/>
  <c r="F387" i="60" s="1"/>
  <c r="F388" i="60" s="1"/>
  <c r="F389" i="60" s="1"/>
  <c r="F390" i="60" s="1"/>
  <c r="F391" i="60" s="1"/>
  <c r="F392" i="60" s="1"/>
  <c r="F393" i="60" s="1"/>
  <c r="F394" i="60" s="1"/>
  <c r="F395" i="60" s="1"/>
  <c r="F396" i="60" s="1"/>
  <c r="F397" i="60" s="1"/>
  <c r="F398" i="60" s="1"/>
  <c r="F399" i="60" s="1"/>
  <c r="F400" i="60" s="1"/>
  <c r="F401" i="60" s="1"/>
  <c r="F402" i="60" s="1"/>
  <c r="F403" i="60" s="1"/>
  <c r="F404" i="60" s="1"/>
  <c r="F405" i="60" s="1"/>
  <c r="F406" i="60" s="1"/>
  <c r="F407" i="60" s="1"/>
  <c r="F408" i="60" s="1"/>
  <c r="F409" i="60" s="1"/>
  <c r="F410" i="60" s="1"/>
  <c r="F411" i="60" s="1"/>
  <c r="F412" i="60" s="1"/>
  <c r="F413" i="60" s="1"/>
  <c r="F414" i="60" s="1"/>
  <c r="F415" i="60" s="1"/>
  <c r="F416" i="60" s="1"/>
  <c r="F417" i="60" s="1"/>
  <c r="F418" i="60" s="1"/>
  <c r="F419" i="60" s="1"/>
  <c r="F420" i="60" s="1"/>
  <c r="F421" i="60" s="1"/>
  <c r="F422" i="60" s="1"/>
  <c r="F423" i="60" s="1"/>
  <c r="F424" i="60" s="1"/>
  <c r="F425" i="60" s="1"/>
  <c r="F426" i="60" s="1"/>
  <c r="F427" i="60" s="1"/>
  <c r="F428" i="60" s="1"/>
  <c r="F429" i="60" s="1"/>
  <c r="F430" i="60" s="1"/>
  <c r="F431" i="60" s="1"/>
  <c r="F432" i="60" s="1"/>
  <c r="F433" i="60" s="1"/>
  <c r="F434" i="60" s="1"/>
  <c r="F435" i="60" s="1"/>
  <c r="F436" i="60" s="1"/>
  <c r="F437" i="60" s="1"/>
  <c r="F438" i="60" s="1"/>
  <c r="F439" i="60" s="1"/>
  <c r="F440" i="60" s="1"/>
  <c r="F441" i="60" s="1"/>
  <c r="F442" i="60" s="1"/>
  <c r="F443" i="60" s="1"/>
  <c r="F444" i="60" s="1"/>
  <c r="F445" i="60" s="1"/>
  <c r="F446" i="60" s="1"/>
  <c r="F447" i="60" s="1"/>
  <c r="F448" i="60" s="1"/>
  <c r="F449" i="60" s="1"/>
  <c r="F450" i="60" s="1"/>
  <c r="F451" i="60" s="1"/>
  <c r="F452" i="60" s="1"/>
  <c r="F453" i="60" s="1"/>
  <c r="F454" i="60" s="1"/>
  <c r="F455" i="60" s="1"/>
  <c r="F456" i="60" s="1"/>
  <c r="F457" i="60" s="1"/>
  <c r="F458" i="60" s="1"/>
  <c r="F459" i="60" s="1"/>
  <c r="F460" i="60" s="1"/>
  <c r="F461" i="60" s="1"/>
  <c r="F462" i="60" s="1"/>
  <c r="F463" i="60" s="1"/>
  <c r="F464" i="60" s="1"/>
  <c r="F465" i="60" s="1"/>
  <c r="F466" i="60" s="1"/>
  <c r="F467" i="60" s="1"/>
  <c r="F468" i="60" s="1"/>
  <c r="F469" i="60" s="1"/>
  <c r="F470" i="60" s="1"/>
  <c r="F471" i="60" s="1"/>
  <c r="F472" i="60" s="1"/>
  <c r="F473" i="60" s="1"/>
  <c r="F474" i="60" s="1"/>
  <c r="F475" i="60" s="1"/>
  <c r="F476" i="60" s="1"/>
  <c r="F477" i="60" s="1"/>
  <c r="F478" i="60" s="1"/>
  <c r="F479" i="60" s="1"/>
  <c r="F480" i="60" s="1"/>
  <c r="F481" i="60" s="1"/>
  <c r="F482" i="60" s="1"/>
  <c r="F483" i="60" s="1"/>
  <c r="F484" i="60" s="1"/>
  <c r="F485" i="60" s="1"/>
  <c r="F486" i="60" s="1"/>
  <c r="F487" i="60" s="1"/>
  <c r="F488" i="60" s="1"/>
  <c r="F489" i="60" s="1"/>
  <c r="F490" i="60" s="1"/>
  <c r="F491" i="60" s="1"/>
  <c r="F492" i="60" s="1"/>
  <c r="F493" i="60" s="1"/>
  <c r="F494" i="60" s="1"/>
  <c r="F495" i="60" s="1"/>
  <c r="F496" i="60" s="1"/>
  <c r="F497" i="60" s="1"/>
  <c r="F498" i="60" s="1"/>
  <c r="F499" i="60" s="1"/>
  <c r="F500" i="60" s="1"/>
  <c r="F501" i="60" s="1"/>
  <c r="F502" i="60" s="1"/>
  <c r="F503" i="60" s="1"/>
  <c r="F504" i="60" s="1"/>
  <c r="F505" i="60" s="1"/>
  <c r="F506" i="60" s="1"/>
  <c r="F507" i="60" s="1"/>
  <c r="F508" i="60" s="1"/>
  <c r="F509" i="60" s="1"/>
  <c r="F510" i="60" s="1"/>
  <c r="F511" i="60" s="1"/>
  <c r="F512" i="60" s="1"/>
  <c r="F513" i="60" s="1"/>
  <c r="F514" i="60" s="1"/>
  <c r="F515" i="60" s="1"/>
  <c r="F516" i="60" s="1"/>
  <c r="F517" i="60" s="1"/>
  <c r="F518" i="60" s="1"/>
  <c r="F519" i="60" s="1"/>
  <c r="F520" i="60" s="1"/>
  <c r="F521" i="60" s="1"/>
  <c r="F522" i="60" s="1"/>
  <c r="F523" i="60" s="1"/>
  <c r="F524" i="60" s="1"/>
  <c r="F525" i="60" s="1"/>
  <c r="F526" i="60" s="1"/>
  <c r="F527" i="60" s="1"/>
  <c r="F528" i="60" s="1"/>
  <c r="F529" i="60" s="1"/>
  <c r="F530" i="60" s="1"/>
  <c r="F531" i="60" s="1"/>
  <c r="F532" i="60" s="1"/>
  <c r="F533" i="60" s="1"/>
  <c r="F534" i="60" s="1"/>
  <c r="F535" i="60" s="1"/>
  <c r="F536" i="60" s="1"/>
  <c r="F537" i="60" s="1"/>
  <c r="F538" i="60" s="1"/>
  <c r="F539" i="60" s="1"/>
  <c r="F540" i="60" s="1"/>
  <c r="F541" i="60" s="1"/>
  <c r="F542" i="60" s="1"/>
  <c r="F543" i="60" s="1"/>
  <c r="F544" i="60" s="1"/>
  <c r="F545" i="60" s="1"/>
  <c r="F546" i="60" s="1"/>
  <c r="F547" i="60" s="1"/>
  <c r="F548" i="60" s="1"/>
  <c r="F549" i="60" s="1"/>
  <c r="F550" i="60" s="1"/>
  <c r="F551" i="60" s="1"/>
  <c r="F552" i="60" s="1"/>
  <c r="F553" i="60" s="1"/>
  <c r="F554" i="60" s="1"/>
  <c r="F555" i="60" s="1"/>
  <c r="F556" i="60" s="1"/>
  <c r="F557" i="60" s="1"/>
  <c r="F558" i="60" s="1"/>
  <c r="F559" i="60" s="1"/>
  <c r="F560" i="60" s="1"/>
  <c r="F561" i="60" s="1"/>
  <c r="F562" i="60" s="1"/>
  <c r="F563" i="60" s="1"/>
  <c r="F564" i="60" s="1"/>
  <c r="F6" i="60" s="1"/>
  <c r="E6" i="57"/>
  <c r="E6" i="58"/>
  <c r="F11" i="58"/>
  <c r="F12" i="58" s="1"/>
  <c r="F13" i="58" s="1"/>
  <c r="F14" i="58" s="1"/>
  <c r="F15" i="58" s="1"/>
  <c r="F16" i="58" s="1"/>
  <c r="F17" i="58" s="1"/>
  <c r="F18" i="58" s="1"/>
  <c r="F19" i="58" s="1"/>
  <c r="F20" i="58" s="1"/>
  <c r="F21" i="58" s="1"/>
  <c r="F22" i="58" s="1"/>
  <c r="F23" i="58" s="1"/>
  <c r="F24" i="58" s="1"/>
  <c r="F25" i="58" s="1"/>
  <c r="F26" i="58" s="1"/>
  <c r="F27" i="58" s="1"/>
  <c r="F28" i="58" s="1"/>
  <c r="F29" i="58" s="1"/>
  <c r="F30" i="58" s="1"/>
  <c r="F31" i="58" s="1"/>
  <c r="F32" i="58" s="1"/>
  <c r="F33" i="58" s="1"/>
  <c r="F34" i="58" s="1"/>
  <c r="F35" i="58" s="1"/>
  <c r="F36" i="58" s="1"/>
  <c r="F37" i="58" s="1"/>
  <c r="F38" i="58" s="1"/>
  <c r="F39" i="58" s="1"/>
  <c r="F40" i="58" s="1"/>
  <c r="F41" i="58" s="1"/>
  <c r="F42" i="58" s="1"/>
  <c r="F43" i="58" s="1"/>
  <c r="F44" i="58" s="1"/>
  <c r="F45" i="58" s="1"/>
  <c r="F46" i="58" s="1"/>
  <c r="F47" i="58" s="1"/>
  <c r="F48" i="58" s="1"/>
  <c r="F49" i="58" s="1"/>
  <c r="F50" i="58" s="1"/>
  <c r="F51" i="58" s="1"/>
  <c r="F52" i="58" s="1"/>
  <c r="F53" i="58" s="1"/>
  <c r="F54" i="58" s="1"/>
  <c r="F55" i="58" s="1"/>
  <c r="F56" i="58" s="1"/>
  <c r="F57" i="58" s="1"/>
  <c r="F58" i="58" s="1"/>
  <c r="F59" i="58" s="1"/>
  <c r="F60" i="58" s="1"/>
  <c r="F61" i="58" s="1"/>
  <c r="F62" i="58" s="1"/>
  <c r="F63" i="58" s="1"/>
  <c r="F64" i="58" s="1"/>
  <c r="F65" i="58" s="1"/>
  <c r="F66" i="58" s="1"/>
  <c r="F67" i="58" s="1"/>
  <c r="F68" i="58" s="1"/>
  <c r="F69" i="58" s="1"/>
  <c r="F70" i="58" s="1"/>
  <c r="F71" i="58" s="1"/>
  <c r="F72" i="58" s="1"/>
  <c r="F73" i="58" s="1"/>
  <c r="F74" i="58" s="1"/>
  <c r="F75" i="58" s="1"/>
  <c r="F76" i="58" s="1"/>
  <c r="F77" i="58" s="1"/>
  <c r="F78" i="58" s="1"/>
  <c r="F79" i="58" s="1"/>
  <c r="F80" i="58" s="1"/>
  <c r="F81" i="58" s="1"/>
  <c r="F82" i="58" s="1"/>
  <c r="F83" i="58" s="1"/>
  <c r="F84" i="58" s="1"/>
  <c r="F85" i="58" s="1"/>
  <c r="F86" i="58" s="1"/>
  <c r="F87" i="58" s="1"/>
  <c r="F88" i="58" s="1"/>
  <c r="F89" i="58" s="1"/>
  <c r="F90" i="58" s="1"/>
  <c r="F91" i="58" s="1"/>
  <c r="F92" i="58" s="1"/>
  <c r="F93" i="58" s="1"/>
  <c r="F94" i="58" s="1"/>
  <c r="F95" i="58" s="1"/>
  <c r="F96" i="58" s="1"/>
  <c r="F97" i="58" s="1"/>
  <c r="F98" i="58" s="1"/>
  <c r="F99" i="58" s="1"/>
  <c r="F100" i="58" s="1"/>
  <c r="F101" i="58" s="1"/>
  <c r="F102" i="58" s="1"/>
  <c r="F103" i="58" s="1"/>
  <c r="F104" i="58" s="1"/>
  <c r="F105" i="58" s="1"/>
  <c r="F106" i="58" s="1"/>
  <c r="F107" i="58" s="1"/>
  <c r="F108" i="58" s="1"/>
  <c r="F109" i="58" s="1"/>
  <c r="F110" i="58" s="1"/>
  <c r="F111" i="58" s="1"/>
  <c r="F112" i="58" s="1"/>
  <c r="F113" i="58" s="1"/>
  <c r="F114" i="58" s="1"/>
  <c r="F115" i="58" s="1"/>
  <c r="F116" i="58" s="1"/>
  <c r="F117" i="58" s="1"/>
  <c r="F118" i="58" s="1"/>
  <c r="F119" i="58" s="1"/>
  <c r="F120" i="58" s="1"/>
  <c r="F121" i="58" s="1"/>
  <c r="F122" i="58" s="1"/>
  <c r="F123" i="58" s="1"/>
  <c r="F124" i="58" s="1"/>
  <c r="F125" i="58" s="1"/>
  <c r="F126" i="58" s="1"/>
  <c r="F127" i="58" s="1"/>
  <c r="F128" i="58" s="1"/>
  <c r="F129" i="58" s="1"/>
  <c r="F130" i="58" s="1"/>
  <c r="F131" i="58" s="1"/>
  <c r="F132" i="58" s="1"/>
  <c r="F133" i="58" s="1"/>
  <c r="F134" i="58" s="1"/>
  <c r="F135" i="58" s="1"/>
  <c r="F136" i="58" s="1"/>
  <c r="F137" i="58" s="1"/>
  <c r="F138" i="58" s="1"/>
  <c r="F139" i="58" s="1"/>
  <c r="F140" i="58" s="1"/>
  <c r="F141" i="58" s="1"/>
  <c r="F142" i="58" s="1"/>
  <c r="F143" i="58" s="1"/>
  <c r="F144" i="58" s="1"/>
  <c r="F145" i="58" s="1"/>
  <c r="F146" i="58" s="1"/>
  <c r="F147" i="58" s="1"/>
  <c r="F148" i="58" s="1"/>
  <c r="F149" i="58" s="1"/>
  <c r="F150" i="58" s="1"/>
  <c r="F151" i="58" s="1"/>
  <c r="F152" i="58" s="1"/>
  <c r="F153" i="58" s="1"/>
  <c r="F154" i="58" s="1"/>
  <c r="F155" i="58" s="1"/>
  <c r="F156" i="58" s="1"/>
  <c r="F157" i="58" s="1"/>
  <c r="F158" i="58" s="1"/>
  <c r="F159" i="58" s="1"/>
  <c r="F160" i="58" s="1"/>
  <c r="F161" i="58" s="1"/>
  <c r="F162" i="58" s="1"/>
  <c r="F163" i="58" s="1"/>
  <c r="F164" i="58" s="1"/>
  <c r="F165" i="58" s="1"/>
  <c r="F166" i="58" s="1"/>
  <c r="F167" i="58" s="1"/>
  <c r="F168" i="58" s="1"/>
  <c r="F169" i="58" s="1"/>
  <c r="F170" i="58" s="1"/>
  <c r="F171" i="58" s="1"/>
  <c r="F172" i="58" s="1"/>
  <c r="F173" i="58" s="1"/>
  <c r="F174" i="58" s="1"/>
  <c r="F175" i="58" s="1"/>
  <c r="F176" i="58" s="1"/>
  <c r="F177" i="58" s="1"/>
  <c r="F178" i="58" s="1"/>
  <c r="F179" i="58" s="1"/>
  <c r="F180" i="58" s="1"/>
  <c r="F181" i="58" s="1"/>
  <c r="F182" i="58" s="1"/>
  <c r="F183" i="58" s="1"/>
  <c r="F184" i="58" s="1"/>
  <c r="F185" i="58" s="1"/>
  <c r="F186" i="58" s="1"/>
  <c r="F187" i="58" s="1"/>
  <c r="F188" i="58" s="1"/>
  <c r="F189" i="58" s="1"/>
  <c r="F190" i="58" s="1"/>
  <c r="F191" i="58" s="1"/>
  <c r="F192" i="58" s="1"/>
  <c r="F193" i="58" s="1"/>
  <c r="F194" i="58" s="1"/>
  <c r="F195" i="58" s="1"/>
  <c r="F196" i="58" s="1"/>
  <c r="F197" i="58" s="1"/>
  <c r="F198" i="58" s="1"/>
  <c r="F199" i="58" s="1"/>
  <c r="F200" i="58" s="1"/>
  <c r="F201" i="58" s="1"/>
  <c r="F202" i="58" s="1"/>
  <c r="F203" i="58" s="1"/>
  <c r="F204" i="58" s="1"/>
  <c r="F205" i="58" s="1"/>
  <c r="F206" i="58" s="1"/>
  <c r="F207" i="58" s="1"/>
  <c r="F208" i="58" s="1"/>
  <c r="F209" i="58" s="1"/>
  <c r="F210" i="58" s="1"/>
  <c r="F211" i="58" s="1"/>
  <c r="F212" i="58" s="1"/>
  <c r="F213" i="58" s="1"/>
  <c r="F214" i="58" s="1"/>
  <c r="F215" i="58" s="1"/>
  <c r="F216" i="58" s="1"/>
  <c r="F217" i="58" s="1"/>
  <c r="F218" i="58" s="1"/>
  <c r="F219" i="58" s="1"/>
  <c r="F220" i="58" s="1"/>
  <c r="F221" i="58" s="1"/>
  <c r="F222" i="58" s="1"/>
  <c r="F223" i="58" s="1"/>
  <c r="F224" i="58" s="1"/>
  <c r="F225" i="58" s="1"/>
  <c r="F226" i="58" s="1"/>
  <c r="F227" i="58" s="1"/>
  <c r="F228" i="58" s="1"/>
  <c r="F229" i="58" s="1"/>
  <c r="F230" i="58" s="1"/>
  <c r="F231" i="58" s="1"/>
  <c r="F232" i="58" s="1"/>
  <c r="F233" i="58" s="1"/>
  <c r="F234" i="58" s="1"/>
  <c r="F235" i="58" s="1"/>
  <c r="F236" i="58" s="1"/>
  <c r="F237" i="58" s="1"/>
  <c r="F238" i="58" s="1"/>
  <c r="F239" i="58" s="1"/>
  <c r="F240" i="58" s="1"/>
  <c r="F241" i="58" s="1"/>
  <c r="F242" i="58" s="1"/>
  <c r="F243" i="58" s="1"/>
  <c r="F244" i="58" s="1"/>
  <c r="F245" i="58" s="1"/>
  <c r="F246" i="58" s="1"/>
  <c r="F247" i="58" s="1"/>
  <c r="F248" i="58" s="1"/>
  <c r="F249" i="58" s="1"/>
  <c r="F250" i="58" s="1"/>
  <c r="F251" i="58" s="1"/>
  <c r="F252" i="58" s="1"/>
  <c r="F253" i="58" s="1"/>
  <c r="F254" i="58" s="1"/>
  <c r="F255" i="58" s="1"/>
  <c r="F256" i="58" s="1"/>
  <c r="F257" i="58" s="1"/>
  <c r="F258" i="58" s="1"/>
  <c r="F259" i="58" s="1"/>
  <c r="F260" i="58" s="1"/>
  <c r="F261" i="58" s="1"/>
  <c r="F262" i="58" s="1"/>
  <c r="F263" i="58" s="1"/>
  <c r="F264" i="58" s="1"/>
  <c r="F265" i="58" s="1"/>
  <c r="F266" i="58" s="1"/>
  <c r="F267" i="58" s="1"/>
  <c r="F268" i="58" s="1"/>
  <c r="F269" i="58" s="1"/>
  <c r="F270" i="58" s="1"/>
  <c r="F271" i="58" s="1"/>
  <c r="F272" i="58" s="1"/>
  <c r="F273" i="58" s="1"/>
  <c r="F274" i="58" s="1"/>
  <c r="F275" i="58" s="1"/>
  <c r="F276" i="58" s="1"/>
  <c r="F277" i="58" s="1"/>
  <c r="F278" i="58" s="1"/>
  <c r="F279" i="58" s="1"/>
  <c r="F280" i="58" s="1"/>
  <c r="F281" i="58" s="1"/>
  <c r="F282" i="58" s="1"/>
  <c r="F283" i="58" s="1"/>
  <c r="F284" i="58" s="1"/>
  <c r="F285" i="58" s="1"/>
  <c r="F286" i="58" s="1"/>
  <c r="F287" i="58" s="1"/>
  <c r="F288" i="58" s="1"/>
  <c r="F289" i="58" s="1"/>
  <c r="F290" i="58" s="1"/>
  <c r="F291" i="58" s="1"/>
  <c r="F292" i="58" s="1"/>
  <c r="F293" i="58" s="1"/>
  <c r="F294" i="58" s="1"/>
  <c r="F295" i="58" s="1"/>
  <c r="F296" i="58" s="1"/>
  <c r="F297" i="58" s="1"/>
  <c r="F298" i="58" s="1"/>
  <c r="F299" i="58" s="1"/>
  <c r="F300" i="58" s="1"/>
  <c r="F301" i="58" s="1"/>
  <c r="F302" i="58" s="1"/>
  <c r="F303" i="58" s="1"/>
  <c r="F304" i="58" s="1"/>
  <c r="F305" i="58" s="1"/>
  <c r="F306" i="58" s="1"/>
  <c r="F307" i="58" s="1"/>
  <c r="F308" i="58" s="1"/>
  <c r="F309" i="58" s="1"/>
  <c r="F310" i="58" s="1"/>
  <c r="F311" i="58" s="1"/>
  <c r="F312" i="58" s="1"/>
  <c r="F313" i="58" s="1"/>
  <c r="F314" i="58" s="1"/>
  <c r="F315" i="58" s="1"/>
  <c r="F316" i="58" s="1"/>
  <c r="F317" i="58" s="1"/>
  <c r="F318" i="58" s="1"/>
  <c r="F319" i="58" s="1"/>
  <c r="F320" i="58" s="1"/>
  <c r="F321" i="58" s="1"/>
  <c r="F322" i="58" s="1"/>
  <c r="F323" i="58" s="1"/>
  <c r="F324" i="58" s="1"/>
  <c r="F325" i="58" s="1"/>
  <c r="F326" i="58" s="1"/>
  <c r="F327" i="58" s="1"/>
  <c r="F328" i="58" s="1"/>
  <c r="F329" i="58" s="1"/>
  <c r="F330" i="58" s="1"/>
  <c r="F331" i="58" s="1"/>
  <c r="F332" i="58" s="1"/>
  <c r="F333" i="58" s="1"/>
  <c r="F334" i="58" s="1"/>
  <c r="F335" i="58" s="1"/>
  <c r="F336" i="58" s="1"/>
  <c r="F337" i="58" s="1"/>
  <c r="F338" i="58" s="1"/>
  <c r="F339" i="58" s="1"/>
  <c r="F340" i="58" s="1"/>
  <c r="F341" i="58" s="1"/>
  <c r="F342" i="58" s="1"/>
  <c r="F343" i="58" s="1"/>
  <c r="F344" i="58" s="1"/>
  <c r="F345" i="58" s="1"/>
  <c r="F346" i="58" s="1"/>
  <c r="F347" i="58" s="1"/>
  <c r="F348" i="58" s="1"/>
  <c r="F349" i="58" s="1"/>
  <c r="F350" i="58" s="1"/>
  <c r="F351" i="58" s="1"/>
  <c r="F352" i="58" s="1"/>
  <c r="F353" i="58" s="1"/>
  <c r="F354" i="58" s="1"/>
  <c r="F355" i="58" s="1"/>
  <c r="F356" i="58" s="1"/>
  <c r="F357" i="58" s="1"/>
  <c r="F358" i="58" s="1"/>
  <c r="F359" i="58" s="1"/>
  <c r="F360" i="58" s="1"/>
  <c r="F361" i="58" s="1"/>
  <c r="F362" i="58" s="1"/>
  <c r="F363" i="58" s="1"/>
  <c r="F364" i="58" s="1"/>
  <c r="F365" i="58" s="1"/>
  <c r="F366" i="58" s="1"/>
  <c r="F367" i="58" s="1"/>
  <c r="F368" i="58" s="1"/>
  <c r="F369" i="58" s="1"/>
  <c r="F370" i="58" s="1"/>
  <c r="F371" i="58" s="1"/>
  <c r="F372" i="58" s="1"/>
  <c r="F373" i="58" s="1"/>
  <c r="F374" i="58" s="1"/>
  <c r="F375" i="58" s="1"/>
  <c r="F376" i="58" s="1"/>
  <c r="F377" i="58" s="1"/>
  <c r="F378" i="58" s="1"/>
  <c r="F379" i="58" s="1"/>
  <c r="F380" i="58" s="1"/>
  <c r="F381" i="58" s="1"/>
  <c r="F382" i="58" s="1"/>
  <c r="F383" i="58" s="1"/>
  <c r="F384" i="58" s="1"/>
  <c r="F385" i="58" s="1"/>
  <c r="F386" i="58" s="1"/>
  <c r="F387" i="58" s="1"/>
  <c r="F388" i="58" s="1"/>
  <c r="F389" i="58" s="1"/>
  <c r="F390" i="58" s="1"/>
  <c r="F391" i="58" s="1"/>
  <c r="F392" i="58" s="1"/>
  <c r="F393" i="58" s="1"/>
  <c r="F394" i="58" s="1"/>
  <c r="F395" i="58" s="1"/>
  <c r="F396" i="58" s="1"/>
  <c r="F397" i="58" s="1"/>
  <c r="F398" i="58" s="1"/>
  <c r="F399" i="58" s="1"/>
  <c r="F400" i="58" s="1"/>
  <c r="F401" i="58" s="1"/>
  <c r="F402" i="58" s="1"/>
  <c r="F403" i="58" s="1"/>
  <c r="F404" i="58" s="1"/>
  <c r="F405" i="58" s="1"/>
  <c r="F406" i="58" s="1"/>
  <c r="F407" i="58" s="1"/>
  <c r="F408" i="58" s="1"/>
  <c r="F409" i="58" s="1"/>
  <c r="F410" i="58" s="1"/>
  <c r="F411" i="58" s="1"/>
  <c r="F412" i="58" s="1"/>
  <c r="F413" i="58" s="1"/>
  <c r="F414" i="58" s="1"/>
  <c r="F415" i="58" s="1"/>
  <c r="F416" i="58" s="1"/>
  <c r="F417" i="58" s="1"/>
  <c r="F418" i="58" s="1"/>
  <c r="F419" i="58" s="1"/>
  <c r="F420" i="58" s="1"/>
  <c r="F421" i="58" s="1"/>
  <c r="F422" i="58" s="1"/>
  <c r="F423" i="58" s="1"/>
  <c r="F424" i="58" s="1"/>
  <c r="F425" i="58" s="1"/>
  <c r="F426" i="58" s="1"/>
  <c r="F427" i="58" s="1"/>
  <c r="F428" i="58" s="1"/>
  <c r="F429" i="58" s="1"/>
  <c r="F430" i="58" s="1"/>
  <c r="F431" i="58" s="1"/>
  <c r="F432" i="58" s="1"/>
  <c r="F433" i="58" s="1"/>
  <c r="F434" i="58" s="1"/>
  <c r="F435" i="58" s="1"/>
  <c r="F436" i="58" s="1"/>
  <c r="F437" i="58" s="1"/>
  <c r="F438" i="58" s="1"/>
  <c r="F439" i="58" s="1"/>
  <c r="F440" i="58" s="1"/>
  <c r="F441" i="58" s="1"/>
  <c r="F442" i="58" s="1"/>
  <c r="F443" i="58" s="1"/>
  <c r="F444" i="58" s="1"/>
  <c r="F445" i="58" s="1"/>
  <c r="F446" i="58" s="1"/>
  <c r="F447" i="58" s="1"/>
  <c r="F448" i="58" s="1"/>
  <c r="F449" i="58" s="1"/>
  <c r="F450" i="58" s="1"/>
  <c r="F451" i="58" s="1"/>
  <c r="F452" i="58" s="1"/>
  <c r="F453" i="58" s="1"/>
  <c r="F454" i="58" s="1"/>
  <c r="F455" i="58" s="1"/>
  <c r="F456" i="58" s="1"/>
  <c r="F457" i="58" s="1"/>
  <c r="F458" i="58" s="1"/>
  <c r="F459" i="58" s="1"/>
  <c r="F460" i="58" s="1"/>
  <c r="F461" i="58" s="1"/>
  <c r="F462" i="58" s="1"/>
  <c r="F463" i="58" s="1"/>
  <c r="F464" i="58" s="1"/>
  <c r="F465" i="58" s="1"/>
  <c r="F466" i="58" s="1"/>
  <c r="F467" i="58" s="1"/>
  <c r="F468" i="58" s="1"/>
  <c r="F469" i="58" s="1"/>
  <c r="F470" i="58" s="1"/>
  <c r="F471" i="58" s="1"/>
  <c r="F472" i="58" s="1"/>
  <c r="F473" i="58" s="1"/>
  <c r="F474" i="58" s="1"/>
  <c r="F475" i="58" s="1"/>
  <c r="F476" i="58" s="1"/>
  <c r="F477" i="58" s="1"/>
  <c r="F478" i="58" s="1"/>
  <c r="F479" i="58" s="1"/>
  <c r="F480" i="58" s="1"/>
  <c r="F481" i="58" s="1"/>
  <c r="F482" i="58" s="1"/>
  <c r="F483" i="58" s="1"/>
  <c r="F484" i="58" s="1"/>
  <c r="F485" i="58" s="1"/>
  <c r="F486" i="58" s="1"/>
  <c r="F487" i="58" s="1"/>
  <c r="F488" i="58" s="1"/>
  <c r="F489" i="58" s="1"/>
  <c r="F490" i="58" s="1"/>
  <c r="F491" i="58" s="1"/>
  <c r="F492" i="58" s="1"/>
  <c r="F493" i="58" s="1"/>
  <c r="F494" i="58" s="1"/>
  <c r="F495" i="58" s="1"/>
  <c r="F496" i="58" s="1"/>
  <c r="F497" i="58" s="1"/>
  <c r="F498" i="58" s="1"/>
  <c r="F499" i="58" s="1"/>
  <c r="F500" i="58" s="1"/>
  <c r="F501" i="58" s="1"/>
  <c r="F502" i="58" s="1"/>
  <c r="F503" i="58" s="1"/>
  <c r="F504" i="58" s="1"/>
  <c r="F505" i="58" s="1"/>
  <c r="F506" i="58" s="1"/>
  <c r="F507" i="58" s="1"/>
  <c r="F508" i="58" s="1"/>
  <c r="F509" i="58" s="1"/>
  <c r="F510" i="58" s="1"/>
  <c r="F511" i="58" s="1"/>
  <c r="F512" i="58" s="1"/>
  <c r="F513" i="58" s="1"/>
  <c r="F514" i="58" s="1"/>
  <c r="F515" i="58" s="1"/>
  <c r="F516" i="58" s="1"/>
  <c r="F517" i="58" s="1"/>
  <c r="F518" i="58" s="1"/>
  <c r="F519" i="58" s="1"/>
  <c r="F520" i="58" s="1"/>
  <c r="F521" i="58" s="1"/>
  <c r="F522" i="58" s="1"/>
  <c r="F523" i="58" s="1"/>
  <c r="F524" i="58" s="1"/>
  <c r="F525" i="58" s="1"/>
  <c r="F526" i="58" s="1"/>
  <c r="F527" i="58" s="1"/>
  <c r="F528" i="58" s="1"/>
  <c r="F529" i="58" s="1"/>
  <c r="F530" i="58" s="1"/>
  <c r="F531" i="58" s="1"/>
  <c r="F532" i="58" s="1"/>
  <c r="F533" i="58" s="1"/>
  <c r="F534" i="58" s="1"/>
  <c r="F535" i="58" s="1"/>
  <c r="F536" i="58" s="1"/>
  <c r="F537" i="58" s="1"/>
  <c r="F538" i="58" s="1"/>
  <c r="F539" i="58" s="1"/>
  <c r="F540" i="58" s="1"/>
  <c r="F541" i="58" s="1"/>
  <c r="F542" i="58" s="1"/>
  <c r="F543" i="58" s="1"/>
  <c r="F544" i="58" s="1"/>
  <c r="F545" i="58" s="1"/>
  <c r="F546" i="58" s="1"/>
  <c r="F547" i="58" s="1"/>
  <c r="F548" i="58" s="1"/>
  <c r="F549" i="58" s="1"/>
  <c r="F550" i="58" s="1"/>
  <c r="F551" i="58" s="1"/>
  <c r="F552" i="58" s="1"/>
  <c r="F553" i="58" s="1"/>
  <c r="F554" i="58" s="1"/>
  <c r="F555" i="58" s="1"/>
  <c r="F556" i="58" s="1"/>
  <c r="F557" i="58" s="1"/>
  <c r="F558" i="58" s="1"/>
  <c r="F559" i="58" s="1"/>
  <c r="F560" i="58" s="1"/>
  <c r="F561" i="58" s="1"/>
  <c r="F562" i="58" s="1"/>
  <c r="F563" i="58" s="1"/>
  <c r="F564" i="58" s="1"/>
  <c r="F6" i="58" s="1"/>
  <c r="F16" i="57"/>
  <c r="F17" i="57" s="1"/>
  <c r="F18" i="57" s="1"/>
  <c r="F19" i="57" s="1"/>
  <c r="F20" i="57" s="1"/>
  <c r="F21" i="57" s="1"/>
  <c r="F22" i="57" s="1"/>
  <c r="F23" i="57" s="1"/>
  <c r="F24" i="57" s="1"/>
  <c r="F25" i="57" s="1"/>
  <c r="F26" i="57" s="1"/>
  <c r="F27" i="57" s="1"/>
  <c r="F28" i="57" s="1"/>
  <c r="F29" i="57" s="1"/>
  <c r="F30" i="57" s="1"/>
  <c r="F31" i="57" s="1"/>
  <c r="F32" i="57" s="1"/>
  <c r="F33" i="57" s="1"/>
  <c r="F34" i="57" s="1"/>
  <c r="F35" i="57" s="1"/>
  <c r="F36" i="57" s="1"/>
  <c r="F37" i="57" s="1"/>
  <c r="F38" i="57" s="1"/>
  <c r="F39" i="57" s="1"/>
  <c r="F40" i="57" s="1"/>
  <c r="F41" i="57" s="1"/>
  <c r="F42" i="57" s="1"/>
  <c r="F43" i="57" s="1"/>
  <c r="F44" i="57" s="1"/>
  <c r="F45" i="57" s="1"/>
  <c r="F46" i="57" s="1"/>
  <c r="F47" i="57" s="1"/>
  <c r="F48" i="57" s="1"/>
  <c r="F49" i="57" s="1"/>
  <c r="F50" i="57" s="1"/>
  <c r="F51" i="57" s="1"/>
  <c r="F52" i="57" s="1"/>
  <c r="F53" i="57" s="1"/>
  <c r="F54" i="57" s="1"/>
  <c r="F55" i="57" s="1"/>
  <c r="F56" i="57" s="1"/>
  <c r="F57" i="57" s="1"/>
  <c r="F58" i="57" s="1"/>
  <c r="F59" i="57" s="1"/>
  <c r="F60" i="57" s="1"/>
  <c r="F61" i="57" s="1"/>
  <c r="F62" i="57" s="1"/>
  <c r="F63" i="57" s="1"/>
  <c r="F64" i="57" s="1"/>
  <c r="F65" i="57" s="1"/>
  <c r="F66" i="57" s="1"/>
  <c r="F67" i="57" s="1"/>
  <c r="F68" i="57" s="1"/>
  <c r="F69" i="57" s="1"/>
  <c r="F70" i="57" s="1"/>
  <c r="F71" i="57" s="1"/>
  <c r="F72" i="57" s="1"/>
  <c r="F73" i="57" s="1"/>
  <c r="F74" i="57" s="1"/>
  <c r="F75" i="57" s="1"/>
  <c r="F76" i="57" s="1"/>
  <c r="F77" i="57" s="1"/>
  <c r="F78" i="57" s="1"/>
  <c r="F79" i="57" s="1"/>
  <c r="F80" i="57" s="1"/>
  <c r="F81" i="57" s="1"/>
  <c r="F82" i="57" s="1"/>
  <c r="F83" i="57" s="1"/>
  <c r="F84" i="57" s="1"/>
  <c r="F85" i="57" s="1"/>
  <c r="F86" i="57" s="1"/>
  <c r="F87" i="57" s="1"/>
  <c r="F88" i="57" s="1"/>
  <c r="F89" i="57" s="1"/>
  <c r="F90" i="57" s="1"/>
  <c r="F91" i="57" s="1"/>
  <c r="F92" i="57" s="1"/>
  <c r="F93" i="57" s="1"/>
  <c r="F94" i="57" s="1"/>
  <c r="F95" i="57" s="1"/>
  <c r="F96" i="57" s="1"/>
  <c r="F97" i="57" s="1"/>
  <c r="F98" i="57" s="1"/>
  <c r="F99" i="57" s="1"/>
  <c r="F100" i="57" s="1"/>
  <c r="F101" i="57" s="1"/>
  <c r="F102" i="57" s="1"/>
  <c r="F103" i="57" s="1"/>
  <c r="F104" i="57" s="1"/>
  <c r="F105" i="57" s="1"/>
  <c r="F106" i="57" s="1"/>
  <c r="F107" i="57" s="1"/>
  <c r="F108" i="57" s="1"/>
  <c r="F109" i="57" s="1"/>
  <c r="F110" i="57" s="1"/>
  <c r="F111" i="57" s="1"/>
  <c r="F112" i="57" s="1"/>
  <c r="F113" i="57" s="1"/>
  <c r="F114" i="57" s="1"/>
  <c r="F115" i="57" s="1"/>
  <c r="F116" i="57" s="1"/>
  <c r="F117" i="57" s="1"/>
  <c r="F118" i="57" s="1"/>
  <c r="F119" i="57" s="1"/>
  <c r="F120" i="57" s="1"/>
  <c r="F121" i="57" s="1"/>
  <c r="F122" i="57" s="1"/>
  <c r="F123" i="57" s="1"/>
  <c r="F124" i="57" s="1"/>
  <c r="F125" i="57" s="1"/>
  <c r="F126" i="57" s="1"/>
  <c r="F127" i="57" s="1"/>
  <c r="F128" i="57" s="1"/>
  <c r="F129" i="57" s="1"/>
  <c r="F130" i="57" s="1"/>
  <c r="F131" i="57" s="1"/>
  <c r="F132" i="57" s="1"/>
  <c r="F133" i="57" s="1"/>
  <c r="F134" i="57" s="1"/>
  <c r="F135" i="57" s="1"/>
  <c r="F136" i="57" s="1"/>
  <c r="F137" i="57" s="1"/>
  <c r="F138" i="57" s="1"/>
  <c r="F139" i="57" s="1"/>
  <c r="F140" i="57" s="1"/>
  <c r="F141" i="57" s="1"/>
  <c r="F142" i="57" s="1"/>
  <c r="F143" i="57" s="1"/>
  <c r="F144" i="57" s="1"/>
  <c r="F145" i="57" s="1"/>
  <c r="F146" i="57" s="1"/>
  <c r="F147" i="57" s="1"/>
  <c r="F148" i="57" s="1"/>
  <c r="F149" i="57" s="1"/>
  <c r="F150" i="57" s="1"/>
  <c r="F151" i="57" s="1"/>
  <c r="F152" i="57" s="1"/>
  <c r="F153" i="57" s="1"/>
  <c r="F154" i="57" s="1"/>
  <c r="F155" i="57" s="1"/>
  <c r="F156" i="57" s="1"/>
  <c r="F157" i="57" s="1"/>
  <c r="F158" i="57" s="1"/>
  <c r="F159" i="57" s="1"/>
  <c r="F160" i="57" s="1"/>
  <c r="F161" i="57" s="1"/>
  <c r="F162" i="57" s="1"/>
  <c r="F163" i="57" s="1"/>
  <c r="F164" i="57" s="1"/>
  <c r="F165" i="57" s="1"/>
  <c r="F166" i="57" s="1"/>
  <c r="F167" i="57" s="1"/>
  <c r="F168" i="57" s="1"/>
  <c r="F169" i="57" s="1"/>
  <c r="F170" i="57" s="1"/>
  <c r="F171" i="57" s="1"/>
  <c r="F172" i="57" s="1"/>
  <c r="F173" i="57" s="1"/>
  <c r="F174" i="57" s="1"/>
  <c r="F175" i="57" s="1"/>
  <c r="F176" i="57" s="1"/>
  <c r="F177" i="57" s="1"/>
  <c r="F178" i="57" s="1"/>
  <c r="F179" i="57" s="1"/>
  <c r="F180" i="57" s="1"/>
  <c r="F181" i="57" s="1"/>
  <c r="F182" i="57" s="1"/>
  <c r="F183" i="57" s="1"/>
  <c r="F184" i="57" s="1"/>
  <c r="F185" i="57" s="1"/>
  <c r="F186" i="57" s="1"/>
  <c r="F187" i="57" s="1"/>
  <c r="F188" i="57" s="1"/>
  <c r="F189" i="57" s="1"/>
  <c r="F190" i="57" s="1"/>
  <c r="F191" i="57" s="1"/>
  <c r="F192" i="57" s="1"/>
  <c r="F193" i="57" s="1"/>
  <c r="F194" i="57" s="1"/>
  <c r="F195" i="57" s="1"/>
  <c r="F196" i="57" s="1"/>
  <c r="F197" i="57" s="1"/>
  <c r="F198" i="57" s="1"/>
  <c r="F199" i="57" s="1"/>
  <c r="F200" i="57" s="1"/>
  <c r="F201" i="57" s="1"/>
  <c r="F202" i="57" s="1"/>
  <c r="F203" i="57" s="1"/>
  <c r="F204" i="57" s="1"/>
  <c r="F205" i="57" s="1"/>
  <c r="F206" i="57" s="1"/>
  <c r="F207" i="57" s="1"/>
  <c r="F208" i="57" s="1"/>
  <c r="F209" i="57" s="1"/>
  <c r="F210" i="57" s="1"/>
  <c r="F211" i="57" s="1"/>
  <c r="F212" i="57" s="1"/>
  <c r="F213" i="57" s="1"/>
  <c r="F214" i="57" s="1"/>
  <c r="F215" i="57" s="1"/>
  <c r="F216" i="57" s="1"/>
  <c r="F217" i="57" s="1"/>
  <c r="F218" i="57" s="1"/>
  <c r="F219" i="57" s="1"/>
  <c r="F220" i="57" s="1"/>
  <c r="F221" i="57" s="1"/>
  <c r="F222" i="57" s="1"/>
  <c r="F223" i="57" s="1"/>
  <c r="F224" i="57" s="1"/>
  <c r="F225" i="57" s="1"/>
  <c r="F226" i="57" s="1"/>
  <c r="F227" i="57" s="1"/>
  <c r="F228" i="57" s="1"/>
  <c r="F229" i="57" s="1"/>
  <c r="F230" i="57" s="1"/>
  <c r="F231" i="57" s="1"/>
  <c r="F232" i="57" s="1"/>
  <c r="F233" i="57" s="1"/>
  <c r="F234" i="57" s="1"/>
  <c r="F235" i="57" s="1"/>
  <c r="F236" i="57" s="1"/>
  <c r="F237" i="57" s="1"/>
  <c r="F238" i="57" s="1"/>
  <c r="F239" i="57" s="1"/>
  <c r="F240" i="57" s="1"/>
  <c r="F241" i="57" s="1"/>
  <c r="F242" i="57" s="1"/>
  <c r="F243" i="57" s="1"/>
  <c r="F244" i="57" s="1"/>
  <c r="F245" i="57" s="1"/>
  <c r="F246" i="57" s="1"/>
  <c r="F247" i="57" s="1"/>
  <c r="F248" i="57" s="1"/>
  <c r="F249" i="57" s="1"/>
  <c r="F250" i="57" s="1"/>
  <c r="F251" i="57" s="1"/>
  <c r="F252" i="57" s="1"/>
  <c r="F253" i="57" s="1"/>
  <c r="F254" i="57" s="1"/>
  <c r="F255" i="57" s="1"/>
  <c r="F256" i="57" s="1"/>
  <c r="F257" i="57" s="1"/>
  <c r="F258" i="57" s="1"/>
  <c r="F259" i="57" s="1"/>
  <c r="F260" i="57" s="1"/>
  <c r="F261" i="57" s="1"/>
  <c r="F262" i="57" s="1"/>
  <c r="F263" i="57" s="1"/>
  <c r="F264" i="57" s="1"/>
  <c r="F265" i="57" s="1"/>
  <c r="F266" i="57" s="1"/>
  <c r="F267" i="57" s="1"/>
  <c r="F268" i="57" s="1"/>
  <c r="F269" i="57" s="1"/>
  <c r="F270" i="57" s="1"/>
  <c r="F271" i="57" s="1"/>
  <c r="F272" i="57" s="1"/>
  <c r="F273" i="57" s="1"/>
  <c r="F274" i="57" s="1"/>
  <c r="F275" i="57" s="1"/>
  <c r="F276" i="57" s="1"/>
  <c r="F277" i="57" s="1"/>
  <c r="F278" i="57" s="1"/>
  <c r="F279" i="57" s="1"/>
  <c r="F280" i="57" s="1"/>
  <c r="F281" i="57" s="1"/>
  <c r="F282" i="57" s="1"/>
  <c r="F283" i="57" s="1"/>
  <c r="F284" i="57" s="1"/>
  <c r="F285" i="57" s="1"/>
  <c r="F286" i="57" s="1"/>
  <c r="F287" i="57" s="1"/>
  <c r="F288" i="57" s="1"/>
  <c r="F289" i="57" s="1"/>
  <c r="F290" i="57" s="1"/>
  <c r="F291" i="57" s="1"/>
  <c r="F292" i="57" s="1"/>
  <c r="F293" i="57" s="1"/>
  <c r="F294" i="57" s="1"/>
  <c r="F295" i="57" s="1"/>
  <c r="F296" i="57" s="1"/>
  <c r="F297" i="57" s="1"/>
  <c r="F298" i="57" s="1"/>
  <c r="F299" i="57" s="1"/>
  <c r="F300" i="57" s="1"/>
  <c r="F301" i="57" s="1"/>
  <c r="F302" i="57" s="1"/>
  <c r="F303" i="57" s="1"/>
  <c r="F304" i="57" s="1"/>
  <c r="F305" i="57" s="1"/>
  <c r="F306" i="57" s="1"/>
  <c r="F307" i="57" s="1"/>
  <c r="F308" i="57" s="1"/>
  <c r="F309" i="57" s="1"/>
  <c r="F310" i="57" s="1"/>
  <c r="F311" i="57" s="1"/>
  <c r="F312" i="57" s="1"/>
  <c r="F313" i="57" s="1"/>
  <c r="F314" i="57" s="1"/>
  <c r="F315" i="57" s="1"/>
  <c r="F316" i="57" s="1"/>
  <c r="F317" i="57" s="1"/>
  <c r="F318" i="57" s="1"/>
  <c r="F319" i="57" s="1"/>
  <c r="F320" i="57" s="1"/>
  <c r="F321" i="57" s="1"/>
  <c r="F322" i="57" s="1"/>
  <c r="F323" i="57" s="1"/>
  <c r="F324" i="57" s="1"/>
  <c r="F325" i="57" s="1"/>
  <c r="F326" i="57" s="1"/>
  <c r="F327" i="57" s="1"/>
  <c r="F328" i="57" s="1"/>
  <c r="F329" i="57" s="1"/>
  <c r="F330" i="57" s="1"/>
  <c r="F331" i="57" s="1"/>
  <c r="F332" i="57" s="1"/>
  <c r="F333" i="57" s="1"/>
  <c r="F334" i="57" s="1"/>
  <c r="F335" i="57" s="1"/>
  <c r="F336" i="57" s="1"/>
  <c r="F337" i="57" s="1"/>
  <c r="F338" i="57" s="1"/>
  <c r="F339" i="57" s="1"/>
  <c r="F340" i="57" s="1"/>
  <c r="F341" i="57" s="1"/>
  <c r="F342" i="57" s="1"/>
  <c r="F343" i="57" s="1"/>
  <c r="F344" i="57" s="1"/>
  <c r="F345" i="57" s="1"/>
  <c r="F346" i="57" s="1"/>
  <c r="F347" i="57" s="1"/>
  <c r="F348" i="57" s="1"/>
  <c r="F349" i="57" s="1"/>
  <c r="F350" i="57" s="1"/>
  <c r="F351" i="57" s="1"/>
  <c r="F352" i="57" s="1"/>
  <c r="F353" i="57" s="1"/>
  <c r="F354" i="57" s="1"/>
  <c r="F355" i="57" s="1"/>
  <c r="F356" i="57" s="1"/>
  <c r="F357" i="57" s="1"/>
  <c r="F358" i="57" s="1"/>
  <c r="F359" i="57" s="1"/>
  <c r="F360" i="57" s="1"/>
  <c r="F361" i="57" s="1"/>
  <c r="F362" i="57" s="1"/>
  <c r="F363" i="57" s="1"/>
  <c r="F364" i="57" s="1"/>
  <c r="F365" i="57" s="1"/>
  <c r="F366" i="57" s="1"/>
  <c r="F367" i="57" s="1"/>
  <c r="F368" i="57" s="1"/>
  <c r="F369" i="57" s="1"/>
  <c r="F370" i="57" s="1"/>
  <c r="F371" i="57" s="1"/>
  <c r="F372" i="57" s="1"/>
  <c r="F373" i="57" s="1"/>
  <c r="F374" i="57" s="1"/>
  <c r="F375" i="57" s="1"/>
  <c r="F376" i="57" s="1"/>
  <c r="F377" i="57" s="1"/>
  <c r="F378" i="57" s="1"/>
  <c r="F379" i="57" s="1"/>
  <c r="F380" i="57" s="1"/>
  <c r="F381" i="57" s="1"/>
  <c r="F382" i="57" s="1"/>
  <c r="F383" i="57" s="1"/>
  <c r="F384" i="57" s="1"/>
  <c r="F385" i="57" s="1"/>
  <c r="F386" i="57" s="1"/>
  <c r="F387" i="57" s="1"/>
  <c r="F388" i="57" s="1"/>
  <c r="F389" i="57" s="1"/>
  <c r="F390" i="57" s="1"/>
  <c r="F391" i="57" s="1"/>
  <c r="F392" i="57" s="1"/>
  <c r="F393" i="57" s="1"/>
  <c r="F394" i="57" s="1"/>
  <c r="F395" i="57" s="1"/>
  <c r="F396" i="57" s="1"/>
  <c r="F397" i="57" s="1"/>
  <c r="F398" i="57" s="1"/>
  <c r="F399" i="57" s="1"/>
  <c r="F400" i="57" s="1"/>
  <c r="F401" i="57" s="1"/>
  <c r="F402" i="57" s="1"/>
  <c r="F403" i="57" s="1"/>
  <c r="F404" i="57" s="1"/>
  <c r="F405" i="57" s="1"/>
  <c r="F406" i="57" s="1"/>
  <c r="F407" i="57" s="1"/>
  <c r="F408" i="57" s="1"/>
  <c r="F409" i="57" s="1"/>
  <c r="F410" i="57" s="1"/>
  <c r="F411" i="57" s="1"/>
  <c r="F412" i="57" s="1"/>
  <c r="F413" i="57" s="1"/>
  <c r="F414" i="57" s="1"/>
  <c r="F415" i="57" s="1"/>
  <c r="F416" i="57" s="1"/>
  <c r="F417" i="57" s="1"/>
  <c r="F418" i="57" s="1"/>
  <c r="F419" i="57" s="1"/>
  <c r="F420" i="57" s="1"/>
  <c r="F421" i="57" s="1"/>
  <c r="F422" i="57" s="1"/>
  <c r="F423" i="57" s="1"/>
  <c r="F424" i="57" s="1"/>
  <c r="F425" i="57" s="1"/>
  <c r="F426" i="57" s="1"/>
  <c r="F427" i="57" s="1"/>
  <c r="F428" i="57" s="1"/>
  <c r="F429" i="57" s="1"/>
  <c r="F430" i="57" s="1"/>
  <c r="F431" i="57" s="1"/>
  <c r="F432" i="57" s="1"/>
  <c r="F433" i="57" s="1"/>
  <c r="F434" i="57" s="1"/>
  <c r="F435" i="57" s="1"/>
  <c r="F436" i="57" s="1"/>
  <c r="F437" i="57" s="1"/>
  <c r="F438" i="57" s="1"/>
  <c r="F439" i="57" s="1"/>
  <c r="F440" i="57" s="1"/>
  <c r="F441" i="57" s="1"/>
  <c r="F442" i="57" s="1"/>
  <c r="F443" i="57" s="1"/>
  <c r="F444" i="57" s="1"/>
  <c r="F445" i="57" s="1"/>
  <c r="F446" i="57" s="1"/>
  <c r="F447" i="57" s="1"/>
  <c r="F448" i="57" s="1"/>
  <c r="F449" i="57" s="1"/>
  <c r="F450" i="57" s="1"/>
  <c r="F451" i="57" s="1"/>
  <c r="F452" i="57" s="1"/>
  <c r="F453" i="57" s="1"/>
  <c r="F454" i="57" s="1"/>
  <c r="F455" i="57" s="1"/>
  <c r="F456" i="57" s="1"/>
  <c r="F457" i="57" s="1"/>
  <c r="F458" i="57" s="1"/>
  <c r="F459" i="57" s="1"/>
  <c r="F460" i="57" s="1"/>
  <c r="F461" i="57" s="1"/>
  <c r="F462" i="57" s="1"/>
  <c r="F463" i="57" s="1"/>
  <c r="F464" i="57" s="1"/>
  <c r="F465" i="57" s="1"/>
  <c r="F466" i="57" s="1"/>
  <c r="F467" i="57" s="1"/>
  <c r="F468" i="57" s="1"/>
  <c r="F469" i="57" s="1"/>
  <c r="F470" i="57" s="1"/>
  <c r="F471" i="57" s="1"/>
  <c r="F472" i="57" s="1"/>
  <c r="F473" i="57" s="1"/>
  <c r="F474" i="57" s="1"/>
  <c r="F475" i="57" s="1"/>
  <c r="F476" i="57" s="1"/>
  <c r="F477" i="57" s="1"/>
  <c r="F478" i="57" s="1"/>
  <c r="F479" i="57" s="1"/>
  <c r="F480" i="57" s="1"/>
  <c r="F481" i="57" s="1"/>
  <c r="F482" i="57" s="1"/>
  <c r="F483" i="57" s="1"/>
  <c r="F484" i="57" s="1"/>
  <c r="F485" i="57" s="1"/>
  <c r="F486" i="57" s="1"/>
  <c r="F487" i="57" s="1"/>
  <c r="F488" i="57" s="1"/>
  <c r="F489" i="57" s="1"/>
  <c r="F490" i="57" s="1"/>
  <c r="F491" i="57" s="1"/>
  <c r="F492" i="57" s="1"/>
  <c r="F493" i="57" s="1"/>
  <c r="F494" i="57" s="1"/>
  <c r="F495" i="57" s="1"/>
  <c r="F496" i="57" s="1"/>
  <c r="F497" i="57" s="1"/>
  <c r="F498" i="57" s="1"/>
  <c r="F499" i="57" s="1"/>
  <c r="F500" i="57" s="1"/>
  <c r="F501" i="57" s="1"/>
  <c r="F502" i="57" s="1"/>
  <c r="F503" i="57" s="1"/>
  <c r="F504" i="57" s="1"/>
  <c r="F505" i="57" s="1"/>
  <c r="F506" i="57" s="1"/>
  <c r="F507" i="57" s="1"/>
  <c r="F508" i="57" s="1"/>
  <c r="F509" i="57" s="1"/>
  <c r="F510" i="57" s="1"/>
  <c r="F511" i="57" s="1"/>
  <c r="F512" i="57" s="1"/>
  <c r="F513" i="57" s="1"/>
  <c r="F514" i="57" s="1"/>
  <c r="F515" i="57" s="1"/>
  <c r="F516" i="57" s="1"/>
  <c r="F517" i="57" s="1"/>
  <c r="F518" i="57" s="1"/>
  <c r="F519" i="57" s="1"/>
  <c r="F520" i="57" s="1"/>
  <c r="F521" i="57" s="1"/>
  <c r="F522" i="57" s="1"/>
  <c r="F523" i="57" s="1"/>
  <c r="F524" i="57" s="1"/>
  <c r="F525" i="57" s="1"/>
  <c r="F526" i="57" s="1"/>
  <c r="F527" i="57" s="1"/>
  <c r="F528" i="57" s="1"/>
  <c r="F529" i="57" s="1"/>
  <c r="F530" i="57" s="1"/>
  <c r="F531" i="57" s="1"/>
  <c r="F532" i="57" s="1"/>
  <c r="F533" i="57" s="1"/>
  <c r="F534" i="57" s="1"/>
  <c r="F535" i="57" s="1"/>
  <c r="F536" i="57" s="1"/>
  <c r="F537" i="57" s="1"/>
  <c r="F538" i="57" s="1"/>
  <c r="F539" i="57" s="1"/>
  <c r="F540" i="57" s="1"/>
  <c r="F541" i="57" s="1"/>
  <c r="F542" i="57" s="1"/>
  <c r="F543" i="57" s="1"/>
  <c r="F544" i="57" s="1"/>
  <c r="F545" i="57" s="1"/>
  <c r="F546" i="57" s="1"/>
  <c r="F547" i="57" s="1"/>
  <c r="F548" i="57" s="1"/>
  <c r="F549" i="57" s="1"/>
  <c r="F550" i="57" s="1"/>
  <c r="F551" i="57" s="1"/>
  <c r="F552" i="57" s="1"/>
  <c r="F553" i="57" s="1"/>
  <c r="F554" i="57" s="1"/>
  <c r="F555" i="57" s="1"/>
  <c r="F556" i="57" s="1"/>
  <c r="F557" i="57" s="1"/>
  <c r="F558" i="57" s="1"/>
  <c r="F559" i="57" s="1"/>
  <c r="F560" i="57" s="1"/>
  <c r="F561" i="57" s="1"/>
  <c r="F562" i="57" s="1"/>
  <c r="F563" i="57" s="1"/>
  <c r="F564" i="57" s="1"/>
  <c r="F6" i="57" s="1"/>
  <c r="F22" i="55"/>
  <c r="F23" i="55" s="1"/>
  <c r="F24" i="55" s="1"/>
  <c r="F25" i="55" s="1"/>
  <c r="F26" i="55" s="1"/>
  <c r="F27" i="55" s="1"/>
  <c r="F28" i="55" s="1"/>
  <c r="F29" i="55" s="1"/>
  <c r="F30" i="55" s="1"/>
  <c r="F31" i="55" s="1"/>
  <c r="F32" i="55" s="1"/>
  <c r="F33" i="55" s="1"/>
  <c r="F34" i="55" s="1"/>
  <c r="F35" i="55" s="1"/>
  <c r="F36" i="55" s="1"/>
  <c r="F37" i="55" s="1"/>
  <c r="F38" i="55" s="1"/>
  <c r="F39" i="55" s="1"/>
  <c r="F40" i="55" s="1"/>
  <c r="F41" i="55" s="1"/>
  <c r="F42" i="55" s="1"/>
  <c r="F43" i="55" s="1"/>
  <c r="F44" i="55" s="1"/>
  <c r="F45" i="55" s="1"/>
  <c r="F46" i="55" s="1"/>
  <c r="F47" i="55" s="1"/>
  <c r="F48" i="55" s="1"/>
  <c r="F49" i="55" s="1"/>
  <c r="F50" i="55" s="1"/>
  <c r="F51" i="55" s="1"/>
  <c r="F52" i="55" s="1"/>
  <c r="F53" i="55" s="1"/>
  <c r="F54" i="55" s="1"/>
  <c r="F55" i="55" s="1"/>
  <c r="F56" i="55" s="1"/>
  <c r="F57" i="55" s="1"/>
  <c r="F58" i="55" s="1"/>
  <c r="F59" i="55" s="1"/>
  <c r="F60" i="55" s="1"/>
  <c r="F61" i="55" s="1"/>
  <c r="F62" i="55" s="1"/>
  <c r="F63" i="55" s="1"/>
  <c r="F64" i="55" s="1"/>
  <c r="F65" i="55" s="1"/>
  <c r="F66" i="55" s="1"/>
  <c r="F67" i="55" s="1"/>
  <c r="F68" i="55" s="1"/>
  <c r="F69" i="55" s="1"/>
  <c r="F70" i="55" s="1"/>
  <c r="F71" i="55" s="1"/>
  <c r="F72" i="55" s="1"/>
  <c r="F73" i="55" s="1"/>
  <c r="F74" i="55" s="1"/>
  <c r="F75" i="55" s="1"/>
  <c r="F76" i="55" s="1"/>
  <c r="F77" i="55" s="1"/>
  <c r="F78" i="55" s="1"/>
  <c r="F79" i="55" s="1"/>
  <c r="F80" i="55" s="1"/>
  <c r="F81" i="55" s="1"/>
  <c r="F82" i="55" s="1"/>
  <c r="F83" i="55" s="1"/>
  <c r="F84" i="55" s="1"/>
  <c r="F85" i="55" s="1"/>
  <c r="F86" i="55" s="1"/>
  <c r="F87" i="55" s="1"/>
  <c r="F88" i="55" s="1"/>
  <c r="F89" i="55" s="1"/>
  <c r="F90" i="55" s="1"/>
  <c r="F91" i="55" s="1"/>
  <c r="F92" i="55" s="1"/>
  <c r="F93" i="55" s="1"/>
  <c r="F94" i="55" s="1"/>
  <c r="F95" i="55" s="1"/>
  <c r="F96" i="55" s="1"/>
  <c r="F97" i="55" s="1"/>
  <c r="F98" i="55" s="1"/>
  <c r="F99" i="55" s="1"/>
  <c r="F100" i="55" s="1"/>
  <c r="F101" i="55" s="1"/>
  <c r="F102" i="55" s="1"/>
  <c r="F103" i="55" s="1"/>
  <c r="F104" i="55" s="1"/>
  <c r="F105" i="55" s="1"/>
  <c r="F106" i="55" s="1"/>
  <c r="F107" i="55" s="1"/>
  <c r="F108" i="55" s="1"/>
  <c r="F109" i="55" s="1"/>
  <c r="F110" i="55" s="1"/>
  <c r="F111" i="55" s="1"/>
  <c r="F112" i="55" s="1"/>
  <c r="F113" i="55" s="1"/>
  <c r="F114" i="55" s="1"/>
  <c r="F115" i="55" s="1"/>
  <c r="F116" i="55" s="1"/>
  <c r="F117" i="55" s="1"/>
  <c r="F118" i="55" s="1"/>
  <c r="F119" i="55" s="1"/>
  <c r="F120" i="55" s="1"/>
  <c r="F121" i="55" s="1"/>
  <c r="F122" i="55" s="1"/>
  <c r="F123" i="55" s="1"/>
  <c r="F124" i="55" s="1"/>
  <c r="F125" i="55" s="1"/>
  <c r="F126" i="55" s="1"/>
  <c r="F127" i="55" s="1"/>
  <c r="F128" i="55" s="1"/>
  <c r="F129" i="55" s="1"/>
  <c r="F130" i="55" s="1"/>
  <c r="F131" i="55" s="1"/>
  <c r="F132" i="55" s="1"/>
  <c r="F133" i="55" s="1"/>
  <c r="F134" i="55" s="1"/>
  <c r="F135" i="55" s="1"/>
  <c r="F136" i="55" s="1"/>
  <c r="F137" i="55" s="1"/>
  <c r="F138" i="55" s="1"/>
  <c r="F139" i="55" s="1"/>
  <c r="F140" i="55" s="1"/>
  <c r="F141" i="55" s="1"/>
  <c r="F142" i="55" s="1"/>
  <c r="F143" i="55" s="1"/>
  <c r="F144" i="55" s="1"/>
  <c r="F145" i="55" s="1"/>
  <c r="F146" i="55" s="1"/>
  <c r="F147" i="55" s="1"/>
  <c r="F148" i="55" s="1"/>
  <c r="F149" i="55" s="1"/>
  <c r="F150" i="55" s="1"/>
  <c r="F151" i="55" s="1"/>
  <c r="F152" i="55" s="1"/>
  <c r="F153" i="55" s="1"/>
  <c r="F154" i="55" s="1"/>
  <c r="F155" i="55" s="1"/>
  <c r="F156" i="55" s="1"/>
  <c r="F157" i="55" s="1"/>
  <c r="F158" i="55" s="1"/>
  <c r="F159" i="55" s="1"/>
  <c r="F160" i="55" s="1"/>
  <c r="F161" i="55" s="1"/>
  <c r="F162" i="55" s="1"/>
  <c r="F163" i="55" s="1"/>
  <c r="F164" i="55" s="1"/>
  <c r="F165" i="55" s="1"/>
  <c r="F166" i="55" s="1"/>
  <c r="F167" i="55" s="1"/>
  <c r="F168" i="55" s="1"/>
  <c r="F169" i="55" s="1"/>
  <c r="F170" i="55" s="1"/>
  <c r="F171" i="55" s="1"/>
  <c r="F172" i="55" s="1"/>
  <c r="F173" i="55" s="1"/>
  <c r="F174" i="55" s="1"/>
  <c r="F175" i="55" s="1"/>
  <c r="F176" i="55" s="1"/>
  <c r="F177" i="55" s="1"/>
  <c r="F178" i="55" s="1"/>
  <c r="F179" i="55" s="1"/>
  <c r="F180" i="55" s="1"/>
  <c r="F181" i="55" s="1"/>
  <c r="F182" i="55" s="1"/>
  <c r="F183" i="55" s="1"/>
  <c r="F184" i="55" s="1"/>
  <c r="F185" i="55" s="1"/>
  <c r="F186" i="55" s="1"/>
  <c r="F187" i="55" s="1"/>
  <c r="F188" i="55" s="1"/>
  <c r="F189" i="55" s="1"/>
  <c r="F190" i="55" s="1"/>
  <c r="F191" i="55" s="1"/>
  <c r="F192" i="55" s="1"/>
  <c r="F193" i="55" s="1"/>
  <c r="F194" i="55" s="1"/>
  <c r="F195" i="55" s="1"/>
  <c r="F196" i="55" s="1"/>
  <c r="F197" i="55" s="1"/>
  <c r="F198" i="55" s="1"/>
  <c r="F199" i="55" s="1"/>
  <c r="F200" i="55" s="1"/>
  <c r="F201" i="55" s="1"/>
  <c r="F202" i="55" s="1"/>
  <c r="F203" i="55" s="1"/>
  <c r="F204" i="55" s="1"/>
  <c r="F205" i="55" s="1"/>
  <c r="F206" i="55" s="1"/>
  <c r="F207" i="55" s="1"/>
  <c r="F208" i="55" s="1"/>
  <c r="F209" i="55" s="1"/>
  <c r="F210" i="55" s="1"/>
  <c r="F211" i="55" s="1"/>
  <c r="F212" i="55" s="1"/>
  <c r="F213" i="55" s="1"/>
  <c r="F214" i="55" s="1"/>
  <c r="F215" i="55" s="1"/>
  <c r="F216" i="55" s="1"/>
  <c r="F217" i="55" s="1"/>
  <c r="F218" i="55" s="1"/>
  <c r="F219" i="55" s="1"/>
  <c r="F220" i="55" s="1"/>
  <c r="F221" i="55" s="1"/>
  <c r="F222" i="55" s="1"/>
  <c r="F223" i="55" s="1"/>
  <c r="F224" i="55" s="1"/>
  <c r="F225" i="55" s="1"/>
  <c r="F226" i="55" s="1"/>
  <c r="F227" i="55" s="1"/>
  <c r="F228" i="55" s="1"/>
  <c r="F229" i="55" s="1"/>
  <c r="F230" i="55" s="1"/>
  <c r="F231" i="55" s="1"/>
  <c r="F232" i="55" s="1"/>
  <c r="F233" i="55" s="1"/>
  <c r="F234" i="55" s="1"/>
  <c r="F235" i="55" s="1"/>
  <c r="F236" i="55" s="1"/>
  <c r="F237" i="55" s="1"/>
  <c r="F238" i="55" s="1"/>
  <c r="F239" i="55" s="1"/>
  <c r="F240" i="55" s="1"/>
  <c r="F241" i="55" s="1"/>
  <c r="F242" i="55" s="1"/>
  <c r="F243" i="55" s="1"/>
  <c r="F244" i="55" s="1"/>
  <c r="F245" i="55" s="1"/>
  <c r="F246" i="55" s="1"/>
  <c r="F247" i="55" s="1"/>
  <c r="F248" i="55" s="1"/>
  <c r="F249" i="55" s="1"/>
  <c r="F250" i="55" s="1"/>
  <c r="F251" i="55" s="1"/>
  <c r="F252" i="55" s="1"/>
  <c r="F253" i="55" s="1"/>
  <c r="F254" i="55" s="1"/>
  <c r="F255" i="55" s="1"/>
  <c r="F256" i="55" s="1"/>
  <c r="F257" i="55" s="1"/>
  <c r="F258" i="55" s="1"/>
  <c r="F259" i="55" s="1"/>
  <c r="F260" i="55" s="1"/>
  <c r="F261" i="55" s="1"/>
  <c r="F262" i="55" s="1"/>
  <c r="F263" i="55" s="1"/>
  <c r="F264" i="55" s="1"/>
  <c r="F265" i="55" s="1"/>
  <c r="F266" i="55" s="1"/>
  <c r="F267" i="55" s="1"/>
  <c r="F268" i="55" s="1"/>
  <c r="F269" i="55" s="1"/>
  <c r="F270" i="55" s="1"/>
  <c r="F271" i="55" s="1"/>
  <c r="F272" i="55" s="1"/>
  <c r="F273" i="55" s="1"/>
  <c r="F274" i="55" s="1"/>
  <c r="F275" i="55" s="1"/>
  <c r="F276" i="55" s="1"/>
  <c r="F277" i="55" s="1"/>
  <c r="F278" i="55" s="1"/>
  <c r="F279" i="55" s="1"/>
  <c r="F280" i="55" s="1"/>
  <c r="F281" i="55" s="1"/>
  <c r="F282" i="55" s="1"/>
  <c r="F283" i="55" s="1"/>
  <c r="F284" i="55" s="1"/>
  <c r="F285" i="55" s="1"/>
  <c r="F286" i="55" s="1"/>
  <c r="F287" i="55" s="1"/>
  <c r="F288" i="55" s="1"/>
  <c r="F289" i="55" s="1"/>
  <c r="F290" i="55" s="1"/>
  <c r="F291" i="55" s="1"/>
  <c r="F292" i="55" s="1"/>
  <c r="F293" i="55" s="1"/>
  <c r="F294" i="55" s="1"/>
  <c r="F295" i="55" s="1"/>
  <c r="F296" i="55" s="1"/>
  <c r="F297" i="55" s="1"/>
  <c r="F298" i="55" s="1"/>
  <c r="F299" i="55" s="1"/>
  <c r="F300" i="55" s="1"/>
  <c r="F301" i="55" s="1"/>
  <c r="F302" i="55" s="1"/>
  <c r="F303" i="55" s="1"/>
  <c r="F304" i="55" s="1"/>
  <c r="F305" i="55" s="1"/>
  <c r="F306" i="55" s="1"/>
  <c r="F307" i="55" s="1"/>
  <c r="F308" i="55" s="1"/>
  <c r="F309" i="55" s="1"/>
  <c r="F310" i="55" s="1"/>
  <c r="F311" i="55" s="1"/>
  <c r="F312" i="55" s="1"/>
  <c r="F313" i="55" s="1"/>
  <c r="F314" i="55" s="1"/>
  <c r="F315" i="55" s="1"/>
  <c r="F316" i="55" s="1"/>
  <c r="F317" i="55" s="1"/>
  <c r="F318" i="55" s="1"/>
  <c r="F319" i="55" s="1"/>
  <c r="F320" i="55" s="1"/>
  <c r="F321" i="55" s="1"/>
  <c r="F322" i="55" s="1"/>
  <c r="F323" i="55" s="1"/>
  <c r="F324" i="55" s="1"/>
  <c r="F325" i="55" s="1"/>
  <c r="F326" i="55" s="1"/>
  <c r="F327" i="55" s="1"/>
  <c r="F328" i="55" s="1"/>
  <c r="F329" i="55" s="1"/>
  <c r="F330" i="55" s="1"/>
  <c r="F331" i="55" s="1"/>
  <c r="F332" i="55" s="1"/>
  <c r="F333" i="55" s="1"/>
  <c r="F334" i="55" s="1"/>
  <c r="F335" i="55" s="1"/>
  <c r="F336" i="55" s="1"/>
  <c r="F337" i="55" s="1"/>
  <c r="F338" i="55" s="1"/>
  <c r="F339" i="55" s="1"/>
  <c r="F340" i="55" s="1"/>
  <c r="F341" i="55" s="1"/>
  <c r="F342" i="55" s="1"/>
  <c r="F343" i="55" s="1"/>
  <c r="F344" i="55" s="1"/>
  <c r="F345" i="55" s="1"/>
  <c r="F346" i="55" s="1"/>
  <c r="F347" i="55" s="1"/>
  <c r="F348" i="55" s="1"/>
  <c r="F349" i="55" s="1"/>
  <c r="F350" i="55" s="1"/>
  <c r="F351" i="55" s="1"/>
  <c r="F352" i="55" s="1"/>
  <c r="F353" i="55" s="1"/>
  <c r="F354" i="55" s="1"/>
  <c r="F355" i="55" s="1"/>
  <c r="F356" i="55" s="1"/>
  <c r="F357" i="55" s="1"/>
  <c r="F358" i="55" s="1"/>
  <c r="F359" i="55" s="1"/>
  <c r="F360" i="55" s="1"/>
  <c r="F361" i="55" s="1"/>
  <c r="F362" i="55" s="1"/>
  <c r="F363" i="55" s="1"/>
  <c r="F364" i="55" s="1"/>
  <c r="F365" i="55" s="1"/>
  <c r="F366" i="55" s="1"/>
  <c r="F367" i="55" s="1"/>
  <c r="F368" i="55" s="1"/>
  <c r="F369" i="55" s="1"/>
  <c r="F370" i="55" s="1"/>
  <c r="F371" i="55" s="1"/>
  <c r="F372" i="55" s="1"/>
  <c r="F373" i="55" s="1"/>
  <c r="F374" i="55" s="1"/>
  <c r="F375" i="55" s="1"/>
  <c r="F376" i="55" s="1"/>
  <c r="F377" i="55" s="1"/>
  <c r="F378" i="55" s="1"/>
  <c r="F379" i="55" s="1"/>
  <c r="F380" i="55" s="1"/>
  <c r="F381" i="55" s="1"/>
  <c r="F382" i="55" s="1"/>
  <c r="F383" i="55" s="1"/>
  <c r="F384" i="55" s="1"/>
  <c r="F385" i="55" s="1"/>
  <c r="F386" i="55" s="1"/>
  <c r="F387" i="55" s="1"/>
  <c r="F388" i="55" s="1"/>
  <c r="F389" i="55" s="1"/>
  <c r="F390" i="55" s="1"/>
  <c r="F391" i="55" s="1"/>
  <c r="F392" i="55" s="1"/>
  <c r="F393" i="55" s="1"/>
  <c r="F394" i="55" s="1"/>
  <c r="F395" i="55" s="1"/>
  <c r="F396" i="55" s="1"/>
  <c r="F397" i="55" s="1"/>
  <c r="F398" i="55" s="1"/>
  <c r="F399" i="55" s="1"/>
  <c r="F400" i="55" s="1"/>
  <c r="F401" i="55" s="1"/>
  <c r="F402" i="55" s="1"/>
  <c r="F403" i="55" s="1"/>
  <c r="F404" i="55" s="1"/>
  <c r="F405" i="55" s="1"/>
  <c r="F406" i="55" s="1"/>
  <c r="F407" i="55" s="1"/>
  <c r="F408" i="55" s="1"/>
  <c r="F409" i="55" s="1"/>
  <c r="F410" i="55" s="1"/>
  <c r="F411" i="55" s="1"/>
  <c r="F412" i="55" s="1"/>
  <c r="F413" i="55" s="1"/>
  <c r="F414" i="55" s="1"/>
  <c r="F415" i="55" s="1"/>
  <c r="F416" i="55" s="1"/>
  <c r="F417" i="55" s="1"/>
  <c r="F418" i="55" s="1"/>
  <c r="F419" i="55" s="1"/>
  <c r="F420" i="55" s="1"/>
  <c r="F421" i="55" s="1"/>
  <c r="F422" i="55" s="1"/>
  <c r="F423" i="55" s="1"/>
  <c r="F424" i="55" s="1"/>
  <c r="F425" i="55" s="1"/>
  <c r="F426" i="55" s="1"/>
  <c r="F427" i="55" s="1"/>
  <c r="F428" i="55" s="1"/>
  <c r="F429" i="55" s="1"/>
  <c r="F430" i="55" s="1"/>
  <c r="F431" i="55" s="1"/>
  <c r="F432" i="55" s="1"/>
  <c r="F433" i="55" s="1"/>
  <c r="F434" i="55" s="1"/>
  <c r="F435" i="55" s="1"/>
  <c r="F436" i="55" s="1"/>
  <c r="F437" i="55" s="1"/>
  <c r="F438" i="55" s="1"/>
  <c r="F439" i="55" s="1"/>
  <c r="F440" i="55" s="1"/>
  <c r="F441" i="55" s="1"/>
  <c r="F442" i="55" s="1"/>
  <c r="F443" i="55" s="1"/>
  <c r="F444" i="55" s="1"/>
  <c r="F445" i="55" s="1"/>
  <c r="F446" i="55" s="1"/>
  <c r="F447" i="55" s="1"/>
  <c r="F448" i="55" s="1"/>
  <c r="F449" i="55" s="1"/>
  <c r="F450" i="55" s="1"/>
  <c r="F451" i="55" s="1"/>
  <c r="F452" i="55" s="1"/>
  <c r="F453" i="55" s="1"/>
  <c r="F454" i="55" s="1"/>
  <c r="F455" i="55" s="1"/>
  <c r="F456" i="55" s="1"/>
  <c r="F457" i="55" s="1"/>
  <c r="F458" i="55" s="1"/>
  <c r="F459" i="55" s="1"/>
  <c r="F460" i="55" s="1"/>
  <c r="F461" i="55" s="1"/>
  <c r="F462" i="55" s="1"/>
  <c r="F463" i="55" s="1"/>
  <c r="F464" i="55" s="1"/>
  <c r="F465" i="55" s="1"/>
  <c r="F466" i="55" s="1"/>
  <c r="F467" i="55" s="1"/>
  <c r="F468" i="55" s="1"/>
  <c r="F469" i="55" s="1"/>
  <c r="F470" i="55" s="1"/>
  <c r="F471" i="55" s="1"/>
  <c r="F472" i="55" s="1"/>
  <c r="F473" i="55" s="1"/>
  <c r="F474" i="55" s="1"/>
  <c r="F475" i="55" s="1"/>
  <c r="F476" i="55" s="1"/>
  <c r="F477" i="55" s="1"/>
  <c r="F478" i="55" s="1"/>
  <c r="F479" i="55" s="1"/>
  <c r="F480" i="55" s="1"/>
  <c r="F481" i="55" s="1"/>
  <c r="F482" i="55" s="1"/>
  <c r="F483" i="55" s="1"/>
  <c r="F484" i="55" s="1"/>
  <c r="F485" i="55" s="1"/>
  <c r="F486" i="55" s="1"/>
  <c r="F487" i="55" s="1"/>
  <c r="F488" i="55" s="1"/>
  <c r="F489" i="55" s="1"/>
  <c r="F490" i="55" s="1"/>
  <c r="F491" i="55" s="1"/>
  <c r="F492" i="55" s="1"/>
  <c r="F493" i="55" s="1"/>
  <c r="F494" i="55" s="1"/>
  <c r="F495" i="55" s="1"/>
  <c r="F496" i="55" s="1"/>
  <c r="F497" i="55" s="1"/>
  <c r="F498" i="55" s="1"/>
  <c r="F499" i="55" s="1"/>
  <c r="F500" i="55" s="1"/>
  <c r="F501" i="55" s="1"/>
  <c r="F502" i="55" s="1"/>
  <c r="F503" i="55" s="1"/>
  <c r="F504" i="55" s="1"/>
  <c r="F505" i="55" s="1"/>
  <c r="F506" i="55" s="1"/>
  <c r="F507" i="55" s="1"/>
  <c r="F508" i="55" s="1"/>
  <c r="F509" i="55" s="1"/>
  <c r="F510" i="55" s="1"/>
  <c r="F511" i="55" s="1"/>
  <c r="F512" i="55" s="1"/>
  <c r="F513" i="55" s="1"/>
  <c r="F514" i="55" s="1"/>
  <c r="F515" i="55" s="1"/>
  <c r="F516" i="55" s="1"/>
  <c r="F517" i="55" s="1"/>
  <c r="F518" i="55" s="1"/>
  <c r="F519" i="55" s="1"/>
  <c r="F520" i="55" s="1"/>
  <c r="F521" i="55" s="1"/>
  <c r="F522" i="55" s="1"/>
  <c r="F523" i="55" s="1"/>
  <c r="F524" i="55" s="1"/>
  <c r="F525" i="55" s="1"/>
  <c r="F526" i="55" s="1"/>
  <c r="F527" i="55" s="1"/>
  <c r="F528" i="55" s="1"/>
  <c r="F529" i="55" s="1"/>
  <c r="F530" i="55" s="1"/>
  <c r="F531" i="55" s="1"/>
  <c r="F532" i="55" s="1"/>
  <c r="F533" i="55" s="1"/>
  <c r="F534" i="55" s="1"/>
  <c r="F535" i="55" s="1"/>
  <c r="F536" i="55" s="1"/>
  <c r="F537" i="55" s="1"/>
  <c r="F538" i="55" s="1"/>
  <c r="F539" i="55" s="1"/>
  <c r="F540" i="55" s="1"/>
  <c r="F541" i="55" s="1"/>
  <c r="F542" i="55" s="1"/>
  <c r="F543" i="55" s="1"/>
  <c r="F544" i="55" s="1"/>
  <c r="F545" i="55" s="1"/>
  <c r="F546" i="55" s="1"/>
  <c r="F547" i="55" s="1"/>
  <c r="F548" i="55" s="1"/>
  <c r="F549" i="55" s="1"/>
  <c r="F550" i="55" s="1"/>
  <c r="F551" i="55" s="1"/>
  <c r="F552" i="55" s="1"/>
  <c r="F553" i="55" s="1"/>
  <c r="F554" i="55" s="1"/>
  <c r="F555" i="55" s="1"/>
  <c r="F556" i="55" s="1"/>
  <c r="F557" i="55" s="1"/>
  <c r="F558" i="55" s="1"/>
  <c r="F559" i="55" s="1"/>
  <c r="F560" i="55" s="1"/>
  <c r="F561" i="55" s="1"/>
  <c r="F562" i="55" s="1"/>
  <c r="F563" i="55" s="1"/>
  <c r="F564" i="55" s="1"/>
  <c r="F565" i="55" s="1"/>
  <c r="F6" i="55" s="1"/>
  <c r="E6" i="56"/>
  <c r="E6" i="54"/>
  <c r="F14" i="53"/>
  <c r="F24" i="5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F95" i="51" s="1"/>
  <c r="F96" i="51" s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109" i="51" s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F253" i="51" s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F324" i="51" s="1"/>
  <c r="F325" i="51" s="1"/>
  <c r="F326" i="51" s="1"/>
  <c r="F327" i="51" s="1"/>
  <c r="F328" i="51" s="1"/>
  <c r="F329" i="51" s="1"/>
  <c r="F330" i="51" s="1"/>
  <c r="F331" i="51" s="1"/>
  <c r="F332" i="51" s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5" i="51" s="1"/>
  <c r="F456" i="51" s="1"/>
  <c r="F457" i="51" s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6" i="51" s="1"/>
  <c r="E6" i="52"/>
  <c r="F17" i="52"/>
  <c r="F18" i="52" s="1"/>
  <c r="F19" i="52" s="1"/>
  <c r="F20" i="52" s="1"/>
  <c r="F21" i="52" s="1"/>
  <c r="F22" i="52" s="1"/>
  <c r="F23" i="52" s="1"/>
  <c r="F24" i="52" s="1"/>
  <c r="F25" i="52" s="1"/>
  <c r="F26" i="52" s="1"/>
  <c r="F27" i="52" s="1"/>
  <c r="F28" i="52" s="1"/>
  <c r="F29" i="52" s="1"/>
  <c r="F30" i="52" s="1"/>
  <c r="F31" i="52" s="1"/>
  <c r="F32" i="52" s="1"/>
  <c r="F33" i="52" s="1"/>
  <c r="F34" i="52" s="1"/>
  <c r="F35" i="52" s="1"/>
  <c r="F36" i="52" s="1"/>
  <c r="F37" i="52" s="1"/>
  <c r="F38" i="52" s="1"/>
  <c r="F39" i="52" s="1"/>
  <c r="F40" i="52" s="1"/>
  <c r="F41" i="52" s="1"/>
  <c r="F42" i="52" s="1"/>
  <c r="F43" i="52" s="1"/>
  <c r="F44" i="52" s="1"/>
  <c r="D5" i="51"/>
  <c r="F10" i="51" s="1"/>
  <c r="F27" i="49"/>
  <c r="E6" i="48"/>
  <c r="E6" i="47"/>
  <c r="E6" i="46"/>
  <c r="E6" i="45"/>
  <c r="F16" i="42"/>
  <c r="F26" i="42" s="1"/>
  <c r="F27" i="42" s="1"/>
  <c r="F28" i="42" s="1"/>
  <c r="E6" i="43"/>
  <c r="F11" i="43"/>
  <c r="F12" i="43" s="1"/>
  <c r="F13" i="43" s="1"/>
  <c r="F14" i="43" s="1"/>
  <c r="F15" i="43" s="1"/>
  <c r="F16" i="43" s="1"/>
  <c r="F17" i="43" s="1"/>
  <c r="F18" i="43" s="1"/>
  <c r="F19" i="43" s="1"/>
  <c r="F20" i="43" s="1"/>
  <c r="F21" i="43" s="1"/>
  <c r="F22" i="43" s="1"/>
  <c r="F23" i="43" s="1"/>
  <c r="F24" i="43" s="1"/>
  <c r="F25" i="43" s="1"/>
  <c r="F26" i="43" s="1"/>
  <c r="F27" i="43" s="1"/>
  <c r="F28" i="43" s="1"/>
  <c r="F29" i="43" s="1"/>
  <c r="F30" i="43" s="1"/>
  <c r="F31" i="43" s="1"/>
  <c r="F32" i="43" s="1"/>
  <c r="F33" i="43" s="1"/>
  <c r="F34" i="43" s="1"/>
  <c r="F35" i="43" s="1"/>
  <c r="F36" i="43" s="1"/>
  <c r="F37" i="43" s="1"/>
  <c r="F38" i="43" s="1"/>
  <c r="F39" i="43" s="1"/>
  <c r="F40" i="43" s="1"/>
  <c r="F41" i="43" s="1"/>
  <c r="F42" i="43" s="1"/>
  <c r="F43" i="43" s="1"/>
  <c r="F44" i="43" s="1"/>
  <c r="F45" i="43" s="1"/>
  <c r="F46" i="43" s="1"/>
  <c r="F47" i="43" s="1"/>
  <c r="F48" i="43" s="1"/>
  <c r="F49" i="43" s="1"/>
  <c r="F50" i="43" s="1"/>
  <c r="F51" i="43" s="1"/>
  <c r="F52" i="43" s="1"/>
  <c r="F56" i="43" s="1"/>
  <c r="E6" i="42"/>
  <c r="F19" i="40"/>
  <c r="F20" i="40" s="1"/>
  <c r="F21" i="40" s="1"/>
  <c r="F22" i="40" s="1"/>
  <c r="F23" i="40" s="1"/>
  <c r="F24" i="40" s="1"/>
  <c r="E6" i="40"/>
  <c r="F12" i="41"/>
  <c r="F13" i="41" s="1"/>
  <c r="F14" i="41" s="1"/>
  <c r="F15" i="41" s="1"/>
  <c r="F16" i="41" s="1"/>
  <c r="F17" i="41" s="1"/>
  <c r="F18" i="41" s="1"/>
  <c r="F19" i="41" s="1"/>
  <c r="F20" i="41" s="1"/>
  <c r="F21" i="41" s="1"/>
  <c r="F22" i="41" s="1"/>
  <c r="F23" i="41" s="1"/>
  <c r="F24" i="41" s="1"/>
  <c r="F25" i="41" s="1"/>
  <c r="F26" i="41" s="1"/>
  <c r="F27" i="41" s="1"/>
  <c r="F28" i="41" s="1"/>
  <c r="F29" i="41" s="1"/>
  <c r="F30" i="41" s="1"/>
  <c r="F31" i="41" s="1"/>
  <c r="F32" i="41" s="1"/>
  <c r="F33" i="41" s="1"/>
  <c r="F34" i="41" s="1"/>
  <c r="F35" i="41" s="1"/>
  <c r="F36" i="41" s="1"/>
  <c r="F37" i="41" s="1"/>
  <c r="F38" i="41" s="1"/>
  <c r="F39" i="41" s="1"/>
  <c r="F40" i="41" s="1"/>
  <c r="F41" i="41" s="1"/>
  <c r="F42" i="41" s="1"/>
  <c r="F43" i="41" s="1"/>
  <c r="F44" i="41" s="1"/>
  <c r="F45" i="41" s="1"/>
  <c r="F46" i="41" s="1"/>
  <c r="F47" i="41" s="1"/>
  <c r="F48" i="41" s="1"/>
  <c r="F49" i="41" s="1"/>
  <c r="F50" i="41" s="1"/>
  <c r="F51" i="41" s="1"/>
  <c r="F52" i="41" s="1"/>
  <c r="F53" i="41" s="1"/>
  <c r="F54" i="41" s="1"/>
  <c r="F55" i="41" s="1"/>
  <c r="F56" i="41" s="1"/>
  <c r="F57" i="41" s="1"/>
  <c r="F58" i="41" s="1"/>
  <c r="F59" i="41" s="1"/>
  <c r="F60" i="41" s="1"/>
  <c r="F61" i="41" s="1"/>
  <c r="F62" i="41" s="1"/>
  <c r="F63" i="41" s="1"/>
  <c r="F64" i="41" s="1"/>
  <c r="F65" i="41" s="1"/>
  <c r="F66" i="41" s="1"/>
  <c r="F67" i="41" s="1"/>
  <c r="F68" i="41" s="1"/>
  <c r="F69" i="41" s="1"/>
  <c r="F70" i="41" s="1"/>
  <c r="F71" i="41" s="1"/>
  <c r="F72" i="41" s="1"/>
  <c r="F73" i="41" s="1"/>
  <c r="F74" i="41" s="1"/>
  <c r="F75" i="41" s="1"/>
  <c r="F76" i="41" s="1"/>
  <c r="F77" i="41" s="1"/>
  <c r="F78" i="41" s="1"/>
  <c r="F79" i="41" s="1"/>
  <c r="F80" i="41" s="1"/>
  <c r="F81" i="41" s="1"/>
  <c r="F82" i="41" s="1"/>
  <c r="F83" i="41" s="1"/>
  <c r="F84" i="41" s="1"/>
  <c r="F85" i="41" s="1"/>
  <c r="F86" i="41" s="1"/>
  <c r="F87" i="41" s="1"/>
  <c r="F88" i="41" s="1"/>
  <c r="F89" i="41" s="1"/>
  <c r="F90" i="41" s="1"/>
  <c r="F91" i="41" s="1"/>
  <c r="F92" i="41" s="1"/>
  <c r="F93" i="41" s="1"/>
  <c r="F94" i="41" s="1"/>
  <c r="F95" i="41" s="1"/>
  <c r="F96" i="41" s="1"/>
  <c r="F97" i="41" s="1"/>
  <c r="F98" i="41" s="1"/>
  <c r="F99" i="41" s="1"/>
  <c r="F100" i="41" s="1"/>
  <c r="F101" i="41" s="1"/>
  <c r="F102" i="41" s="1"/>
  <c r="F103" i="41" s="1"/>
  <c r="F104" i="41" s="1"/>
  <c r="F105" i="41" s="1"/>
  <c r="F106" i="41" s="1"/>
  <c r="F107" i="41" s="1"/>
  <c r="F108" i="41" s="1"/>
  <c r="F109" i="41" s="1"/>
  <c r="F110" i="41" s="1"/>
  <c r="F111" i="41" s="1"/>
  <c r="F112" i="41" s="1"/>
  <c r="F113" i="41" s="1"/>
  <c r="F114" i="41" s="1"/>
  <c r="F115" i="41" s="1"/>
  <c r="F116" i="41" s="1"/>
  <c r="F117" i="41" s="1"/>
  <c r="F118" i="41" s="1"/>
  <c r="F119" i="41" s="1"/>
  <c r="F120" i="41" s="1"/>
  <c r="F121" i="41" s="1"/>
  <c r="F122" i="41" s="1"/>
  <c r="F123" i="41" s="1"/>
  <c r="F124" i="41" s="1"/>
  <c r="F125" i="41" s="1"/>
  <c r="F126" i="41" s="1"/>
  <c r="F127" i="41" s="1"/>
  <c r="F128" i="41" s="1"/>
  <c r="F129" i="41" s="1"/>
  <c r="F130" i="41" s="1"/>
  <c r="F131" i="41" s="1"/>
  <c r="F132" i="41" s="1"/>
  <c r="F133" i="41" s="1"/>
  <c r="F134" i="41" s="1"/>
  <c r="F135" i="41" s="1"/>
  <c r="F136" i="41" s="1"/>
  <c r="F137" i="41" s="1"/>
  <c r="F138" i="41" s="1"/>
  <c r="F139" i="41" s="1"/>
  <c r="F140" i="41" s="1"/>
  <c r="F141" i="41" s="1"/>
  <c r="F142" i="41" s="1"/>
  <c r="F143" i="41" s="1"/>
  <c r="F144" i="41" s="1"/>
  <c r="F145" i="41" s="1"/>
  <c r="F146" i="41" s="1"/>
  <c r="F147" i="41" s="1"/>
  <c r="F148" i="41" s="1"/>
  <c r="F149" i="41" s="1"/>
  <c r="F150" i="41" s="1"/>
  <c r="F151" i="41" s="1"/>
  <c r="F152" i="41" s="1"/>
  <c r="F153" i="41" s="1"/>
  <c r="F154" i="41" s="1"/>
  <c r="F155" i="41" s="1"/>
  <c r="F156" i="41" s="1"/>
  <c r="F157" i="41" s="1"/>
  <c r="F158" i="41" s="1"/>
  <c r="F159" i="41" s="1"/>
  <c r="F160" i="41" s="1"/>
  <c r="F161" i="41" s="1"/>
  <c r="F162" i="41" s="1"/>
  <c r="F163" i="41" s="1"/>
  <c r="F164" i="41" s="1"/>
  <c r="F165" i="41" s="1"/>
  <c r="F166" i="41" s="1"/>
  <c r="F167" i="41" s="1"/>
  <c r="F168" i="41" s="1"/>
  <c r="F169" i="41" s="1"/>
  <c r="F170" i="41" s="1"/>
  <c r="F171" i="41" s="1"/>
  <c r="F172" i="41" s="1"/>
  <c r="F173" i="41" s="1"/>
  <c r="F174" i="41" s="1"/>
  <c r="F175" i="41" s="1"/>
  <c r="F176" i="41" s="1"/>
  <c r="F177" i="41" s="1"/>
  <c r="F178" i="41" s="1"/>
  <c r="F179" i="41" s="1"/>
  <c r="F180" i="41" s="1"/>
  <c r="F181" i="41" s="1"/>
  <c r="F182" i="41" s="1"/>
  <c r="F183" i="41" s="1"/>
  <c r="F184" i="41" s="1"/>
  <c r="F185" i="41" s="1"/>
  <c r="F186" i="41" s="1"/>
  <c r="F187" i="41" s="1"/>
  <c r="F188" i="41" s="1"/>
  <c r="F189" i="41" s="1"/>
  <c r="F190" i="41" s="1"/>
  <c r="F191" i="41" s="1"/>
  <c r="F192" i="41" s="1"/>
  <c r="F193" i="41" s="1"/>
  <c r="F194" i="41" s="1"/>
  <c r="F195" i="41" s="1"/>
  <c r="F196" i="41" s="1"/>
  <c r="F197" i="41" s="1"/>
  <c r="F198" i="41" s="1"/>
  <c r="F199" i="41" s="1"/>
  <c r="F200" i="41" s="1"/>
  <c r="F201" i="41" s="1"/>
  <c r="F202" i="41" s="1"/>
  <c r="F203" i="41" s="1"/>
  <c r="F204" i="41" s="1"/>
  <c r="F205" i="41" s="1"/>
  <c r="F206" i="41" s="1"/>
  <c r="F207" i="41" s="1"/>
  <c r="F208" i="41" s="1"/>
  <c r="F209" i="41" s="1"/>
  <c r="F210" i="41" s="1"/>
  <c r="F211" i="41" s="1"/>
  <c r="F212" i="41" s="1"/>
  <c r="F213" i="41" s="1"/>
  <c r="F214" i="41" s="1"/>
  <c r="F215" i="41" s="1"/>
  <c r="F216" i="41" s="1"/>
  <c r="F217" i="41" s="1"/>
  <c r="F218" i="41" s="1"/>
  <c r="F219" i="41" s="1"/>
  <c r="F220" i="41" s="1"/>
  <c r="F221" i="41" s="1"/>
  <c r="F222" i="41" s="1"/>
  <c r="F223" i="41" s="1"/>
  <c r="F224" i="41" s="1"/>
  <c r="F225" i="41" s="1"/>
  <c r="F226" i="41" s="1"/>
  <c r="F227" i="41" s="1"/>
  <c r="F228" i="41" s="1"/>
  <c r="F229" i="41" s="1"/>
  <c r="F230" i="41" s="1"/>
  <c r="F231" i="41" s="1"/>
  <c r="F232" i="41" s="1"/>
  <c r="F233" i="41" s="1"/>
  <c r="F234" i="41" s="1"/>
  <c r="F235" i="41" s="1"/>
  <c r="F236" i="41" s="1"/>
  <c r="F237" i="41" s="1"/>
  <c r="F238" i="41" s="1"/>
  <c r="F239" i="41" s="1"/>
  <c r="F240" i="41" s="1"/>
  <c r="F241" i="41" s="1"/>
  <c r="F242" i="41" s="1"/>
  <c r="F243" i="41" s="1"/>
  <c r="F244" i="41" s="1"/>
  <c r="F245" i="41" s="1"/>
  <c r="F246" i="41" s="1"/>
  <c r="F247" i="41" s="1"/>
  <c r="F248" i="41" s="1"/>
  <c r="F249" i="41" s="1"/>
  <c r="F250" i="41" s="1"/>
  <c r="F251" i="41" s="1"/>
  <c r="F252" i="41" s="1"/>
  <c r="F253" i="41" s="1"/>
  <c r="F254" i="41" s="1"/>
  <c r="F255" i="41" s="1"/>
  <c r="F256" i="41" s="1"/>
  <c r="F257" i="41" s="1"/>
  <c r="F258" i="41" s="1"/>
  <c r="F259" i="41" s="1"/>
  <c r="F260" i="41" s="1"/>
  <c r="F261" i="41" s="1"/>
  <c r="F262" i="41" s="1"/>
  <c r="F263" i="41" s="1"/>
  <c r="F264" i="41" s="1"/>
  <c r="F265" i="41" s="1"/>
  <c r="F266" i="41" s="1"/>
  <c r="F267" i="41" s="1"/>
  <c r="F268" i="41" s="1"/>
  <c r="F269" i="41" s="1"/>
  <c r="F270" i="41" s="1"/>
  <c r="F271" i="41" s="1"/>
  <c r="F272" i="41" s="1"/>
  <c r="F273" i="41" s="1"/>
  <c r="F274" i="41" s="1"/>
  <c r="F275" i="41" s="1"/>
  <c r="F276" i="41" s="1"/>
  <c r="F277" i="41" s="1"/>
  <c r="F278" i="41" s="1"/>
  <c r="F279" i="41" s="1"/>
  <c r="F280" i="41" s="1"/>
  <c r="F281" i="41" s="1"/>
  <c r="F282" i="41" s="1"/>
  <c r="F283" i="41" s="1"/>
  <c r="F284" i="41" s="1"/>
  <c r="F285" i="41" s="1"/>
  <c r="F286" i="41" s="1"/>
  <c r="F287" i="41" s="1"/>
  <c r="F288" i="41" s="1"/>
  <c r="F289" i="41" s="1"/>
  <c r="F290" i="41" s="1"/>
  <c r="F291" i="41" s="1"/>
  <c r="F292" i="41" s="1"/>
  <c r="F293" i="41" s="1"/>
  <c r="F294" i="41" s="1"/>
  <c r="F295" i="41" s="1"/>
  <c r="F296" i="41" s="1"/>
  <c r="F297" i="41" s="1"/>
  <c r="F298" i="41" s="1"/>
  <c r="F299" i="41" s="1"/>
  <c r="F300" i="41" s="1"/>
  <c r="F301" i="41" s="1"/>
  <c r="F302" i="41" s="1"/>
  <c r="F303" i="41" s="1"/>
  <c r="F304" i="41" s="1"/>
  <c r="F305" i="41" s="1"/>
  <c r="F306" i="41" s="1"/>
  <c r="F307" i="41" s="1"/>
  <c r="F308" i="41" s="1"/>
  <c r="F309" i="41" s="1"/>
  <c r="F310" i="41" s="1"/>
  <c r="F311" i="41" s="1"/>
  <c r="F312" i="41" s="1"/>
  <c r="F313" i="41" s="1"/>
  <c r="F314" i="41" s="1"/>
  <c r="F315" i="41" s="1"/>
  <c r="F316" i="41" s="1"/>
  <c r="F317" i="41" s="1"/>
  <c r="F318" i="41" s="1"/>
  <c r="F319" i="41" s="1"/>
  <c r="F320" i="41" s="1"/>
  <c r="F321" i="41" s="1"/>
  <c r="F322" i="41" s="1"/>
  <c r="F323" i="41" s="1"/>
  <c r="F324" i="41" s="1"/>
  <c r="F325" i="41" s="1"/>
  <c r="F326" i="41" s="1"/>
  <c r="F327" i="41" s="1"/>
  <c r="F328" i="41" s="1"/>
  <c r="F329" i="41" s="1"/>
  <c r="F330" i="41" s="1"/>
  <c r="F331" i="41" s="1"/>
  <c r="F332" i="41" s="1"/>
  <c r="F333" i="41" s="1"/>
  <c r="F334" i="41" s="1"/>
  <c r="F335" i="41" s="1"/>
  <c r="F336" i="41" s="1"/>
  <c r="F337" i="41" s="1"/>
  <c r="F338" i="41" s="1"/>
  <c r="F339" i="41" s="1"/>
  <c r="F340" i="41" s="1"/>
  <c r="F341" i="41" s="1"/>
  <c r="F342" i="41" s="1"/>
  <c r="F343" i="41" s="1"/>
  <c r="F344" i="41" s="1"/>
  <c r="F345" i="41" s="1"/>
  <c r="F346" i="41" s="1"/>
  <c r="F347" i="41" s="1"/>
  <c r="F348" i="41" s="1"/>
  <c r="F349" i="41" s="1"/>
  <c r="F350" i="41" s="1"/>
  <c r="F351" i="41" s="1"/>
  <c r="F352" i="41" s="1"/>
  <c r="F353" i="41" s="1"/>
  <c r="F354" i="41" s="1"/>
  <c r="F355" i="41" s="1"/>
  <c r="F356" i="41" s="1"/>
  <c r="F357" i="41" s="1"/>
  <c r="F358" i="41" s="1"/>
  <c r="F359" i="41" s="1"/>
  <c r="F360" i="41" s="1"/>
  <c r="F361" i="41" s="1"/>
  <c r="F362" i="41" s="1"/>
  <c r="F363" i="41" s="1"/>
  <c r="F364" i="41" s="1"/>
  <c r="F365" i="41" s="1"/>
  <c r="F366" i="41" s="1"/>
  <c r="F367" i="41" s="1"/>
  <c r="F368" i="41" s="1"/>
  <c r="F369" i="41" s="1"/>
  <c r="F370" i="41" s="1"/>
  <c r="F371" i="41" s="1"/>
  <c r="F372" i="41" s="1"/>
  <c r="F373" i="41" s="1"/>
  <c r="F374" i="41" s="1"/>
  <c r="F375" i="41" s="1"/>
  <c r="F376" i="41" s="1"/>
  <c r="F377" i="41" s="1"/>
  <c r="F378" i="41" s="1"/>
  <c r="F379" i="41" s="1"/>
  <c r="F380" i="41" s="1"/>
  <c r="F381" i="41" s="1"/>
  <c r="F382" i="41" s="1"/>
  <c r="F383" i="41" s="1"/>
  <c r="F384" i="41" s="1"/>
  <c r="F385" i="41" s="1"/>
  <c r="F386" i="41" s="1"/>
  <c r="F387" i="41" s="1"/>
  <c r="F388" i="41" s="1"/>
  <c r="F389" i="41" s="1"/>
  <c r="F390" i="41" s="1"/>
  <c r="F391" i="41" s="1"/>
  <c r="F392" i="41" s="1"/>
  <c r="F393" i="41" s="1"/>
  <c r="F394" i="41" s="1"/>
  <c r="F395" i="41" s="1"/>
  <c r="F396" i="41" s="1"/>
  <c r="F397" i="41" s="1"/>
  <c r="F398" i="41" s="1"/>
  <c r="F399" i="41" s="1"/>
  <c r="F400" i="41" s="1"/>
  <c r="F401" i="41" s="1"/>
  <c r="F402" i="41" s="1"/>
  <c r="F403" i="41" s="1"/>
  <c r="F404" i="41" s="1"/>
  <c r="F405" i="41" s="1"/>
  <c r="F406" i="41" s="1"/>
  <c r="F407" i="41" s="1"/>
  <c r="F408" i="41" s="1"/>
  <c r="F409" i="41" s="1"/>
  <c r="F410" i="41" s="1"/>
  <c r="F411" i="41" s="1"/>
  <c r="F412" i="41" s="1"/>
  <c r="F413" i="41" s="1"/>
  <c r="F414" i="41" s="1"/>
  <c r="F415" i="41" s="1"/>
  <c r="F416" i="41" s="1"/>
  <c r="F417" i="41" s="1"/>
  <c r="F418" i="41" s="1"/>
  <c r="F419" i="41" s="1"/>
  <c r="F420" i="41" s="1"/>
  <c r="F421" i="41" s="1"/>
  <c r="F422" i="41" s="1"/>
  <c r="F423" i="41" s="1"/>
  <c r="F424" i="41" s="1"/>
  <c r="F425" i="41" s="1"/>
  <c r="F426" i="41" s="1"/>
  <c r="F427" i="41" s="1"/>
  <c r="F428" i="41" s="1"/>
  <c r="F429" i="41" s="1"/>
  <c r="F430" i="41" s="1"/>
  <c r="F431" i="41" s="1"/>
  <c r="F432" i="41" s="1"/>
  <c r="F433" i="41" s="1"/>
  <c r="F434" i="41" s="1"/>
  <c r="F435" i="41" s="1"/>
  <c r="F436" i="41" s="1"/>
  <c r="F437" i="41" s="1"/>
  <c r="F438" i="41" s="1"/>
  <c r="F439" i="41" s="1"/>
  <c r="F440" i="41" s="1"/>
  <c r="F441" i="41" s="1"/>
  <c r="F442" i="41" s="1"/>
  <c r="F443" i="41" s="1"/>
  <c r="F444" i="41" s="1"/>
  <c r="F445" i="41" s="1"/>
  <c r="F446" i="41" s="1"/>
  <c r="F447" i="41" s="1"/>
  <c r="F448" i="41" s="1"/>
  <c r="F449" i="41" s="1"/>
  <c r="F450" i="41" s="1"/>
  <c r="F451" i="41" s="1"/>
  <c r="F452" i="41" s="1"/>
  <c r="F453" i="41" s="1"/>
  <c r="F454" i="41" s="1"/>
  <c r="F455" i="41" s="1"/>
  <c r="F456" i="41" s="1"/>
  <c r="F457" i="41" s="1"/>
  <c r="F458" i="41" s="1"/>
  <c r="F459" i="41" s="1"/>
  <c r="F460" i="41" s="1"/>
  <c r="F461" i="41" s="1"/>
  <c r="F462" i="41" s="1"/>
  <c r="F463" i="41" s="1"/>
  <c r="F464" i="41" s="1"/>
  <c r="F465" i="41" s="1"/>
  <c r="F466" i="41" s="1"/>
  <c r="F467" i="41" s="1"/>
  <c r="F468" i="41" s="1"/>
  <c r="F469" i="41" s="1"/>
  <c r="F470" i="41" s="1"/>
  <c r="F471" i="41" s="1"/>
  <c r="F472" i="41" s="1"/>
  <c r="F473" i="41" s="1"/>
  <c r="F474" i="41" s="1"/>
  <c r="F475" i="41" s="1"/>
  <c r="F476" i="41" s="1"/>
  <c r="F477" i="41" s="1"/>
  <c r="F478" i="41" s="1"/>
  <c r="F479" i="41" s="1"/>
  <c r="F480" i="41" s="1"/>
  <c r="F481" i="41" s="1"/>
  <c r="F482" i="41" s="1"/>
  <c r="F483" i="41" s="1"/>
  <c r="F484" i="41" s="1"/>
  <c r="F485" i="41" s="1"/>
  <c r="F486" i="41" s="1"/>
  <c r="F487" i="41" s="1"/>
  <c r="F488" i="41" s="1"/>
  <c r="F489" i="41" s="1"/>
  <c r="F490" i="41" s="1"/>
  <c r="F491" i="41" s="1"/>
  <c r="F492" i="41" s="1"/>
  <c r="F493" i="41" s="1"/>
  <c r="F494" i="41" s="1"/>
  <c r="F495" i="41" s="1"/>
  <c r="F496" i="41" s="1"/>
  <c r="F497" i="41" s="1"/>
  <c r="F498" i="41" s="1"/>
  <c r="F499" i="41" s="1"/>
  <c r="F500" i="41" s="1"/>
  <c r="F501" i="41" s="1"/>
  <c r="F502" i="41" s="1"/>
  <c r="F503" i="41" s="1"/>
  <c r="F504" i="41" s="1"/>
  <c r="F505" i="41" s="1"/>
  <c r="F506" i="41" s="1"/>
  <c r="F507" i="41" s="1"/>
  <c r="F508" i="41" s="1"/>
  <c r="F509" i="41" s="1"/>
  <c r="F510" i="41" s="1"/>
  <c r="F511" i="41" s="1"/>
  <c r="F512" i="41" s="1"/>
  <c r="F513" i="41" s="1"/>
  <c r="F514" i="41" s="1"/>
  <c r="F515" i="41" s="1"/>
  <c r="F516" i="41" s="1"/>
  <c r="F517" i="41" s="1"/>
  <c r="F518" i="41" s="1"/>
  <c r="F519" i="41" s="1"/>
  <c r="F520" i="41" s="1"/>
  <c r="F521" i="41" s="1"/>
  <c r="F522" i="41" s="1"/>
  <c r="F523" i="41" s="1"/>
  <c r="F524" i="41" s="1"/>
  <c r="F525" i="41" s="1"/>
  <c r="F526" i="41" s="1"/>
  <c r="F527" i="41" s="1"/>
  <c r="F528" i="41" s="1"/>
  <c r="F529" i="41" s="1"/>
  <c r="F530" i="41" s="1"/>
  <c r="F531" i="41" s="1"/>
  <c r="F532" i="41" s="1"/>
  <c r="F533" i="41" s="1"/>
  <c r="F534" i="41" s="1"/>
  <c r="F535" i="41" s="1"/>
  <c r="F536" i="41" s="1"/>
  <c r="F537" i="41" s="1"/>
  <c r="F538" i="41" s="1"/>
  <c r="F539" i="41" s="1"/>
  <c r="F540" i="41" s="1"/>
  <c r="F541" i="41" s="1"/>
  <c r="F542" i="41" s="1"/>
  <c r="F543" i="41" s="1"/>
  <c r="F544" i="41" s="1"/>
  <c r="F545" i="41" s="1"/>
  <c r="F546" i="41" s="1"/>
  <c r="F547" i="41" s="1"/>
  <c r="F548" i="41" s="1"/>
  <c r="F549" i="41" s="1"/>
  <c r="F550" i="41" s="1"/>
  <c r="F551" i="41" s="1"/>
  <c r="F552" i="41" s="1"/>
  <c r="F553" i="41" s="1"/>
  <c r="F554" i="41" s="1"/>
  <c r="F555" i="41" s="1"/>
  <c r="F556" i="41" s="1"/>
  <c r="F557" i="41" s="1"/>
  <c r="F558" i="41" s="1"/>
  <c r="F559" i="41" s="1"/>
  <c r="F560" i="41" s="1"/>
  <c r="F561" i="41" s="1"/>
  <c r="F562" i="41" s="1"/>
  <c r="F563" i="41" s="1"/>
  <c r="F564" i="41" s="1"/>
  <c r="F565" i="41" s="1"/>
  <c r="F566" i="41" s="1"/>
  <c r="F567" i="41" s="1"/>
  <c r="F568" i="41" s="1"/>
  <c r="F569" i="41" s="1"/>
  <c r="F570" i="41" s="1"/>
  <c r="F571" i="41" s="1"/>
  <c r="F572" i="41" s="1"/>
  <c r="F573" i="41" s="1"/>
  <c r="F574" i="41" s="1"/>
  <c r="F575" i="41" s="1"/>
  <c r="F576" i="41" s="1"/>
  <c r="F577" i="41" s="1"/>
  <c r="F578" i="41" s="1"/>
  <c r="F579" i="41" s="1"/>
  <c r="F580" i="41" s="1"/>
  <c r="F581" i="41" s="1"/>
  <c r="F582" i="41" s="1"/>
  <c r="F583" i="41" s="1"/>
  <c r="F584" i="41" s="1"/>
  <c r="F585" i="41" s="1"/>
  <c r="F586" i="41" s="1"/>
  <c r="F587" i="41" s="1"/>
  <c r="F588" i="41" s="1"/>
  <c r="F589" i="41" s="1"/>
  <c r="F590" i="41" s="1"/>
  <c r="F591" i="41" s="1"/>
  <c r="F592" i="41" s="1"/>
  <c r="F593" i="41" s="1"/>
  <c r="F594" i="41" s="1"/>
  <c r="F595" i="41" s="1"/>
  <c r="F596" i="41" s="1"/>
  <c r="F597" i="41" s="1"/>
  <c r="F598" i="41" s="1"/>
  <c r="F599" i="41" s="1"/>
  <c r="F600" i="41" s="1"/>
  <c r="F601" i="41" s="1"/>
  <c r="F602" i="41" s="1"/>
  <c r="F603" i="41" s="1"/>
  <c r="F604" i="41" s="1"/>
  <c r="F605" i="41" s="1"/>
  <c r="F606" i="41" s="1"/>
  <c r="F607" i="41" s="1"/>
  <c r="F608" i="41" s="1"/>
  <c r="F609" i="41" s="1"/>
  <c r="F610" i="41" s="1"/>
  <c r="F611" i="41" s="1"/>
  <c r="F612" i="41" s="1"/>
  <c r="F6" i="41" s="1"/>
  <c r="E6" i="41"/>
  <c r="F31" i="39"/>
  <c r="F32" i="39" s="1"/>
  <c r="F33" i="39" s="1"/>
  <c r="F34" i="39" s="1"/>
  <c r="F35" i="39" s="1"/>
  <c r="F36" i="39" s="1"/>
  <c r="F37" i="39" s="1"/>
  <c r="F38" i="39" s="1"/>
  <c r="F39" i="39" s="1"/>
  <c r="F40" i="39" s="1"/>
  <c r="F41" i="39" s="1"/>
  <c r="F42" i="39" s="1"/>
  <c r="F43" i="39" s="1"/>
  <c r="F44" i="39" s="1"/>
  <c r="F45" i="39" s="1"/>
  <c r="F46" i="39" s="1"/>
  <c r="F47" i="39" s="1"/>
  <c r="F48" i="39" s="1"/>
  <c r="F49" i="39" s="1"/>
  <c r="F50" i="39" s="1"/>
  <c r="F51" i="39" s="1"/>
  <c r="F52" i="39" s="1"/>
  <c r="F53" i="39" s="1"/>
  <c r="F54" i="39" s="1"/>
  <c r="F55" i="39" s="1"/>
  <c r="F56" i="39" s="1"/>
  <c r="F57" i="39" s="1"/>
  <c r="F58" i="39" s="1"/>
  <c r="F59" i="39" s="1"/>
  <c r="F60" i="39" s="1"/>
  <c r="F61" i="39" s="1"/>
  <c r="F62" i="39" s="1"/>
  <c r="F63" i="39" s="1"/>
  <c r="F64" i="39" s="1"/>
  <c r="F65" i="39" s="1"/>
  <c r="F66" i="39" s="1"/>
  <c r="F67" i="39" s="1"/>
  <c r="F68" i="39" s="1"/>
  <c r="F69" i="39" s="1"/>
  <c r="F70" i="39" s="1"/>
  <c r="F71" i="39" s="1"/>
  <c r="F72" i="39" s="1"/>
  <c r="F73" i="39" s="1"/>
  <c r="F74" i="39" s="1"/>
  <c r="F75" i="39" s="1"/>
  <c r="F76" i="39" s="1"/>
  <c r="F77" i="39" s="1"/>
  <c r="F78" i="39" s="1"/>
  <c r="F79" i="39" s="1"/>
  <c r="F80" i="39" s="1"/>
  <c r="F81" i="39" s="1"/>
  <c r="F82" i="39" s="1"/>
  <c r="F83" i="39" s="1"/>
  <c r="F84" i="39" s="1"/>
  <c r="F85" i="39" s="1"/>
  <c r="F86" i="39" s="1"/>
  <c r="F87" i="39" s="1"/>
  <c r="F88" i="39" s="1"/>
  <c r="F89" i="39" s="1"/>
  <c r="F90" i="39" s="1"/>
  <c r="F91" i="39" s="1"/>
  <c r="F92" i="39" s="1"/>
  <c r="F93" i="39" s="1"/>
  <c r="F94" i="39" s="1"/>
  <c r="F95" i="39" s="1"/>
  <c r="F96" i="39" s="1"/>
  <c r="F97" i="39" s="1"/>
  <c r="F98" i="39" s="1"/>
  <c r="F99" i="39" s="1"/>
  <c r="F100" i="39" s="1"/>
  <c r="F101" i="39" s="1"/>
  <c r="F102" i="39" s="1"/>
  <c r="F103" i="39" s="1"/>
  <c r="F104" i="39" s="1"/>
  <c r="F105" i="39" s="1"/>
  <c r="F106" i="39" s="1"/>
  <c r="F107" i="39" s="1"/>
  <c r="F108" i="39" s="1"/>
  <c r="F109" i="39" s="1"/>
  <c r="F110" i="39" s="1"/>
  <c r="F111" i="39" s="1"/>
  <c r="F112" i="39" s="1"/>
  <c r="F113" i="39" s="1"/>
  <c r="F114" i="39" s="1"/>
  <c r="F115" i="39" s="1"/>
  <c r="F116" i="39" s="1"/>
  <c r="F117" i="39" s="1"/>
  <c r="F118" i="39" s="1"/>
  <c r="F119" i="39" s="1"/>
  <c r="F120" i="39" s="1"/>
  <c r="F121" i="39" s="1"/>
  <c r="F122" i="39" s="1"/>
  <c r="F123" i="39" s="1"/>
  <c r="F124" i="39" s="1"/>
  <c r="F125" i="39" s="1"/>
  <c r="F126" i="39" s="1"/>
  <c r="F127" i="39" s="1"/>
  <c r="F128" i="39" s="1"/>
  <c r="F129" i="39" s="1"/>
  <c r="F130" i="39" s="1"/>
  <c r="F131" i="39" s="1"/>
  <c r="F132" i="39" s="1"/>
  <c r="F133" i="39" s="1"/>
  <c r="F134" i="39" s="1"/>
  <c r="F135" i="39" s="1"/>
  <c r="F136" i="39" s="1"/>
  <c r="F137" i="39" s="1"/>
  <c r="F138" i="39" s="1"/>
  <c r="F139" i="39" s="1"/>
  <c r="F140" i="39" s="1"/>
  <c r="F141" i="39" s="1"/>
  <c r="F142" i="39" s="1"/>
  <c r="F143" i="39" s="1"/>
  <c r="F144" i="39" s="1"/>
  <c r="F145" i="39" s="1"/>
  <c r="F146" i="39" s="1"/>
  <c r="F147" i="39" s="1"/>
  <c r="F148" i="39" s="1"/>
  <c r="F149" i="39" s="1"/>
  <c r="F150" i="39" s="1"/>
  <c r="F151" i="39" s="1"/>
  <c r="F152" i="39" s="1"/>
  <c r="F153" i="39" s="1"/>
  <c r="F154" i="39" s="1"/>
  <c r="F155" i="39" s="1"/>
  <c r="F156" i="39" s="1"/>
  <c r="F157" i="39" s="1"/>
  <c r="F158" i="39" s="1"/>
  <c r="F159" i="39" s="1"/>
  <c r="F160" i="39" s="1"/>
  <c r="F161" i="39" s="1"/>
  <c r="F162" i="39" s="1"/>
  <c r="F163" i="39" s="1"/>
  <c r="F164" i="39" s="1"/>
  <c r="F165" i="39" s="1"/>
  <c r="F166" i="39" s="1"/>
  <c r="F167" i="39" s="1"/>
  <c r="F168" i="39" s="1"/>
  <c r="F169" i="39" s="1"/>
  <c r="F170" i="39" s="1"/>
  <c r="F171" i="39" s="1"/>
  <c r="F172" i="39" s="1"/>
  <c r="F173" i="39" s="1"/>
  <c r="F174" i="39" s="1"/>
  <c r="F175" i="39" s="1"/>
  <c r="F176" i="39" s="1"/>
  <c r="F177" i="39" s="1"/>
  <c r="F178" i="39" s="1"/>
  <c r="F179" i="39" s="1"/>
  <c r="F180" i="39" s="1"/>
  <c r="F181" i="39" s="1"/>
  <c r="F182" i="39" s="1"/>
  <c r="F183" i="39" s="1"/>
  <c r="F184" i="39" s="1"/>
  <c r="F185" i="39" s="1"/>
  <c r="F186" i="39" s="1"/>
  <c r="F187" i="39" s="1"/>
  <c r="F188" i="39" s="1"/>
  <c r="F189" i="39" s="1"/>
  <c r="F190" i="39" s="1"/>
  <c r="F191" i="39" s="1"/>
  <c r="F192" i="39" s="1"/>
  <c r="F193" i="39" s="1"/>
  <c r="F194" i="39" s="1"/>
  <c r="F195" i="39" s="1"/>
  <c r="F196" i="39" s="1"/>
  <c r="F197" i="39" s="1"/>
  <c r="F198" i="39" s="1"/>
  <c r="F199" i="39" s="1"/>
  <c r="F200" i="39" s="1"/>
  <c r="F201" i="39" s="1"/>
  <c r="F202" i="39" s="1"/>
  <c r="F203" i="39" s="1"/>
  <c r="F204" i="39" s="1"/>
  <c r="F205" i="39" s="1"/>
  <c r="F206" i="39" s="1"/>
  <c r="F207" i="39" s="1"/>
  <c r="F208" i="39" s="1"/>
  <c r="F209" i="39" s="1"/>
  <c r="F210" i="39" s="1"/>
  <c r="F211" i="39" s="1"/>
  <c r="F212" i="39" s="1"/>
  <c r="F213" i="39" s="1"/>
  <c r="F214" i="39" s="1"/>
  <c r="F215" i="39" s="1"/>
  <c r="F216" i="39" s="1"/>
  <c r="F217" i="39" s="1"/>
  <c r="F218" i="39" s="1"/>
  <c r="F219" i="39" s="1"/>
  <c r="F220" i="39" s="1"/>
  <c r="F221" i="39" s="1"/>
  <c r="F222" i="39" s="1"/>
  <c r="F223" i="39" s="1"/>
  <c r="F224" i="39" s="1"/>
  <c r="F225" i="39" s="1"/>
  <c r="F226" i="39" s="1"/>
  <c r="F227" i="39" s="1"/>
  <c r="F228" i="39" s="1"/>
  <c r="F229" i="39" s="1"/>
  <c r="F230" i="39" s="1"/>
  <c r="F231" i="39" s="1"/>
  <c r="F232" i="39" s="1"/>
  <c r="F233" i="39" s="1"/>
  <c r="F234" i="39" s="1"/>
  <c r="F235" i="39" s="1"/>
  <c r="F236" i="39" s="1"/>
  <c r="F237" i="39" s="1"/>
  <c r="F238" i="39" s="1"/>
  <c r="F239" i="39" s="1"/>
  <c r="F240" i="39" s="1"/>
  <c r="F241" i="39" s="1"/>
  <c r="F242" i="39" s="1"/>
  <c r="F243" i="39" s="1"/>
  <c r="F244" i="39" s="1"/>
  <c r="F245" i="39" s="1"/>
  <c r="F246" i="39" s="1"/>
  <c r="F247" i="39" s="1"/>
  <c r="F248" i="39" s="1"/>
  <c r="F249" i="39" s="1"/>
  <c r="F250" i="39" s="1"/>
  <c r="F251" i="39" s="1"/>
  <c r="F252" i="39" s="1"/>
  <c r="F253" i="39" s="1"/>
  <c r="F254" i="39" s="1"/>
  <c r="F255" i="39" s="1"/>
  <c r="F256" i="39" s="1"/>
  <c r="F257" i="39" s="1"/>
  <c r="F258" i="39" s="1"/>
  <c r="F259" i="39" s="1"/>
  <c r="F260" i="39" s="1"/>
  <c r="F261" i="39" s="1"/>
  <c r="F262" i="39" s="1"/>
  <c r="F263" i="39" s="1"/>
  <c r="F264" i="39" s="1"/>
  <c r="F265" i="39" s="1"/>
  <c r="F266" i="39" s="1"/>
  <c r="F267" i="39" s="1"/>
  <c r="F268" i="39" s="1"/>
  <c r="F269" i="39" s="1"/>
  <c r="F270" i="39" s="1"/>
  <c r="F271" i="39" s="1"/>
  <c r="F272" i="39" s="1"/>
  <c r="F273" i="39" s="1"/>
  <c r="F274" i="39" s="1"/>
  <c r="F275" i="39" s="1"/>
  <c r="F276" i="39" s="1"/>
  <c r="F277" i="39" s="1"/>
  <c r="F278" i="39" s="1"/>
  <c r="F279" i="39" s="1"/>
  <c r="F280" i="39" s="1"/>
  <c r="F281" i="39" s="1"/>
  <c r="F282" i="39" s="1"/>
  <c r="F283" i="39" s="1"/>
  <c r="F284" i="39" s="1"/>
  <c r="F285" i="39" s="1"/>
  <c r="F286" i="39" s="1"/>
  <c r="F287" i="39" s="1"/>
  <c r="F288" i="39" s="1"/>
  <c r="F289" i="39" s="1"/>
  <c r="F290" i="39" s="1"/>
  <c r="F291" i="39" s="1"/>
  <c r="F292" i="39" s="1"/>
  <c r="F293" i="39" s="1"/>
  <c r="F294" i="39" s="1"/>
  <c r="F295" i="39" s="1"/>
  <c r="F296" i="39" s="1"/>
  <c r="F297" i="39" s="1"/>
  <c r="F298" i="39" s="1"/>
  <c r="F299" i="39" s="1"/>
  <c r="F300" i="39" s="1"/>
  <c r="F301" i="39" s="1"/>
  <c r="F302" i="39" s="1"/>
  <c r="F303" i="39" s="1"/>
  <c r="F304" i="39" s="1"/>
  <c r="F305" i="39" s="1"/>
  <c r="F306" i="39" s="1"/>
  <c r="F307" i="39" s="1"/>
  <c r="F308" i="39" s="1"/>
  <c r="F309" i="39" s="1"/>
  <c r="F310" i="39" s="1"/>
  <c r="F311" i="39" s="1"/>
  <c r="F312" i="39" s="1"/>
  <c r="F313" i="39" s="1"/>
  <c r="F314" i="39" s="1"/>
  <c r="F315" i="39" s="1"/>
  <c r="F316" i="39" s="1"/>
  <c r="F317" i="39" s="1"/>
  <c r="F318" i="39" s="1"/>
  <c r="F319" i="39" s="1"/>
  <c r="F320" i="39" s="1"/>
  <c r="F321" i="39" s="1"/>
  <c r="F322" i="39" s="1"/>
  <c r="F323" i="39" s="1"/>
  <c r="F324" i="39" s="1"/>
  <c r="F325" i="39" s="1"/>
  <c r="F326" i="39" s="1"/>
  <c r="F327" i="39" s="1"/>
  <c r="F328" i="39" s="1"/>
  <c r="F329" i="39" s="1"/>
  <c r="F330" i="39" s="1"/>
  <c r="F331" i="39" s="1"/>
  <c r="F332" i="39" s="1"/>
  <c r="F333" i="39" s="1"/>
  <c r="F334" i="39" s="1"/>
  <c r="F335" i="39" s="1"/>
  <c r="F336" i="39" s="1"/>
  <c r="F337" i="39" s="1"/>
  <c r="F338" i="39" s="1"/>
  <c r="F339" i="39" s="1"/>
  <c r="F340" i="39" s="1"/>
  <c r="F341" i="39" s="1"/>
  <c r="F342" i="39" s="1"/>
  <c r="F343" i="39" s="1"/>
  <c r="F344" i="39" s="1"/>
  <c r="F345" i="39" s="1"/>
  <c r="F346" i="39" s="1"/>
  <c r="F347" i="39" s="1"/>
  <c r="F348" i="39" s="1"/>
  <c r="F349" i="39" s="1"/>
  <c r="F350" i="39" s="1"/>
  <c r="F351" i="39" s="1"/>
  <c r="F352" i="39" s="1"/>
  <c r="F353" i="39" s="1"/>
  <c r="F354" i="39" s="1"/>
  <c r="F355" i="39" s="1"/>
  <c r="F356" i="39" s="1"/>
  <c r="F357" i="39" s="1"/>
  <c r="F358" i="39" s="1"/>
  <c r="F359" i="39" s="1"/>
  <c r="F360" i="39" s="1"/>
  <c r="F361" i="39" s="1"/>
  <c r="F362" i="39" s="1"/>
  <c r="F363" i="39" s="1"/>
  <c r="F364" i="39" s="1"/>
  <c r="F365" i="39" s="1"/>
  <c r="F366" i="39" s="1"/>
  <c r="F367" i="39" s="1"/>
  <c r="F368" i="39" s="1"/>
  <c r="F369" i="39" s="1"/>
  <c r="F370" i="39" s="1"/>
  <c r="F371" i="39" s="1"/>
  <c r="F372" i="39" s="1"/>
  <c r="F373" i="39" s="1"/>
  <c r="F374" i="39" s="1"/>
  <c r="F375" i="39" s="1"/>
  <c r="F376" i="39" s="1"/>
  <c r="F377" i="39" s="1"/>
  <c r="F378" i="39" s="1"/>
  <c r="F379" i="39" s="1"/>
  <c r="F380" i="39" s="1"/>
  <c r="F381" i="39" s="1"/>
  <c r="F382" i="39" s="1"/>
  <c r="F383" i="39" s="1"/>
  <c r="F384" i="39" s="1"/>
  <c r="F385" i="39" s="1"/>
  <c r="F386" i="39" s="1"/>
  <c r="F387" i="39" s="1"/>
  <c r="F388" i="39" s="1"/>
  <c r="F389" i="39" s="1"/>
  <c r="F390" i="39" s="1"/>
  <c r="F391" i="39" s="1"/>
  <c r="F392" i="39" s="1"/>
  <c r="F393" i="39" s="1"/>
  <c r="F394" i="39" s="1"/>
  <c r="F395" i="39" s="1"/>
  <c r="F396" i="39" s="1"/>
  <c r="F397" i="39" s="1"/>
  <c r="F398" i="39" s="1"/>
  <c r="F399" i="39" s="1"/>
  <c r="F400" i="39" s="1"/>
  <c r="F401" i="39" s="1"/>
  <c r="F402" i="39" s="1"/>
  <c r="F403" i="39" s="1"/>
  <c r="F404" i="39" s="1"/>
  <c r="F405" i="39" s="1"/>
  <c r="F406" i="39" s="1"/>
  <c r="F407" i="39" s="1"/>
  <c r="F408" i="39" s="1"/>
  <c r="F409" i="39" s="1"/>
  <c r="F410" i="39" s="1"/>
  <c r="F411" i="39" s="1"/>
  <c r="F412" i="39" s="1"/>
  <c r="F413" i="39" s="1"/>
  <c r="F414" i="39" s="1"/>
  <c r="F415" i="39" s="1"/>
  <c r="F416" i="39" s="1"/>
  <c r="F417" i="39" s="1"/>
  <c r="F418" i="39" s="1"/>
  <c r="F419" i="39" s="1"/>
  <c r="F420" i="39" s="1"/>
  <c r="F421" i="39" s="1"/>
  <c r="F422" i="39" s="1"/>
  <c r="F423" i="39" s="1"/>
  <c r="F424" i="39" s="1"/>
  <c r="F425" i="39" s="1"/>
  <c r="F426" i="39" s="1"/>
  <c r="F427" i="39" s="1"/>
  <c r="F428" i="39" s="1"/>
  <c r="F429" i="39" s="1"/>
  <c r="F430" i="39" s="1"/>
  <c r="F431" i="39" s="1"/>
  <c r="F432" i="39" s="1"/>
  <c r="F433" i="39" s="1"/>
  <c r="F434" i="39" s="1"/>
  <c r="F435" i="39" s="1"/>
  <c r="F436" i="39" s="1"/>
  <c r="F437" i="39" s="1"/>
  <c r="F438" i="39" s="1"/>
  <c r="F439" i="39" s="1"/>
  <c r="F440" i="39" s="1"/>
  <c r="F441" i="39" s="1"/>
  <c r="F442" i="39" s="1"/>
  <c r="F443" i="39" s="1"/>
  <c r="F444" i="39" s="1"/>
  <c r="F445" i="39" s="1"/>
  <c r="F446" i="39" s="1"/>
  <c r="F447" i="39" s="1"/>
  <c r="F448" i="39" s="1"/>
  <c r="F449" i="39" s="1"/>
  <c r="F450" i="39" s="1"/>
  <c r="F451" i="39" s="1"/>
  <c r="F452" i="39" s="1"/>
  <c r="F453" i="39" s="1"/>
  <c r="F454" i="39" s="1"/>
  <c r="F455" i="39" s="1"/>
  <c r="F456" i="39" s="1"/>
  <c r="F457" i="39" s="1"/>
  <c r="F458" i="39" s="1"/>
  <c r="F459" i="39" s="1"/>
  <c r="F460" i="39" s="1"/>
  <c r="F461" i="39" s="1"/>
  <c r="F462" i="39" s="1"/>
  <c r="F463" i="39" s="1"/>
  <c r="F464" i="39" s="1"/>
  <c r="F465" i="39" s="1"/>
  <c r="F466" i="39" s="1"/>
  <c r="F467" i="39" s="1"/>
  <c r="F468" i="39" s="1"/>
  <c r="F469" i="39" s="1"/>
  <c r="F470" i="39" s="1"/>
  <c r="F471" i="39" s="1"/>
  <c r="F472" i="39" s="1"/>
  <c r="F473" i="39" s="1"/>
  <c r="F474" i="39" s="1"/>
  <c r="F475" i="39" s="1"/>
  <c r="F476" i="39" s="1"/>
  <c r="F477" i="39" s="1"/>
  <c r="F478" i="39" s="1"/>
  <c r="F479" i="39" s="1"/>
  <c r="F480" i="39" s="1"/>
  <c r="F481" i="39" s="1"/>
  <c r="F482" i="39" s="1"/>
  <c r="F483" i="39" s="1"/>
  <c r="F484" i="39" s="1"/>
  <c r="F485" i="39" s="1"/>
  <c r="F486" i="39" s="1"/>
  <c r="F487" i="39" s="1"/>
  <c r="F488" i="39" s="1"/>
  <c r="F489" i="39" s="1"/>
  <c r="F490" i="39" s="1"/>
  <c r="F491" i="39" s="1"/>
  <c r="F492" i="39" s="1"/>
  <c r="F493" i="39" s="1"/>
  <c r="F494" i="39" s="1"/>
  <c r="F495" i="39" s="1"/>
  <c r="F496" i="39" s="1"/>
  <c r="F497" i="39" s="1"/>
  <c r="F498" i="39" s="1"/>
  <c r="F499" i="39" s="1"/>
  <c r="F500" i="39" s="1"/>
  <c r="F501" i="39" s="1"/>
  <c r="F502" i="39" s="1"/>
  <c r="F503" i="39" s="1"/>
  <c r="F504" i="39" s="1"/>
  <c r="F505" i="39" s="1"/>
  <c r="F506" i="39" s="1"/>
  <c r="F507" i="39" s="1"/>
  <c r="F508" i="39" s="1"/>
  <c r="F509" i="39" s="1"/>
  <c r="F510" i="39" s="1"/>
  <c r="F511" i="39" s="1"/>
  <c r="F512" i="39" s="1"/>
  <c r="F513" i="39" s="1"/>
  <c r="F514" i="39" s="1"/>
  <c r="F515" i="39" s="1"/>
  <c r="F516" i="39" s="1"/>
  <c r="F517" i="39" s="1"/>
  <c r="F518" i="39" s="1"/>
  <c r="F519" i="39" s="1"/>
  <c r="F520" i="39" s="1"/>
  <c r="F521" i="39" s="1"/>
  <c r="F522" i="39" s="1"/>
  <c r="F523" i="39" s="1"/>
  <c r="F524" i="39" s="1"/>
  <c r="F525" i="39" s="1"/>
  <c r="F526" i="39" s="1"/>
  <c r="F527" i="39" s="1"/>
  <c r="F528" i="39" s="1"/>
  <c r="F529" i="39" s="1"/>
  <c r="F530" i="39" s="1"/>
  <c r="F531" i="39" s="1"/>
  <c r="F532" i="39" s="1"/>
  <c r="F533" i="39" s="1"/>
  <c r="F534" i="39" s="1"/>
  <c r="F535" i="39" s="1"/>
  <c r="F536" i="39" s="1"/>
  <c r="F537" i="39" s="1"/>
  <c r="F538" i="39" s="1"/>
  <c r="F539" i="39" s="1"/>
  <c r="F540" i="39" s="1"/>
  <c r="F541" i="39" s="1"/>
  <c r="F542" i="39" s="1"/>
  <c r="F543" i="39" s="1"/>
  <c r="F544" i="39" s="1"/>
  <c r="F545" i="39" s="1"/>
  <c r="F546" i="39" s="1"/>
  <c r="F547" i="39" s="1"/>
  <c r="F548" i="39" s="1"/>
  <c r="F549" i="39" s="1"/>
  <c r="F550" i="39" s="1"/>
  <c r="F551" i="39" s="1"/>
  <c r="F552" i="39" s="1"/>
  <c r="F553" i="39" s="1"/>
  <c r="F554" i="39" s="1"/>
  <c r="F555" i="39" s="1"/>
  <c r="F556" i="39" s="1"/>
  <c r="F557" i="39" s="1"/>
  <c r="F558" i="39" s="1"/>
  <c r="F559" i="39" s="1"/>
  <c r="F560" i="39" s="1"/>
  <c r="F561" i="39" s="1"/>
  <c r="F562" i="39" s="1"/>
  <c r="F563" i="39" s="1"/>
  <c r="F564" i="39" s="1"/>
  <c r="F565" i="39" s="1"/>
  <c r="F566" i="39" s="1"/>
  <c r="F567" i="39" s="1"/>
  <c r="F568" i="39" s="1"/>
  <c r="F569" i="39" s="1"/>
  <c r="F570" i="39" s="1"/>
  <c r="F571" i="39" s="1"/>
  <c r="F572" i="39" s="1"/>
  <c r="F573" i="39" s="1"/>
  <c r="F574" i="39" s="1"/>
  <c r="F575" i="39" s="1"/>
  <c r="F576" i="39" s="1"/>
  <c r="F577" i="39" s="1"/>
  <c r="F578" i="39" s="1"/>
  <c r="F579" i="39" s="1"/>
  <c r="F580" i="39" s="1"/>
  <c r="F581" i="39" s="1"/>
  <c r="F582" i="39" s="1"/>
  <c r="F583" i="39" s="1"/>
  <c r="F584" i="39" s="1"/>
  <c r="F585" i="39" s="1"/>
  <c r="F586" i="39" s="1"/>
  <c r="F587" i="39" s="1"/>
  <c r="F588" i="39" s="1"/>
  <c r="F589" i="39" s="1"/>
  <c r="F590" i="39" s="1"/>
  <c r="F591" i="39" s="1"/>
  <c r="F592" i="39" s="1"/>
  <c r="F593" i="39" s="1"/>
  <c r="F594" i="39" s="1"/>
  <c r="F595" i="39" s="1"/>
  <c r="F596" i="39" s="1"/>
  <c r="F597" i="39" s="1"/>
  <c r="F598" i="39" s="1"/>
  <c r="F599" i="39" s="1"/>
  <c r="F600" i="39" s="1"/>
  <c r="F601" i="39" s="1"/>
  <c r="F602" i="39" s="1"/>
  <c r="F603" i="39" s="1"/>
  <c r="F604" i="39" s="1"/>
  <c r="F605" i="39" s="1"/>
  <c r="F606" i="39" s="1"/>
  <c r="F607" i="39" s="1"/>
  <c r="F608" i="39" s="1"/>
  <c r="F609" i="39" s="1"/>
  <c r="F610" i="39" s="1"/>
  <c r="F611" i="39" s="1"/>
  <c r="F612" i="39" s="1"/>
  <c r="F6" i="39" s="1"/>
  <c r="E6" i="38"/>
  <c r="E6" i="35"/>
  <c r="F23" i="35"/>
  <c r="F24" i="35" s="1"/>
  <c r="F25" i="35" s="1"/>
  <c r="F26" i="35" s="1"/>
  <c r="F27" i="35" s="1"/>
  <c r="F19" i="37"/>
  <c r="F20" i="37" s="1"/>
  <c r="F21" i="37" s="1"/>
  <c r="F22" i="37" s="1"/>
  <c r="F23" i="37" s="1"/>
  <c r="F24" i="37" s="1"/>
  <c r="F25" i="37" s="1"/>
  <c r="F26" i="37" s="1"/>
  <c r="F27" i="37" s="1"/>
  <c r="F28" i="37" s="1"/>
  <c r="F29" i="37" s="1"/>
  <c r="F30" i="37" s="1"/>
  <c r="F31" i="37" s="1"/>
  <c r="F32" i="37" s="1"/>
  <c r="F33" i="37" s="1"/>
  <c r="F34" i="37" s="1"/>
  <c r="F35" i="37" s="1"/>
  <c r="F36" i="37" s="1"/>
  <c r="F37" i="37" s="1"/>
  <c r="F38" i="37" s="1"/>
  <c r="F39" i="37" s="1"/>
  <c r="F40" i="37" s="1"/>
  <c r="F41" i="37" s="1"/>
  <c r="F42" i="37" s="1"/>
  <c r="F43" i="37" s="1"/>
  <c r="F44" i="37" s="1"/>
  <c r="F45" i="37" s="1"/>
  <c r="F46" i="37" s="1"/>
  <c r="F47" i="37" s="1"/>
  <c r="F48" i="37" s="1"/>
  <c r="F49" i="37" s="1"/>
  <c r="F50" i="37" s="1"/>
  <c r="F51" i="37" s="1"/>
  <c r="F52" i="37" s="1"/>
  <c r="F53" i="37" s="1"/>
  <c r="F54" i="37" s="1"/>
  <c r="F55" i="37" s="1"/>
  <c r="F56" i="37" s="1"/>
  <c r="F57" i="37" s="1"/>
  <c r="F58" i="37" s="1"/>
  <c r="F59" i="37" s="1"/>
  <c r="F60" i="37" s="1"/>
  <c r="F61" i="37" s="1"/>
  <c r="F62" i="37" s="1"/>
  <c r="F63" i="37" s="1"/>
  <c r="F64" i="37" s="1"/>
  <c r="F65" i="37" s="1"/>
  <c r="F66" i="37" s="1"/>
  <c r="F67" i="37" s="1"/>
  <c r="F68" i="37" s="1"/>
  <c r="F69" i="37" s="1"/>
  <c r="F70" i="37" s="1"/>
  <c r="F71" i="37" s="1"/>
  <c r="F72" i="37" s="1"/>
  <c r="F73" i="37" s="1"/>
  <c r="F74" i="37" s="1"/>
  <c r="F75" i="37" s="1"/>
  <c r="F76" i="37" s="1"/>
  <c r="F77" i="37" s="1"/>
  <c r="F78" i="37" s="1"/>
  <c r="F79" i="37" s="1"/>
  <c r="F80" i="37" s="1"/>
  <c r="F81" i="37" s="1"/>
  <c r="F82" i="37" s="1"/>
  <c r="F83" i="37" s="1"/>
  <c r="F84" i="37" s="1"/>
  <c r="F85" i="37" s="1"/>
  <c r="F86" i="37" s="1"/>
  <c r="F87" i="37" s="1"/>
  <c r="F88" i="37" s="1"/>
  <c r="F89" i="37" s="1"/>
  <c r="F90" i="37" s="1"/>
  <c r="F91" i="37" s="1"/>
  <c r="F92" i="37" s="1"/>
  <c r="F93" i="37" s="1"/>
  <c r="F94" i="37" s="1"/>
  <c r="F95" i="37" s="1"/>
  <c r="F96" i="37" s="1"/>
  <c r="F97" i="37" s="1"/>
  <c r="F98" i="37" s="1"/>
  <c r="F99" i="37" s="1"/>
  <c r="F100" i="37" s="1"/>
  <c r="F101" i="37" s="1"/>
  <c r="F102" i="37" s="1"/>
  <c r="F103" i="37" s="1"/>
  <c r="F104" i="37" s="1"/>
  <c r="F105" i="37" s="1"/>
  <c r="F106" i="37" s="1"/>
  <c r="F107" i="37" s="1"/>
  <c r="F108" i="37" s="1"/>
  <c r="F109" i="37" s="1"/>
  <c r="F110" i="37" s="1"/>
  <c r="F111" i="37" s="1"/>
  <c r="F112" i="37" s="1"/>
  <c r="F113" i="37" s="1"/>
  <c r="F114" i="37" s="1"/>
  <c r="F115" i="37" s="1"/>
  <c r="F116" i="37" s="1"/>
  <c r="F117" i="37" s="1"/>
  <c r="F118" i="37" s="1"/>
  <c r="F119" i="37" s="1"/>
  <c r="F120" i="37" s="1"/>
  <c r="F121" i="37" s="1"/>
  <c r="F122" i="37" s="1"/>
  <c r="F123" i="37" s="1"/>
  <c r="F124" i="37" s="1"/>
  <c r="F125" i="37" s="1"/>
  <c r="F126" i="37" s="1"/>
  <c r="F127" i="37" s="1"/>
  <c r="F128" i="37" s="1"/>
  <c r="F129" i="37" s="1"/>
  <c r="F130" i="37" s="1"/>
  <c r="F131" i="37" s="1"/>
  <c r="F132" i="37" s="1"/>
  <c r="F133" i="37" s="1"/>
  <c r="F134" i="37" s="1"/>
  <c r="F135" i="37" s="1"/>
  <c r="F136" i="37" s="1"/>
  <c r="F137" i="37" s="1"/>
  <c r="F138" i="37" s="1"/>
  <c r="F139" i="37" s="1"/>
  <c r="F140" i="37" s="1"/>
  <c r="F141" i="37" s="1"/>
  <c r="F142" i="37" s="1"/>
  <c r="F143" i="37" s="1"/>
  <c r="F144" i="37" s="1"/>
  <c r="F145" i="37" s="1"/>
  <c r="F146" i="37" s="1"/>
  <c r="F147" i="37" s="1"/>
  <c r="F148" i="37" s="1"/>
  <c r="F149" i="37" s="1"/>
  <c r="F150" i="37" s="1"/>
  <c r="F151" i="37" s="1"/>
  <c r="F152" i="37" s="1"/>
  <c r="F153" i="37" s="1"/>
  <c r="F154" i="37" s="1"/>
  <c r="F155" i="37" s="1"/>
  <c r="F156" i="37" s="1"/>
  <c r="F157" i="37" s="1"/>
  <c r="F158" i="37" s="1"/>
  <c r="F159" i="37" s="1"/>
  <c r="F160" i="37" s="1"/>
  <c r="F161" i="37" s="1"/>
  <c r="F162" i="37" s="1"/>
  <c r="F163" i="37" s="1"/>
  <c r="F164" i="37" s="1"/>
  <c r="F165" i="37" s="1"/>
  <c r="F166" i="37" s="1"/>
  <c r="F167" i="37" s="1"/>
  <c r="F168" i="37" s="1"/>
  <c r="F169" i="37" s="1"/>
  <c r="F170" i="37" s="1"/>
  <c r="F171" i="37" s="1"/>
  <c r="F172" i="37" s="1"/>
  <c r="F173" i="37" s="1"/>
  <c r="F174" i="37" s="1"/>
  <c r="F175" i="37" s="1"/>
  <c r="F176" i="37" s="1"/>
  <c r="F177" i="37" s="1"/>
  <c r="F178" i="37" s="1"/>
  <c r="F179" i="37" s="1"/>
  <c r="F180" i="37" s="1"/>
  <c r="F181" i="37" s="1"/>
  <c r="F182" i="37" s="1"/>
  <c r="F183" i="37" s="1"/>
  <c r="F184" i="37" s="1"/>
  <c r="F185" i="37" s="1"/>
  <c r="F186" i="37" s="1"/>
  <c r="F187" i="37" s="1"/>
  <c r="F188" i="37" s="1"/>
  <c r="F189" i="37" s="1"/>
  <c r="F190" i="37" s="1"/>
  <c r="F191" i="37" s="1"/>
  <c r="F192" i="37" s="1"/>
  <c r="F193" i="37" s="1"/>
  <c r="F194" i="37" s="1"/>
  <c r="F195" i="37" s="1"/>
  <c r="F196" i="37" s="1"/>
  <c r="F197" i="37" s="1"/>
  <c r="F198" i="37" s="1"/>
  <c r="F199" i="37" s="1"/>
  <c r="F200" i="37" s="1"/>
  <c r="F201" i="37" s="1"/>
  <c r="F202" i="37" s="1"/>
  <c r="F203" i="37" s="1"/>
  <c r="F204" i="37" s="1"/>
  <c r="F205" i="37" s="1"/>
  <c r="F206" i="37" s="1"/>
  <c r="F207" i="37" s="1"/>
  <c r="F208" i="37" s="1"/>
  <c r="F209" i="37" s="1"/>
  <c r="F210" i="37" s="1"/>
  <c r="F211" i="37" s="1"/>
  <c r="F212" i="37" s="1"/>
  <c r="F213" i="37" s="1"/>
  <c r="F214" i="37" s="1"/>
  <c r="F215" i="37" s="1"/>
  <c r="F216" i="37" s="1"/>
  <c r="F217" i="37" s="1"/>
  <c r="F218" i="37" s="1"/>
  <c r="F219" i="37" s="1"/>
  <c r="F220" i="37" s="1"/>
  <c r="F221" i="37" s="1"/>
  <c r="F222" i="37" s="1"/>
  <c r="F223" i="37" s="1"/>
  <c r="F224" i="37" s="1"/>
  <c r="F225" i="37" s="1"/>
  <c r="F226" i="37" s="1"/>
  <c r="F227" i="37" s="1"/>
  <c r="F228" i="37" s="1"/>
  <c r="F229" i="37" s="1"/>
  <c r="F230" i="37" s="1"/>
  <c r="F231" i="37" s="1"/>
  <c r="F232" i="37" s="1"/>
  <c r="F233" i="37" s="1"/>
  <c r="F234" i="37" s="1"/>
  <c r="F235" i="37" s="1"/>
  <c r="F236" i="37" s="1"/>
  <c r="F237" i="37" s="1"/>
  <c r="F238" i="37" s="1"/>
  <c r="F239" i="37" s="1"/>
  <c r="F240" i="37" s="1"/>
  <c r="F241" i="37" s="1"/>
  <c r="F242" i="37" s="1"/>
  <c r="F243" i="37" s="1"/>
  <c r="F244" i="37" s="1"/>
  <c r="F245" i="37" s="1"/>
  <c r="F246" i="37" s="1"/>
  <c r="F247" i="37" s="1"/>
  <c r="F248" i="37" s="1"/>
  <c r="F249" i="37" s="1"/>
  <c r="F250" i="37" s="1"/>
  <c r="F251" i="37" s="1"/>
  <c r="F252" i="37" s="1"/>
  <c r="F253" i="37" s="1"/>
  <c r="F254" i="37" s="1"/>
  <c r="F255" i="37" s="1"/>
  <c r="F256" i="37" s="1"/>
  <c r="F257" i="37" s="1"/>
  <c r="F258" i="37" s="1"/>
  <c r="F259" i="37" s="1"/>
  <c r="F260" i="37" s="1"/>
  <c r="F261" i="37" s="1"/>
  <c r="F262" i="37" s="1"/>
  <c r="F263" i="37" s="1"/>
  <c r="F264" i="37" s="1"/>
  <c r="F265" i="37" s="1"/>
  <c r="F266" i="37" s="1"/>
  <c r="F267" i="37" s="1"/>
  <c r="F268" i="37" s="1"/>
  <c r="F269" i="37" s="1"/>
  <c r="F270" i="37" s="1"/>
  <c r="F271" i="37" s="1"/>
  <c r="F272" i="37" s="1"/>
  <c r="F273" i="37" s="1"/>
  <c r="F274" i="37" s="1"/>
  <c r="F275" i="37" s="1"/>
  <c r="F276" i="37" s="1"/>
  <c r="F277" i="37" s="1"/>
  <c r="F278" i="37" s="1"/>
  <c r="F279" i="37" s="1"/>
  <c r="F280" i="37" s="1"/>
  <c r="F281" i="37" s="1"/>
  <c r="F282" i="37" s="1"/>
  <c r="F283" i="37" s="1"/>
  <c r="F284" i="37" s="1"/>
  <c r="F285" i="37" s="1"/>
  <c r="F286" i="37" s="1"/>
  <c r="F287" i="37" s="1"/>
  <c r="F288" i="37" s="1"/>
  <c r="F289" i="37" s="1"/>
  <c r="F290" i="37" s="1"/>
  <c r="F291" i="37" s="1"/>
  <c r="F292" i="37" s="1"/>
  <c r="F293" i="37" s="1"/>
  <c r="F294" i="37" s="1"/>
  <c r="F295" i="37" s="1"/>
  <c r="F296" i="37" s="1"/>
  <c r="F297" i="37" s="1"/>
  <c r="F298" i="37" s="1"/>
  <c r="F299" i="37" s="1"/>
  <c r="F300" i="37" s="1"/>
  <c r="F301" i="37" s="1"/>
  <c r="F302" i="37" s="1"/>
  <c r="F303" i="37" s="1"/>
  <c r="F304" i="37" s="1"/>
  <c r="F305" i="37" s="1"/>
  <c r="F306" i="37" s="1"/>
  <c r="F307" i="37" s="1"/>
  <c r="F308" i="37" s="1"/>
  <c r="F309" i="37" s="1"/>
  <c r="F310" i="37" s="1"/>
  <c r="F311" i="37" s="1"/>
  <c r="F312" i="37" s="1"/>
  <c r="F313" i="37" s="1"/>
  <c r="F314" i="37" s="1"/>
  <c r="F315" i="37" s="1"/>
  <c r="F316" i="37" s="1"/>
  <c r="F317" i="37" s="1"/>
  <c r="F318" i="37" s="1"/>
  <c r="F319" i="37" s="1"/>
  <c r="F320" i="37" s="1"/>
  <c r="F321" i="37" s="1"/>
  <c r="F322" i="37" s="1"/>
  <c r="F323" i="37" s="1"/>
  <c r="F324" i="37" s="1"/>
  <c r="F325" i="37" s="1"/>
  <c r="F326" i="37" s="1"/>
  <c r="F327" i="37" s="1"/>
  <c r="F328" i="37" s="1"/>
  <c r="F329" i="37" s="1"/>
  <c r="F330" i="37" s="1"/>
  <c r="F331" i="37" s="1"/>
  <c r="F332" i="37" s="1"/>
  <c r="F333" i="37" s="1"/>
  <c r="F334" i="37" s="1"/>
  <c r="F335" i="37" s="1"/>
  <c r="F336" i="37" s="1"/>
  <c r="F337" i="37" s="1"/>
  <c r="F338" i="37" s="1"/>
  <c r="F339" i="37" s="1"/>
  <c r="F340" i="37" s="1"/>
  <c r="F341" i="37" s="1"/>
  <c r="F342" i="37" s="1"/>
  <c r="F343" i="37" s="1"/>
  <c r="F344" i="37" s="1"/>
  <c r="F345" i="37" s="1"/>
  <c r="F346" i="37" s="1"/>
  <c r="F347" i="37" s="1"/>
  <c r="F348" i="37" s="1"/>
  <c r="F349" i="37" s="1"/>
  <c r="F350" i="37" s="1"/>
  <c r="F351" i="37" s="1"/>
  <c r="F352" i="37" s="1"/>
  <c r="F353" i="37" s="1"/>
  <c r="F354" i="37" s="1"/>
  <c r="F355" i="37" s="1"/>
  <c r="F356" i="37" s="1"/>
  <c r="F357" i="37" s="1"/>
  <c r="F358" i="37" s="1"/>
  <c r="F359" i="37" s="1"/>
  <c r="F360" i="37" s="1"/>
  <c r="F361" i="37" s="1"/>
  <c r="F362" i="37" s="1"/>
  <c r="F363" i="37" s="1"/>
  <c r="F364" i="37" s="1"/>
  <c r="F365" i="37" s="1"/>
  <c r="F366" i="37" s="1"/>
  <c r="F367" i="37" s="1"/>
  <c r="F368" i="37" s="1"/>
  <c r="F369" i="37" s="1"/>
  <c r="F370" i="37" s="1"/>
  <c r="F371" i="37" s="1"/>
  <c r="F372" i="37" s="1"/>
  <c r="F373" i="37" s="1"/>
  <c r="F374" i="37" s="1"/>
  <c r="F375" i="37" s="1"/>
  <c r="F376" i="37" s="1"/>
  <c r="F377" i="37" s="1"/>
  <c r="F378" i="37" s="1"/>
  <c r="F379" i="37" s="1"/>
  <c r="F380" i="37" s="1"/>
  <c r="F381" i="37" s="1"/>
  <c r="F382" i="37" s="1"/>
  <c r="F383" i="37" s="1"/>
  <c r="F384" i="37" s="1"/>
  <c r="F385" i="37" s="1"/>
  <c r="F386" i="37" s="1"/>
  <c r="F387" i="37" s="1"/>
  <c r="F388" i="37" s="1"/>
  <c r="F389" i="37" s="1"/>
  <c r="F390" i="37" s="1"/>
  <c r="F391" i="37" s="1"/>
  <c r="F392" i="37" s="1"/>
  <c r="F393" i="37" s="1"/>
  <c r="F394" i="37" s="1"/>
  <c r="F395" i="37" s="1"/>
  <c r="F396" i="37" s="1"/>
  <c r="F397" i="37" s="1"/>
  <c r="F398" i="37" s="1"/>
  <c r="F399" i="37" s="1"/>
  <c r="F400" i="37" s="1"/>
  <c r="F401" i="37" s="1"/>
  <c r="F402" i="37" s="1"/>
  <c r="F403" i="37" s="1"/>
  <c r="F404" i="37" s="1"/>
  <c r="F405" i="37" s="1"/>
  <c r="F406" i="37" s="1"/>
  <c r="F407" i="37" s="1"/>
  <c r="F408" i="37" s="1"/>
  <c r="F409" i="37" s="1"/>
  <c r="F410" i="37" s="1"/>
  <c r="F411" i="37" s="1"/>
  <c r="F412" i="37" s="1"/>
  <c r="F413" i="37" s="1"/>
  <c r="F414" i="37" s="1"/>
  <c r="F415" i="37" s="1"/>
  <c r="F416" i="37" s="1"/>
  <c r="F417" i="37" s="1"/>
  <c r="F418" i="37" s="1"/>
  <c r="F419" i="37" s="1"/>
  <c r="F420" i="37" s="1"/>
  <c r="F421" i="37" s="1"/>
  <c r="F422" i="37" s="1"/>
  <c r="F423" i="37" s="1"/>
  <c r="F424" i="37" s="1"/>
  <c r="F425" i="37" s="1"/>
  <c r="F426" i="37" s="1"/>
  <c r="F427" i="37" s="1"/>
  <c r="F428" i="37" s="1"/>
  <c r="F429" i="37" s="1"/>
  <c r="F430" i="37" s="1"/>
  <c r="F431" i="37" s="1"/>
  <c r="F432" i="37" s="1"/>
  <c r="F433" i="37" s="1"/>
  <c r="F434" i="37" s="1"/>
  <c r="F435" i="37" s="1"/>
  <c r="F436" i="37" s="1"/>
  <c r="F437" i="37" s="1"/>
  <c r="F438" i="37" s="1"/>
  <c r="F439" i="37" s="1"/>
  <c r="F440" i="37" s="1"/>
  <c r="F441" i="37" s="1"/>
  <c r="F442" i="37" s="1"/>
  <c r="F443" i="37" s="1"/>
  <c r="F444" i="37" s="1"/>
  <c r="F445" i="37" s="1"/>
  <c r="F446" i="37" s="1"/>
  <c r="F447" i="37" s="1"/>
  <c r="F448" i="37" s="1"/>
  <c r="F449" i="37" s="1"/>
  <c r="F450" i="37" s="1"/>
  <c r="F451" i="37" s="1"/>
  <c r="F452" i="37" s="1"/>
  <c r="F453" i="37" s="1"/>
  <c r="F454" i="37" s="1"/>
  <c r="F455" i="37" s="1"/>
  <c r="F456" i="37" s="1"/>
  <c r="F457" i="37" s="1"/>
  <c r="F458" i="37" s="1"/>
  <c r="F459" i="37" s="1"/>
  <c r="F460" i="37" s="1"/>
  <c r="F461" i="37" s="1"/>
  <c r="F462" i="37" s="1"/>
  <c r="F463" i="37" s="1"/>
  <c r="F464" i="37" s="1"/>
  <c r="F465" i="37" s="1"/>
  <c r="F466" i="37" s="1"/>
  <c r="F467" i="37" s="1"/>
  <c r="F468" i="37" s="1"/>
  <c r="F469" i="37" s="1"/>
  <c r="F470" i="37" s="1"/>
  <c r="F471" i="37" s="1"/>
  <c r="F472" i="37" s="1"/>
  <c r="F473" i="37" s="1"/>
  <c r="F474" i="37" s="1"/>
  <c r="F475" i="37" s="1"/>
  <c r="F476" i="37" s="1"/>
  <c r="F477" i="37" s="1"/>
  <c r="F478" i="37" s="1"/>
  <c r="F479" i="37" s="1"/>
  <c r="F480" i="37" s="1"/>
  <c r="F481" i="37" s="1"/>
  <c r="F482" i="37" s="1"/>
  <c r="F483" i="37" s="1"/>
  <c r="F484" i="37" s="1"/>
  <c r="F485" i="37" s="1"/>
  <c r="F486" i="37" s="1"/>
  <c r="F487" i="37" s="1"/>
  <c r="F488" i="37" s="1"/>
  <c r="F489" i="37" s="1"/>
  <c r="F490" i="37" s="1"/>
  <c r="F491" i="37" s="1"/>
  <c r="F492" i="37" s="1"/>
  <c r="F493" i="37" s="1"/>
  <c r="F494" i="37" s="1"/>
  <c r="F495" i="37" s="1"/>
  <c r="F496" i="37" s="1"/>
  <c r="F497" i="37" s="1"/>
  <c r="F498" i="37" s="1"/>
  <c r="F499" i="37" s="1"/>
  <c r="F500" i="37" s="1"/>
  <c r="F501" i="37" s="1"/>
  <c r="F502" i="37" s="1"/>
  <c r="F503" i="37" s="1"/>
  <c r="F504" i="37" s="1"/>
  <c r="F505" i="37" s="1"/>
  <c r="F506" i="37" s="1"/>
  <c r="F507" i="37" s="1"/>
  <c r="F508" i="37" s="1"/>
  <c r="F509" i="37" s="1"/>
  <c r="F510" i="37" s="1"/>
  <c r="F511" i="37" s="1"/>
  <c r="F512" i="37" s="1"/>
  <c r="F513" i="37" s="1"/>
  <c r="F514" i="37" s="1"/>
  <c r="F515" i="37" s="1"/>
  <c r="F516" i="37" s="1"/>
  <c r="F517" i="37" s="1"/>
  <c r="F518" i="37" s="1"/>
  <c r="F519" i="37" s="1"/>
  <c r="F520" i="37" s="1"/>
  <c r="F521" i="37" s="1"/>
  <c r="F522" i="37" s="1"/>
  <c r="F523" i="37" s="1"/>
  <c r="F524" i="37" s="1"/>
  <c r="F525" i="37" s="1"/>
  <c r="F526" i="37" s="1"/>
  <c r="F527" i="37" s="1"/>
  <c r="F528" i="37" s="1"/>
  <c r="F529" i="37" s="1"/>
  <c r="F530" i="37" s="1"/>
  <c r="F531" i="37" s="1"/>
  <c r="F532" i="37" s="1"/>
  <c r="F533" i="37" s="1"/>
  <c r="F534" i="37" s="1"/>
  <c r="F535" i="37" s="1"/>
  <c r="F536" i="37" s="1"/>
  <c r="F537" i="37" s="1"/>
  <c r="F538" i="37" s="1"/>
  <c r="F539" i="37" s="1"/>
  <c r="F540" i="37" s="1"/>
  <c r="F541" i="37" s="1"/>
  <c r="F542" i="37" s="1"/>
  <c r="F543" i="37" s="1"/>
  <c r="F544" i="37" s="1"/>
  <c r="F545" i="37" s="1"/>
  <c r="F546" i="37" s="1"/>
  <c r="F547" i="37" s="1"/>
  <c r="F548" i="37" s="1"/>
  <c r="F549" i="37" s="1"/>
  <c r="F550" i="37" s="1"/>
  <c r="F551" i="37" s="1"/>
  <c r="F552" i="37" s="1"/>
  <c r="F553" i="37" s="1"/>
  <c r="F554" i="37" s="1"/>
  <c r="F555" i="37" s="1"/>
  <c r="F556" i="37" s="1"/>
  <c r="F557" i="37" s="1"/>
  <c r="F558" i="37" s="1"/>
  <c r="F559" i="37" s="1"/>
  <c r="F560" i="37" s="1"/>
  <c r="F561" i="37" s="1"/>
  <c r="F562" i="37" s="1"/>
  <c r="F563" i="37" s="1"/>
  <c r="F564" i="37" s="1"/>
  <c r="F565" i="37" s="1"/>
  <c r="F566" i="37" s="1"/>
  <c r="F567" i="37" s="1"/>
  <c r="F568" i="37" s="1"/>
  <c r="F569" i="37" s="1"/>
  <c r="F570" i="37" s="1"/>
  <c r="F571" i="37" s="1"/>
  <c r="F572" i="37" s="1"/>
  <c r="F573" i="37" s="1"/>
  <c r="F574" i="37" s="1"/>
  <c r="F575" i="37" s="1"/>
  <c r="F576" i="37" s="1"/>
  <c r="F577" i="37" s="1"/>
  <c r="F578" i="37" s="1"/>
  <c r="F579" i="37" s="1"/>
  <c r="F580" i="37" s="1"/>
  <c r="F581" i="37" s="1"/>
  <c r="F582" i="37" s="1"/>
  <c r="F583" i="37" s="1"/>
  <c r="F584" i="37" s="1"/>
  <c r="F585" i="37" s="1"/>
  <c r="F586" i="37" s="1"/>
  <c r="F587" i="37" s="1"/>
  <c r="F588" i="37" s="1"/>
  <c r="F589" i="37" s="1"/>
  <c r="F590" i="37" s="1"/>
  <c r="F591" i="37" s="1"/>
  <c r="F592" i="37" s="1"/>
  <c r="F593" i="37" s="1"/>
  <c r="F594" i="37" s="1"/>
  <c r="F595" i="37" s="1"/>
  <c r="F596" i="37" s="1"/>
  <c r="F597" i="37" s="1"/>
  <c r="F598" i="37" s="1"/>
  <c r="F599" i="37" s="1"/>
  <c r="F600" i="37" s="1"/>
  <c r="F601" i="37" s="1"/>
  <c r="F602" i="37" s="1"/>
  <c r="F603" i="37" s="1"/>
  <c r="F604" i="37" s="1"/>
  <c r="F605" i="37" s="1"/>
  <c r="F606" i="37" s="1"/>
  <c r="F607" i="37" s="1"/>
  <c r="F608" i="37" s="1"/>
  <c r="F609" i="37" s="1"/>
  <c r="F610" i="37" s="1"/>
  <c r="F611" i="37" s="1"/>
  <c r="F6" i="37" s="1"/>
  <c r="F15" i="35"/>
  <c r="F16" i="35" s="1"/>
  <c r="F17" i="35" s="1"/>
  <c r="F18" i="35" s="1"/>
  <c r="D5" i="33"/>
  <c r="F10" i="34"/>
  <c r="F11" i="34" s="1"/>
  <c r="F12" i="34" s="1"/>
  <c r="F13" i="34" s="1"/>
  <c r="F9" i="34"/>
  <c r="D6" i="34"/>
  <c r="E20" i="33"/>
  <c r="E18" i="33"/>
  <c r="E14" i="33"/>
  <c r="E11" i="33"/>
  <c r="F9" i="33"/>
  <c r="D6" i="33"/>
  <c r="E57" i="31"/>
  <c r="E54" i="31"/>
  <c r="E51" i="31"/>
  <c r="E48" i="31"/>
  <c r="E46" i="31"/>
  <c r="E43" i="31"/>
  <c r="E41" i="31"/>
  <c r="E39" i="31"/>
  <c r="E37" i="31"/>
  <c r="E33" i="31"/>
  <c r="E31" i="31"/>
  <c r="E24" i="31"/>
  <c r="E21" i="31"/>
  <c r="E16" i="31"/>
  <c r="E12" i="31"/>
  <c r="F9" i="31"/>
  <c r="F9" i="30"/>
  <c r="F9" i="32"/>
  <c r="F10" i="32" s="1"/>
  <c r="D6" i="32"/>
  <c r="D5" i="31"/>
  <c r="F10" i="31" s="1"/>
  <c r="D5" i="30"/>
  <c r="D5" i="29"/>
  <c r="D6" i="31"/>
  <c r="E83" i="30"/>
  <c r="E78" i="30"/>
  <c r="E76" i="30"/>
  <c r="E74" i="30"/>
  <c r="E72" i="30"/>
  <c r="E70" i="30"/>
  <c r="E66" i="30"/>
  <c r="E62" i="30"/>
  <c r="E60" i="30"/>
  <c r="E57" i="30"/>
  <c r="E54" i="30"/>
  <c r="E50" i="30"/>
  <c r="E45" i="30"/>
  <c r="E43" i="30"/>
  <c r="E34" i="30"/>
  <c r="E29" i="30"/>
  <c r="E24" i="30"/>
  <c r="E21" i="30"/>
  <c r="E16" i="30"/>
  <c r="E13" i="30"/>
  <c r="E10" i="30"/>
  <c r="D6" i="30"/>
  <c r="E90" i="29"/>
  <c r="E85" i="29"/>
  <c r="E83" i="29"/>
  <c r="E78" i="29"/>
  <c r="E75" i="29"/>
  <c r="E69" i="29"/>
  <c r="E67" i="29"/>
  <c r="E62" i="29"/>
  <c r="E59" i="29"/>
  <c r="E54" i="29"/>
  <c r="E52" i="29"/>
  <c r="E46" i="29"/>
  <c r="E39" i="29"/>
  <c r="E33" i="29"/>
  <c r="E31" i="29"/>
  <c r="E27" i="29"/>
  <c r="E23" i="29"/>
  <c r="E19" i="29"/>
  <c r="E14" i="29"/>
  <c r="E12" i="29"/>
  <c r="E10" i="29"/>
  <c r="D6" i="29"/>
  <c r="E71" i="28"/>
  <c r="E63" i="28"/>
  <c r="E59" i="28"/>
  <c r="E57" i="28"/>
  <c r="E54" i="28"/>
  <c r="E52" i="28"/>
  <c r="E50" i="28"/>
  <c r="E48" i="28"/>
  <c r="E45" i="28"/>
  <c r="E42" i="28"/>
  <c r="E36" i="28"/>
  <c r="E32" i="28"/>
  <c r="E28" i="28"/>
  <c r="E22" i="28"/>
  <c r="E18" i="28"/>
  <c r="E13" i="28"/>
  <c r="D5" i="28"/>
  <c r="F9" i="28" s="1"/>
  <c r="E10" i="28"/>
  <c r="D6" i="28"/>
  <c r="E80" i="27"/>
  <c r="F77" i="27"/>
  <c r="E76" i="27"/>
  <c r="E73" i="27"/>
  <c r="E71" i="27"/>
  <c r="E68" i="27"/>
  <c r="E58" i="27"/>
  <c r="E63" i="27"/>
  <c r="E61" i="27"/>
  <c r="E56" i="27"/>
  <c r="E51" i="27"/>
  <c r="E49" i="27"/>
  <c r="E46" i="27"/>
  <c r="E42" i="27"/>
  <c r="E39" i="27"/>
  <c r="E30" i="27"/>
  <c r="E27" i="27"/>
  <c r="E25" i="27"/>
  <c r="E21" i="27"/>
  <c r="E17" i="27"/>
  <c r="F66" i="26"/>
  <c r="F67" i="26" s="1"/>
  <c r="F68" i="26" s="1"/>
  <c r="F69" i="26" s="1"/>
  <c r="F70" i="26" s="1"/>
  <c r="F71" i="26" s="1"/>
  <c r="F72" i="26" s="1"/>
  <c r="F73" i="26" s="1"/>
  <c r="F74" i="26" s="1"/>
  <c r="F75" i="26" s="1"/>
  <c r="F76" i="26" s="1"/>
  <c r="F77" i="26" s="1"/>
  <c r="F78" i="26" s="1"/>
  <c r="F79" i="26" s="1"/>
  <c r="F80" i="26" s="1"/>
  <c r="F81" i="26" s="1"/>
  <c r="F82" i="26" s="1"/>
  <c r="F83" i="26" s="1"/>
  <c r="F84" i="26" s="1"/>
  <c r="F85" i="26" s="1"/>
  <c r="F86" i="26" s="1"/>
  <c r="F87" i="26" s="1"/>
  <c r="F88" i="26" s="1"/>
  <c r="F89" i="26" s="1"/>
  <c r="F90" i="26" s="1"/>
  <c r="F91" i="26" s="1"/>
  <c r="F92" i="26" s="1"/>
  <c r="F93" i="26" s="1"/>
  <c r="F94" i="26" s="1"/>
  <c r="F95" i="26" s="1"/>
  <c r="F96" i="26" s="1"/>
  <c r="F97" i="26" s="1"/>
  <c r="F98" i="26" s="1"/>
  <c r="F99" i="26" s="1"/>
  <c r="F100" i="26" s="1"/>
  <c r="F101" i="26" s="1"/>
  <c r="F102" i="26" s="1"/>
  <c r="F103" i="26" s="1"/>
  <c r="F104" i="26" s="1"/>
  <c r="F105" i="26" s="1"/>
  <c r="F106" i="26" s="1"/>
  <c r="F107" i="26" s="1"/>
  <c r="F108" i="26" s="1"/>
  <c r="F109" i="26" s="1"/>
  <c r="F110" i="26" s="1"/>
  <c r="F111" i="26" s="1"/>
  <c r="F112" i="26" s="1"/>
  <c r="F113" i="26" s="1"/>
  <c r="F114" i="26" s="1"/>
  <c r="F115" i="26" s="1"/>
  <c r="F116" i="26" s="1"/>
  <c r="F117" i="26" s="1"/>
  <c r="F118" i="26" s="1"/>
  <c r="F119" i="26" s="1"/>
  <c r="F120" i="26" s="1"/>
  <c r="F121" i="26" s="1"/>
  <c r="F122" i="26" s="1"/>
  <c r="F123" i="26" s="1"/>
  <c r="F124" i="26" s="1"/>
  <c r="F125" i="26" s="1"/>
  <c r="F126" i="26" s="1"/>
  <c r="F127" i="26" s="1"/>
  <c r="F128" i="26" s="1"/>
  <c r="F129" i="26" s="1"/>
  <c r="F130" i="26" s="1"/>
  <c r="F131" i="26" s="1"/>
  <c r="F132" i="26" s="1"/>
  <c r="F133" i="26" s="1"/>
  <c r="F134" i="26" s="1"/>
  <c r="F135" i="26" s="1"/>
  <c r="F136" i="26" s="1"/>
  <c r="F137" i="26" s="1"/>
  <c r="F138" i="26" s="1"/>
  <c r="F139" i="26" s="1"/>
  <c r="F140" i="26" s="1"/>
  <c r="F141" i="26" s="1"/>
  <c r="F142" i="26" s="1"/>
  <c r="F143" i="26" s="1"/>
  <c r="F144" i="26" s="1"/>
  <c r="F145" i="26" s="1"/>
  <c r="F146" i="26" s="1"/>
  <c r="F147" i="26" s="1"/>
  <c r="F148" i="26" s="1"/>
  <c r="F149" i="26" s="1"/>
  <c r="F150" i="26" s="1"/>
  <c r="F151" i="26" s="1"/>
  <c r="F152" i="26" s="1"/>
  <c r="F153" i="26" s="1"/>
  <c r="F154" i="26" s="1"/>
  <c r="F155" i="26" s="1"/>
  <c r="F156" i="26" s="1"/>
  <c r="F157" i="26" s="1"/>
  <c r="F158" i="26" s="1"/>
  <c r="F159" i="26" s="1"/>
  <c r="F160" i="26" s="1"/>
  <c r="F161" i="26" s="1"/>
  <c r="F162" i="26" s="1"/>
  <c r="F163" i="26" s="1"/>
  <c r="F164" i="26" s="1"/>
  <c r="F165" i="26" s="1"/>
  <c r="F166" i="26" s="1"/>
  <c r="F167" i="26" s="1"/>
  <c r="F168" i="26" s="1"/>
  <c r="F169" i="26" s="1"/>
  <c r="F170" i="26" s="1"/>
  <c r="F171" i="26" s="1"/>
  <c r="F172" i="26" s="1"/>
  <c r="F173" i="26" s="1"/>
  <c r="F174" i="26" s="1"/>
  <c r="F175" i="26" s="1"/>
  <c r="F176" i="26" s="1"/>
  <c r="F177" i="26" s="1"/>
  <c r="F178" i="26" s="1"/>
  <c r="F179" i="26" s="1"/>
  <c r="F180" i="26" s="1"/>
  <c r="F181" i="26" s="1"/>
  <c r="F182" i="26" s="1"/>
  <c r="F183" i="26" s="1"/>
  <c r="F184" i="26" s="1"/>
  <c r="F185" i="26" s="1"/>
  <c r="F186" i="26" s="1"/>
  <c r="F187" i="26" s="1"/>
  <c r="F188" i="26" s="1"/>
  <c r="F189" i="26" s="1"/>
  <c r="F190" i="26" s="1"/>
  <c r="F191" i="26" s="1"/>
  <c r="F192" i="26" s="1"/>
  <c r="F193" i="26" s="1"/>
  <c r="F194" i="26" s="1"/>
  <c r="F195" i="26" s="1"/>
  <c r="F196" i="26" s="1"/>
  <c r="F197" i="26" s="1"/>
  <c r="F198" i="26" s="1"/>
  <c r="F199" i="26" s="1"/>
  <c r="F200" i="26" s="1"/>
  <c r="F201" i="26" s="1"/>
  <c r="F202" i="26" s="1"/>
  <c r="F203" i="26" s="1"/>
  <c r="F204" i="26" s="1"/>
  <c r="F205" i="26" s="1"/>
  <c r="F206" i="26" s="1"/>
  <c r="F207" i="26" s="1"/>
  <c r="F208" i="26" s="1"/>
  <c r="F209" i="26" s="1"/>
  <c r="F210" i="26" s="1"/>
  <c r="F211" i="26" s="1"/>
  <c r="F212" i="26" s="1"/>
  <c r="F213" i="26" s="1"/>
  <c r="F214" i="26" s="1"/>
  <c r="F215" i="26" s="1"/>
  <c r="F216" i="26" s="1"/>
  <c r="F217" i="26" s="1"/>
  <c r="F218" i="26" s="1"/>
  <c r="F219" i="26" s="1"/>
  <c r="F220" i="26" s="1"/>
  <c r="F221" i="26" s="1"/>
  <c r="F222" i="26" s="1"/>
  <c r="F223" i="26" s="1"/>
  <c r="F224" i="26" s="1"/>
  <c r="F225" i="26" s="1"/>
  <c r="F226" i="26" s="1"/>
  <c r="F227" i="26" s="1"/>
  <c r="F228" i="26" s="1"/>
  <c r="F229" i="26" s="1"/>
  <c r="F230" i="26" s="1"/>
  <c r="F231" i="26" s="1"/>
  <c r="F232" i="26" s="1"/>
  <c r="F233" i="26" s="1"/>
  <c r="F234" i="26" s="1"/>
  <c r="F235" i="26" s="1"/>
  <c r="F236" i="26" s="1"/>
  <c r="F237" i="26" s="1"/>
  <c r="F238" i="26" s="1"/>
  <c r="F239" i="26" s="1"/>
  <c r="F240" i="26" s="1"/>
  <c r="F241" i="26" s="1"/>
  <c r="F242" i="26" s="1"/>
  <c r="F243" i="26" s="1"/>
  <c r="F244" i="26" s="1"/>
  <c r="F245" i="26" s="1"/>
  <c r="F246" i="26" s="1"/>
  <c r="F247" i="26" s="1"/>
  <c r="F248" i="26" s="1"/>
  <c r="F249" i="26" s="1"/>
  <c r="F250" i="26" s="1"/>
  <c r="F251" i="26" s="1"/>
  <c r="F252" i="26" s="1"/>
  <c r="F253" i="26" s="1"/>
  <c r="F254" i="26" s="1"/>
  <c r="F255" i="26" s="1"/>
  <c r="F256" i="26" s="1"/>
  <c r="F257" i="26" s="1"/>
  <c r="F258" i="26" s="1"/>
  <c r="F259" i="26" s="1"/>
  <c r="F260" i="26" s="1"/>
  <c r="F261" i="26" s="1"/>
  <c r="F262" i="26" s="1"/>
  <c r="F263" i="26" s="1"/>
  <c r="F264" i="26" s="1"/>
  <c r="F265" i="26" s="1"/>
  <c r="F266" i="26" s="1"/>
  <c r="F267" i="26" s="1"/>
  <c r="F268" i="26" s="1"/>
  <c r="F269" i="26" s="1"/>
  <c r="F270" i="26" s="1"/>
  <c r="F271" i="26" s="1"/>
  <c r="F272" i="26" s="1"/>
  <c r="F273" i="26" s="1"/>
  <c r="F274" i="26" s="1"/>
  <c r="F275" i="26" s="1"/>
  <c r="F276" i="26" s="1"/>
  <c r="F277" i="26" s="1"/>
  <c r="F278" i="26" s="1"/>
  <c r="F279" i="26" s="1"/>
  <c r="F280" i="26" s="1"/>
  <c r="F281" i="26" s="1"/>
  <c r="F282" i="26" s="1"/>
  <c r="F283" i="26" s="1"/>
  <c r="F284" i="26" s="1"/>
  <c r="F285" i="26" s="1"/>
  <c r="F286" i="26" s="1"/>
  <c r="F287" i="26" s="1"/>
  <c r="F288" i="26" s="1"/>
  <c r="F289" i="26" s="1"/>
  <c r="F290" i="26" s="1"/>
  <c r="F291" i="26" s="1"/>
  <c r="F292" i="26" s="1"/>
  <c r="F293" i="26" s="1"/>
  <c r="F294" i="26" s="1"/>
  <c r="F295" i="26" s="1"/>
  <c r="F296" i="26" s="1"/>
  <c r="F297" i="26" s="1"/>
  <c r="F298" i="26" s="1"/>
  <c r="F299" i="26" s="1"/>
  <c r="F300" i="26" s="1"/>
  <c r="F301" i="26" s="1"/>
  <c r="F302" i="26" s="1"/>
  <c r="F303" i="26" s="1"/>
  <c r="F304" i="26" s="1"/>
  <c r="F305" i="26" s="1"/>
  <c r="F306" i="26" s="1"/>
  <c r="F307" i="26" s="1"/>
  <c r="F308" i="26" s="1"/>
  <c r="F309" i="26" s="1"/>
  <c r="F310" i="26" s="1"/>
  <c r="F311" i="26" s="1"/>
  <c r="F312" i="26" s="1"/>
  <c r="F313" i="26" s="1"/>
  <c r="F314" i="26" s="1"/>
  <c r="F315" i="26" s="1"/>
  <c r="F316" i="26" s="1"/>
  <c r="F317" i="26" s="1"/>
  <c r="F318" i="26" s="1"/>
  <c r="F319" i="26" s="1"/>
  <c r="F320" i="26" s="1"/>
  <c r="F321" i="26" s="1"/>
  <c r="F322" i="26" s="1"/>
  <c r="F323" i="26" s="1"/>
  <c r="F324" i="26" s="1"/>
  <c r="F325" i="26" s="1"/>
  <c r="F326" i="26" s="1"/>
  <c r="F327" i="26" s="1"/>
  <c r="F328" i="26" s="1"/>
  <c r="F329" i="26" s="1"/>
  <c r="F330" i="26" s="1"/>
  <c r="F331" i="26" s="1"/>
  <c r="F332" i="26" s="1"/>
  <c r="F333" i="26" s="1"/>
  <c r="F334" i="26" s="1"/>
  <c r="F335" i="26" s="1"/>
  <c r="F336" i="26" s="1"/>
  <c r="F337" i="26" s="1"/>
  <c r="F338" i="26" s="1"/>
  <c r="F339" i="26" s="1"/>
  <c r="F340" i="26" s="1"/>
  <c r="F341" i="26" s="1"/>
  <c r="F342" i="26" s="1"/>
  <c r="F343" i="26" s="1"/>
  <c r="F344" i="26" s="1"/>
  <c r="F345" i="26" s="1"/>
  <c r="F346" i="26" s="1"/>
  <c r="F347" i="26" s="1"/>
  <c r="F348" i="26" s="1"/>
  <c r="F349" i="26" s="1"/>
  <c r="F350" i="26" s="1"/>
  <c r="F351" i="26" s="1"/>
  <c r="F352" i="26" s="1"/>
  <c r="F353" i="26" s="1"/>
  <c r="F354" i="26" s="1"/>
  <c r="F355" i="26" s="1"/>
  <c r="F356" i="26" s="1"/>
  <c r="F357" i="26" s="1"/>
  <c r="F358" i="26" s="1"/>
  <c r="F359" i="26" s="1"/>
  <c r="F360" i="26" s="1"/>
  <c r="F361" i="26" s="1"/>
  <c r="F362" i="26" s="1"/>
  <c r="F363" i="26" s="1"/>
  <c r="F364" i="26" s="1"/>
  <c r="F365" i="26" s="1"/>
  <c r="F366" i="26" s="1"/>
  <c r="F367" i="26" s="1"/>
  <c r="F368" i="26" s="1"/>
  <c r="F369" i="26" s="1"/>
  <c r="F370" i="26" s="1"/>
  <c r="F371" i="26" s="1"/>
  <c r="F372" i="26" s="1"/>
  <c r="F373" i="26" s="1"/>
  <c r="F374" i="26" s="1"/>
  <c r="F375" i="26" s="1"/>
  <c r="F376" i="26" s="1"/>
  <c r="F377" i="26" s="1"/>
  <c r="F378" i="26" s="1"/>
  <c r="F379" i="26" s="1"/>
  <c r="F380" i="26" s="1"/>
  <c r="F381" i="26" s="1"/>
  <c r="F382" i="26" s="1"/>
  <c r="F383" i="26" s="1"/>
  <c r="F384" i="26" s="1"/>
  <c r="F385" i="26" s="1"/>
  <c r="F386" i="26" s="1"/>
  <c r="F387" i="26" s="1"/>
  <c r="F388" i="26" s="1"/>
  <c r="F389" i="26" s="1"/>
  <c r="F390" i="26" s="1"/>
  <c r="F391" i="26" s="1"/>
  <c r="F392" i="26" s="1"/>
  <c r="F393" i="26" s="1"/>
  <c r="F394" i="26" s="1"/>
  <c r="F395" i="26" s="1"/>
  <c r="F396" i="26" s="1"/>
  <c r="F397" i="26" s="1"/>
  <c r="F398" i="26" s="1"/>
  <c r="F399" i="26" s="1"/>
  <c r="F400" i="26" s="1"/>
  <c r="F401" i="26" s="1"/>
  <c r="F402" i="26" s="1"/>
  <c r="F403" i="26" s="1"/>
  <c r="F404" i="26" s="1"/>
  <c r="F405" i="26" s="1"/>
  <c r="F406" i="26" s="1"/>
  <c r="F407" i="26" s="1"/>
  <c r="F408" i="26" s="1"/>
  <c r="F409" i="26" s="1"/>
  <c r="F410" i="26" s="1"/>
  <c r="F411" i="26" s="1"/>
  <c r="F412" i="26" s="1"/>
  <c r="F413" i="26" s="1"/>
  <c r="F414" i="26" s="1"/>
  <c r="F415" i="26" s="1"/>
  <c r="F416" i="26" s="1"/>
  <c r="F417" i="26" s="1"/>
  <c r="F418" i="26" s="1"/>
  <c r="F419" i="26" s="1"/>
  <c r="F420" i="26" s="1"/>
  <c r="F421" i="26" s="1"/>
  <c r="F422" i="26" s="1"/>
  <c r="F423" i="26" s="1"/>
  <c r="F424" i="26" s="1"/>
  <c r="F425" i="26" s="1"/>
  <c r="F426" i="26" s="1"/>
  <c r="F427" i="26" s="1"/>
  <c r="F428" i="26" s="1"/>
  <c r="F429" i="26" s="1"/>
  <c r="F430" i="26" s="1"/>
  <c r="F431" i="26" s="1"/>
  <c r="F432" i="26" s="1"/>
  <c r="F433" i="26" s="1"/>
  <c r="F434" i="26" s="1"/>
  <c r="F435" i="26" s="1"/>
  <c r="F436" i="26" s="1"/>
  <c r="F437" i="26" s="1"/>
  <c r="F438" i="26" s="1"/>
  <c r="F439" i="26" s="1"/>
  <c r="F440" i="26" s="1"/>
  <c r="F441" i="26" s="1"/>
  <c r="F442" i="26" s="1"/>
  <c r="F443" i="26" s="1"/>
  <c r="F444" i="26" s="1"/>
  <c r="F445" i="26" s="1"/>
  <c r="F446" i="26" s="1"/>
  <c r="F447" i="26" s="1"/>
  <c r="F448" i="26" s="1"/>
  <c r="F449" i="26" s="1"/>
  <c r="F450" i="26" s="1"/>
  <c r="F451" i="26" s="1"/>
  <c r="F452" i="26" s="1"/>
  <c r="F453" i="26" s="1"/>
  <c r="F454" i="26" s="1"/>
  <c r="F455" i="26" s="1"/>
  <c r="F456" i="26" s="1"/>
  <c r="F457" i="26" s="1"/>
  <c r="F458" i="26" s="1"/>
  <c r="F459" i="26" s="1"/>
  <c r="F460" i="26" s="1"/>
  <c r="F461" i="26" s="1"/>
  <c r="F462" i="26" s="1"/>
  <c r="F463" i="26" s="1"/>
  <c r="F464" i="26" s="1"/>
  <c r="F465" i="26" s="1"/>
  <c r="F466" i="26" s="1"/>
  <c r="F467" i="26" s="1"/>
  <c r="F468" i="26" s="1"/>
  <c r="F469" i="26" s="1"/>
  <c r="F470" i="26" s="1"/>
  <c r="F471" i="26" s="1"/>
  <c r="F472" i="26" s="1"/>
  <c r="F473" i="26" s="1"/>
  <c r="F474" i="26" s="1"/>
  <c r="F475" i="26" s="1"/>
  <c r="F476" i="26" s="1"/>
  <c r="F477" i="26" s="1"/>
  <c r="F478" i="26" s="1"/>
  <c r="F479" i="26" s="1"/>
  <c r="F480" i="26" s="1"/>
  <c r="F481" i="26" s="1"/>
  <c r="F482" i="26" s="1"/>
  <c r="F483" i="26" s="1"/>
  <c r="F484" i="26" s="1"/>
  <c r="F485" i="26" s="1"/>
  <c r="F486" i="26" s="1"/>
  <c r="F487" i="26" s="1"/>
  <c r="F488" i="26" s="1"/>
  <c r="F489" i="26" s="1"/>
  <c r="F490" i="26" s="1"/>
  <c r="F491" i="26" s="1"/>
  <c r="F492" i="26" s="1"/>
  <c r="F493" i="26" s="1"/>
  <c r="F494" i="26" s="1"/>
  <c r="F495" i="26" s="1"/>
  <c r="F496" i="26" s="1"/>
  <c r="F497" i="26" s="1"/>
  <c r="F498" i="26" s="1"/>
  <c r="F499" i="26" s="1"/>
  <c r="F500" i="26" s="1"/>
  <c r="F501" i="26" s="1"/>
  <c r="F502" i="26" s="1"/>
  <c r="F503" i="26" s="1"/>
  <c r="F504" i="26" s="1"/>
  <c r="F505" i="26" s="1"/>
  <c r="F506" i="26" s="1"/>
  <c r="F507" i="26" s="1"/>
  <c r="F508" i="26" s="1"/>
  <c r="F509" i="26" s="1"/>
  <c r="F510" i="26" s="1"/>
  <c r="F511" i="26" s="1"/>
  <c r="F512" i="26" s="1"/>
  <c r="F513" i="26" s="1"/>
  <c r="F514" i="26" s="1"/>
  <c r="F515" i="26" s="1"/>
  <c r="F516" i="26" s="1"/>
  <c r="F517" i="26" s="1"/>
  <c r="F518" i="26" s="1"/>
  <c r="F519" i="26" s="1"/>
  <c r="F520" i="26" s="1"/>
  <c r="F521" i="26" s="1"/>
  <c r="F522" i="26" s="1"/>
  <c r="F523" i="26" s="1"/>
  <c r="F524" i="26" s="1"/>
  <c r="F525" i="26" s="1"/>
  <c r="F526" i="26" s="1"/>
  <c r="F527" i="26" s="1"/>
  <c r="F528" i="26" s="1"/>
  <c r="F529" i="26" s="1"/>
  <c r="F530" i="26" s="1"/>
  <c r="F531" i="26" s="1"/>
  <c r="F532" i="26" s="1"/>
  <c r="F533" i="26" s="1"/>
  <c r="F534" i="26" s="1"/>
  <c r="F535" i="26" s="1"/>
  <c r="F536" i="26" s="1"/>
  <c r="F537" i="26" s="1"/>
  <c r="F538" i="26" s="1"/>
  <c r="F539" i="26" s="1"/>
  <c r="F540" i="26" s="1"/>
  <c r="F541" i="26" s="1"/>
  <c r="F542" i="26" s="1"/>
  <c r="F543" i="26" s="1"/>
  <c r="F544" i="26" s="1"/>
  <c r="F545" i="26" s="1"/>
  <c r="F546" i="26" s="1"/>
  <c r="F547" i="26" s="1"/>
  <c r="F548" i="26" s="1"/>
  <c r="F549" i="26" s="1"/>
  <c r="F550" i="26" s="1"/>
  <c r="F551" i="26" s="1"/>
  <c r="F552" i="26" s="1"/>
  <c r="F553" i="26" s="1"/>
  <c r="F554" i="26" s="1"/>
  <c r="F555" i="26" s="1"/>
  <c r="F556" i="26" s="1"/>
  <c r="F557" i="26" s="1"/>
  <c r="F558" i="26" s="1"/>
  <c r="F559" i="26" s="1"/>
  <c r="F560" i="26" s="1"/>
  <c r="F561" i="26" s="1"/>
  <c r="F562" i="26" s="1"/>
  <c r="F563" i="26" s="1"/>
  <c r="F564" i="26" s="1"/>
  <c r="F565" i="26" s="1"/>
  <c r="F566" i="26" s="1"/>
  <c r="F567" i="26" s="1"/>
  <c r="F568" i="26" s="1"/>
  <c r="F569" i="26" s="1"/>
  <c r="F570" i="26" s="1"/>
  <c r="F571" i="26" s="1"/>
  <c r="F572" i="26" s="1"/>
  <c r="F573" i="26" s="1"/>
  <c r="F574" i="26" s="1"/>
  <c r="F575" i="26" s="1"/>
  <c r="F576" i="26" s="1"/>
  <c r="F577" i="26" s="1"/>
  <c r="F578" i="26" s="1"/>
  <c r="F579" i="26" s="1"/>
  <c r="F580" i="26" s="1"/>
  <c r="F581" i="26" s="1"/>
  <c r="F582" i="26" s="1"/>
  <c r="F583" i="26" s="1"/>
  <c r="F584" i="26" s="1"/>
  <c r="F585" i="26" s="1"/>
  <c r="F586" i="26" s="1"/>
  <c r="F587" i="26" s="1"/>
  <c r="F588" i="26" s="1"/>
  <c r="F589" i="26" s="1"/>
  <c r="F590" i="26" s="1"/>
  <c r="F591" i="26" s="1"/>
  <c r="F592" i="26" s="1"/>
  <c r="F593" i="26" s="1"/>
  <c r="F594" i="26" s="1"/>
  <c r="F595" i="26" s="1"/>
  <c r="F596" i="26" s="1"/>
  <c r="F597" i="26" s="1"/>
  <c r="F598" i="26" s="1"/>
  <c r="F599" i="26" s="1"/>
  <c r="F600" i="26" s="1"/>
  <c r="F601" i="26" s="1"/>
  <c r="F602" i="26" s="1"/>
  <c r="F603" i="26" s="1"/>
  <c r="F604" i="26" s="1"/>
  <c r="F605" i="26" s="1"/>
  <c r="F606" i="26" s="1"/>
  <c r="F607" i="26" s="1"/>
  <c r="F608" i="26" s="1"/>
  <c r="F609" i="26" s="1"/>
  <c r="F610" i="26" s="1"/>
  <c r="E12" i="27"/>
  <c r="E10" i="27"/>
  <c r="D6" i="27"/>
  <c r="E75" i="26"/>
  <c r="E66" i="26"/>
  <c r="E62" i="26"/>
  <c r="E60" i="26"/>
  <c r="E57" i="26"/>
  <c r="E55" i="26"/>
  <c r="E52" i="26"/>
  <c r="E47" i="26"/>
  <c r="E30" i="26"/>
  <c r="E34" i="26"/>
  <c r="E32" i="26"/>
  <c r="E23" i="26"/>
  <c r="E15" i="26"/>
  <c r="E13" i="26"/>
  <c r="E11" i="26"/>
  <c r="D6" i="26"/>
  <c r="E56" i="25"/>
  <c r="E54" i="25"/>
  <c r="E48" i="25"/>
  <c r="E44" i="25"/>
  <c r="E42" i="25"/>
  <c r="E37" i="25"/>
  <c r="E35" i="25"/>
  <c r="E33" i="25"/>
  <c r="E29" i="25"/>
  <c r="E26" i="25"/>
  <c r="E24" i="25"/>
  <c r="E22" i="25"/>
  <c r="E19" i="25"/>
  <c r="E17" i="25"/>
  <c r="E15" i="25"/>
  <c r="E13" i="25"/>
  <c r="E10" i="25"/>
  <c r="D5" i="25"/>
  <c r="F9" i="25" s="1"/>
  <c r="F71" i="24"/>
  <c r="F72" i="24" s="1"/>
  <c r="D6" i="25"/>
  <c r="E70" i="24"/>
  <c r="E67" i="24"/>
  <c r="E63" i="24"/>
  <c r="E59" i="24"/>
  <c r="E56" i="24"/>
  <c r="F22" i="53" l="1"/>
  <c r="F23" i="53" s="1"/>
  <c r="F24" i="53" s="1"/>
  <c r="F25" i="53" s="1"/>
  <c r="F26" i="53" s="1"/>
  <c r="F27" i="53" s="1"/>
  <c r="F28" i="53" s="1"/>
  <c r="F29" i="53" s="1"/>
  <c r="F30" i="53" s="1"/>
  <c r="F31" i="53" s="1"/>
  <c r="F32" i="53" s="1"/>
  <c r="F33" i="53" s="1"/>
  <c r="F34" i="53" s="1"/>
  <c r="F35" i="53" s="1"/>
  <c r="F36" i="53" s="1"/>
  <c r="F37" i="53" s="1"/>
  <c r="F38" i="53" s="1"/>
  <c r="F39" i="53" s="1"/>
  <c r="F40" i="53" s="1"/>
  <c r="F41" i="53" s="1"/>
  <c r="F42" i="53" s="1"/>
  <c r="F43" i="53" s="1"/>
  <c r="F44" i="53" s="1"/>
  <c r="F45" i="53" s="1"/>
  <c r="F46" i="53" s="1"/>
  <c r="F47" i="53" s="1"/>
  <c r="F48" i="53" s="1"/>
  <c r="F49" i="53" s="1"/>
  <c r="F50" i="53" s="1"/>
  <c r="F51" i="53" s="1"/>
  <c r="F52" i="53" s="1"/>
  <c r="F53" i="53" s="1"/>
  <c r="F54" i="53" s="1"/>
  <c r="F55" i="53" s="1"/>
  <c r="F56" i="53" s="1"/>
  <c r="F57" i="53" s="1"/>
  <c r="F58" i="53" s="1"/>
  <c r="F59" i="53" s="1"/>
  <c r="F60" i="53" s="1"/>
  <c r="F61" i="53" s="1"/>
  <c r="F62" i="53" s="1"/>
  <c r="F63" i="53" s="1"/>
  <c r="F64" i="53" s="1"/>
  <c r="F65" i="53" s="1"/>
  <c r="F66" i="53" s="1"/>
  <c r="F67" i="53" s="1"/>
  <c r="F68" i="53" s="1"/>
  <c r="F69" i="53" s="1"/>
  <c r="F70" i="53" s="1"/>
  <c r="F71" i="53" s="1"/>
  <c r="F72" i="53" s="1"/>
  <c r="F73" i="53" s="1"/>
  <c r="F74" i="53" s="1"/>
  <c r="F75" i="53" s="1"/>
  <c r="F76" i="53" s="1"/>
  <c r="F77" i="53" s="1"/>
  <c r="F78" i="53" s="1"/>
  <c r="F79" i="53" s="1"/>
  <c r="F80" i="53" s="1"/>
  <c r="F81" i="53" s="1"/>
  <c r="F82" i="53" s="1"/>
  <c r="F83" i="53" s="1"/>
  <c r="F84" i="53" s="1"/>
  <c r="F85" i="53" s="1"/>
  <c r="F86" i="53" s="1"/>
  <c r="F87" i="53" s="1"/>
  <c r="F88" i="53" s="1"/>
  <c r="F89" i="53" s="1"/>
  <c r="F90" i="53" s="1"/>
  <c r="F91" i="53" s="1"/>
  <c r="F92" i="53" s="1"/>
  <c r="F93" i="53" s="1"/>
  <c r="F94" i="53" s="1"/>
  <c r="F95" i="53" s="1"/>
  <c r="F96" i="53" s="1"/>
  <c r="F97" i="53" s="1"/>
  <c r="F98" i="53" s="1"/>
  <c r="F99" i="53" s="1"/>
  <c r="F100" i="53" s="1"/>
  <c r="F101" i="53" s="1"/>
  <c r="F102" i="53" s="1"/>
  <c r="F103" i="53" s="1"/>
  <c r="F104" i="53" s="1"/>
  <c r="F105" i="53" s="1"/>
  <c r="F106" i="53" s="1"/>
  <c r="F107" i="53" s="1"/>
  <c r="F108" i="53" s="1"/>
  <c r="F109" i="53" s="1"/>
  <c r="F110" i="53" s="1"/>
  <c r="F111" i="53" s="1"/>
  <c r="F112" i="53" s="1"/>
  <c r="F113" i="53" s="1"/>
  <c r="F114" i="53" s="1"/>
  <c r="F115" i="53" s="1"/>
  <c r="F116" i="53" s="1"/>
  <c r="F117" i="53" s="1"/>
  <c r="F118" i="53" s="1"/>
  <c r="F119" i="53" s="1"/>
  <c r="F120" i="53" s="1"/>
  <c r="F121" i="53" s="1"/>
  <c r="F122" i="53" s="1"/>
  <c r="F123" i="53" s="1"/>
  <c r="F124" i="53" s="1"/>
  <c r="F125" i="53" s="1"/>
  <c r="F126" i="53" s="1"/>
  <c r="F127" i="53" s="1"/>
  <c r="F128" i="53" s="1"/>
  <c r="F129" i="53" s="1"/>
  <c r="F130" i="53" s="1"/>
  <c r="F131" i="53" s="1"/>
  <c r="F132" i="53" s="1"/>
  <c r="F133" i="53" s="1"/>
  <c r="F134" i="53" s="1"/>
  <c r="F135" i="53" s="1"/>
  <c r="F136" i="53" s="1"/>
  <c r="F137" i="53" s="1"/>
  <c r="F138" i="53" s="1"/>
  <c r="F139" i="53" s="1"/>
  <c r="F140" i="53" s="1"/>
  <c r="F141" i="53" s="1"/>
  <c r="F142" i="53" s="1"/>
  <c r="F143" i="53" s="1"/>
  <c r="F144" i="53" s="1"/>
  <c r="F145" i="53" s="1"/>
  <c r="F146" i="53" s="1"/>
  <c r="F147" i="53" s="1"/>
  <c r="F148" i="53" s="1"/>
  <c r="F149" i="53" s="1"/>
  <c r="F150" i="53" s="1"/>
  <c r="F151" i="53" s="1"/>
  <c r="F152" i="53" s="1"/>
  <c r="F153" i="53" s="1"/>
  <c r="F154" i="53" s="1"/>
  <c r="F155" i="53" s="1"/>
  <c r="F156" i="53" s="1"/>
  <c r="F157" i="53" s="1"/>
  <c r="F158" i="53" s="1"/>
  <c r="F159" i="53" s="1"/>
  <c r="F160" i="53" s="1"/>
  <c r="F161" i="53" s="1"/>
  <c r="F162" i="53" s="1"/>
  <c r="F163" i="53" s="1"/>
  <c r="F164" i="53" s="1"/>
  <c r="F165" i="53" s="1"/>
  <c r="F166" i="53" s="1"/>
  <c r="F167" i="53" s="1"/>
  <c r="F168" i="53" s="1"/>
  <c r="F169" i="53" s="1"/>
  <c r="F170" i="53" s="1"/>
  <c r="F171" i="53" s="1"/>
  <c r="F172" i="53" s="1"/>
  <c r="F173" i="53" s="1"/>
  <c r="F174" i="53" s="1"/>
  <c r="F175" i="53" s="1"/>
  <c r="F176" i="53" s="1"/>
  <c r="F177" i="53" s="1"/>
  <c r="F178" i="53" s="1"/>
  <c r="F179" i="53" s="1"/>
  <c r="F180" i="53" s="1"/>
  <c r="F181" i="53" s="1"/>
  <c r="F182" i="53" s="1"/>
  <c r="F183" i="53" s="1"/>
  <c r="F184" i="53" s="1"/>
  <c r="F185" i="53" s="1"/>
  <c r="F186" i="53" s="1"/>
  <c r="F187" i="53" s="1"/>
  <c r="F188" i="53" s="1"/>
  <c r="F189" i="53" s="1"/>
  <c r="F190" i="53" s="1"/>
  <c r="F191" i="53" s="1"/>
  <c r="F192" i="53" s="1"/>
  <c r="F193" i="53" s="1"/>
  <c r="F194" i="53" s="1"/>
  <c r="F195" i="53" s="1"/>
  <c r="F196" i="53" s="1"/>
  <c r="F197" i="53" s="1"/>
  <c r="F198" i="53" s="1"/>
  <c r="F199" i="53" s="1"/>
  <c r="F200" i="53" s="1"/>
  <c r="F201" i="53" s="1"/>
  <c r="F202" i="53" s="1"/>
  <c r="F203" i="53" s="1"/>
  <c r="F204" i="53" s="1"/>
  <c r="F205" i="53" s="1"/>
  <c r="F206" i="53" s="1"/>
  <c r="F207" i="53" s="1"/>
  <c r="F208" i="53" s="1"/>
  <c r="F209" i="53" s="1"/>
  <c r="F210" i="53" s="1"/>
  <c r="F211" i="53" s="1"/>
  <c r="F212" i="53" s="1"/>
  <c r="F213" i="53" s="1"/>
  <c r="F214" i="53" s="1"/>
  <c r="F215" i="53" s="1"/>
  <c r="F216" i="53" s="1"/>
  <c r="F217" i="53" s="1"/>
  <c r="F218" i="53" s="1"/>
  <c r="F219" i="53" s="1"/>
  <c r="F220" i="53" s="1"/>
  <c r="F221" i="53" s="1"/>
  <c r="F222" i="53" s="1"/>
  <c r="F223" i="53" s="1"/>
  <c r="F224" i="53" s="1"/>
  <c r="F225" i="53" s="1"/>
  <c r="F226" i="53" s="1"/>
  <c r="F227" i="53" s="1"/>
  <c r="F228" i="53" s="1"/>
  <c r="F229" i="53" s="1"/>
  <c r="F230" i="53" s="1"/>
  <c r="F231" i="53" s="1"/>
  <c r="F232" i="53" s="1"/>
  <c r="F233" i="53" s="1"/>
  <c r="F234" i="53" s="1"/>
  <c r="F235" i="53" s="1"/>
  <c r="F236" i="53" s="1"/>
  <c r="F237" i="53" s="1"/>
  <c r="F238" i="53" s="1"/>
  <c r="F239" i="53" s="1"/>
  <c r="F240" i="53" s="1"/>
  <c r="F241" i="53" s="1"/>
  <c r="F242" i="53" s="1"/>
  <c r="F243" i="53" s="1"/>
  <c r="F244" i="53" s="1"/>
  <c r="F245" i="53" s="1"/>
  <c r="F246" i="53" s="1"/>
  <c r="F247" i="53" s="1"/>
  <c r="F248" i="53" s="1"/>
  <c r="F249" i="53" s="1"/>
  <c r="F250" i="53" s="1"/>
  <c r="F251" i="53" s="1"/>
  <c r="F252" i="53" s="1"/>
  <c r="F253" i="53" s="1"/>
  <c r="F254" i="53" s="1"/>
  <c r="F255" i="53" s="1"/>
  <c r="F256" i="53" s="1"/>
  <c r="F257" i="53" s="1"/>
  <c r="F258" i="53" s="1"/>
  <c r="F259" i="53" s="1"/>
  <c r="F260" i="53" s="1"/>
  <c r="F261" i="53" s="1"/>
  <c r="F262" i="53" s="1"/>
  <c r="F263" i="53" s="1"/>
  <c r="F264" i="53" s="1"/>
  <c r="F265" i="53" s="1"/>
  <c r="F266" i="53" s="1"/>
  <c r="F267" i="53" s="1"/>
  <c r="F268" i="53" s="1"/>
  <c r="F269" i="53" s="1"/>
  <c r="F270" i="53" s="1"/>
  <c r="F271" i="53" s="1"/>
  <c r="F272" i="53" s="1"/>
  <c r="F273" i="53" s="1"/>
  <c r="F274" i="53" s="1"/>
  <c r="F275" i="53" s="1"/>
  <c r="F276" i="53" s="1"/>
  <c r="F277" i="53" s="1"/>
  <c r="F278" i="53" s="1"/>
  <c r="F279" i="53" s="1"/>
  <c r="F280" i="53" s="1"/>
  <c r="F281" i="53" s="1"/>
  <c r="F282" i="53" s="1"/>
  <c r="F283" i="53" s="1"/>
  <c r="F284" i="53" s="1"/>
  <c r="F285" i="53" s="1"/>
  <c r="F286" i="53" s="1"/>
  <c r="F287" i="53" s="1"/>
  <c r="F288" i="53" s="1"/>
  <c r="F289" i="53" s="1"/>
  <c r="F290" i="53" s="1"/>
  <c r="F291" i="53" s="1"/>
  <c r="F292" i="53" s="1"/>
  <c r="F293" i="53" s="1"/>
  <c r="F294" i="53" s="1"/>
  <c r="F295" i="53" s="1"/>
  <c r="F296" i="53" s="1"/>
  <c r="F297" i="53" s="1"/>
  <c r="F298" i="53" s="1"/>
  <c r="F299" i="53" s="1"/>
  <c r="F300" i="53" s="1"/>
  <c r="F301" i="53" s="1"/>
  <c r="F302" i="53" s="1"/>
  <c r="F303" i="53" s="1"/>
  <c r="F304" i="53" s="1"/>
  <c r="F305" i="53" s="1"/>
  <c r="F306" i="53" s="1"/>
  <c r="F307" i="53" s="1"/>
  <c r="F308" i="53" s="1"/>
  <c r="F309" i="53" s="1"/>
  <c r="F310" i="53" s="1"/>
  <c r="F311" i="53" s="1"/>
  <c r="F312" i="53" s="1"/>
  <c r="F313" i="53" s="1"/>
  <c r="F314" i="53" s="1"/>
  <c r="F315" i="53" s="1"/>
  <c r="F316" i="53" s="1"/>
  <c r="F317" i="53" s="1"/>
  <c r="F318" i="53" s="1"/>
  <c r="F319" i="53" s="1"/>
  <c r="F320" i="53" s="1"/>
  <c r="F321" i="53" s="1"/>
  <c r="F322" i="53" s="1"/>
  <c r="F323" i="53" s="1"/>
  <c r="F324" i="53" s="1"/>
  <c r="F325" i="53" s="1"/>
  <c r="F326" i="53" s="1"/>
  <c r="F327" i="53" s="1"/>
  <c r="F328" i="53" s="1"/>
  <c r="F329" i="53" s="1"/>
  <c r="F330" i="53" s="1"/>
  <c r="F331" i="53" s="1"/>
  <c r="F332" i="53" s="1"/>
  <c r="F333" i="53" s="1"/>
  <c r="F334" i="53" s="1"/>
  <c r="F335" i="53" s="1"/>
  <c r="F336" i="53" s="1"/>
  <c r="F337" i="53" s="1"/>
  <c r="F338" i="53" s="1"/>
  <c r="F339" i="53" s="1"/>
  <c r="F340" i="53" s="1"/>
  <c r="F341" i="53" s="1"/>
  <c r="F342" i="53" s="1"/>
  <c r="F343" i="53" s="1"/>
  <c r="F344" i="53" s="1"/>
  <c r="F345" i="53" s="1"/>
  <c r="F346" i="53" s="1"/>
  <c r="F347" i="53" s="1"/>
  <c r="F348" i="53" s="1"/>
  <c r="F349" i="53" s="1"/>
  <c r="F350" i="53" s="1"/>
  <c r="F351" i="53" s="1"/>
  <c r="F352" i="53" s="1"/>
  <c r="F353" i="53" s="1"/>
  <c r="F354" i="53" s="1"/>
  <c r="F355" i="53" s="1"/>
  <c r="F356" i="53" s="1"/>
  <c r="F357" i="53" s="1"/>
  <c r="F358" i="53" s="1"/>
  <c r="F359" i="53" s="1"/>
  <c r="F360" i="53" s="1"/>
  <c r="F361" i="53" s="1"/>
  <c r="F362" i="53" s="1"/>
  <c r="F363" i="53" s="1"/>
  <c r="F364" i="53" s="1"/>
  <c r="F365" i="53" s="1"/>
  <c r="F366" i="53" s="1"/>
  <c r="F367" i="53" s="1"/>
  <c r="F368" i="53" s="1"/>
  <c r="F369" i="53" s="1"/>
  <c r="F370" i="53" s="1"/>
  <c r="F371" i="53" s="1"/>
  <c r="F372" i="53" s="1"/>
  <c r="F373" i="53" s="1"/>
  <c r="F374" i="53" s="1"/>
  <c r="F375" i="53" s="1"/>
  <c r="F376" i="53" s="1"/>
  <c r="F377" i="53" s="1"/>
  <c r="F378" i="53" s="1"/>
  <c r="F379" i="53" s="1"/>
  <c r="F380" i="53" s="1"/>
  <c r="F381" i="53" s="1"/>
  <c r="F382" i="53" s="1"/>
  <c r="F383" i="53" s="1"/>
  <c r="F384" i="53" s="1"/>
  <c r="F385" i="53" s="1"/>
  <c r="F386" i="53" s="1"/>
  <c r="F387" i="53" s="1"/>
  <c r="F388" i="53" s="1"/>
  <c r="F389" i="53" s="1"/>
  <c r="F390" i="53" s="1"/>
  <c r="F391" i="53" s="1"/>
  <c r="F392" i="53" s="1"/>
  <c r="F393" i="53" s="1"/>
  <c r="F394" i="53" s="1"/>
  <c r="F395" i="53" s="1"/>
  <c r="F396" i="53" s="1"/>
  <c r="F397" i="53" s="1"/>
  <c r="F398" i="53" s="1"/>
  <c r="F399" i="53" s="1"/>
  <c r="F400" i="53" s="1"/>
  <c r="F401" i="53" s="1"/>
  <c r="F402" i="53" s="1"/>
  <c r="F403" i="53" s="1"/>
  <c r="F404" i="53" s="1"/>
  <c r="F405" i="53" s="1"/>
  <c r="F406" i="53" s="1"/>
  <c r="F407" i="53" s="1"/>
  <c r="F408" i="53" s="1"/>
  <c r="F409" i="53" s="1"/>
  <c r="F410" i="53" s="1"/>
  <c r="F411" i="53" s="1"/>
  <c r="F412" i="53" s="1"/>
  <c r="F413" i="53" s="1"/>
  <c r="F414" i="53" s="1"/>
  <c r="F415" i="53" s="1"/>
  <c r="F416" i="53" s="1"/>
  <c r="F417" i="53" s="1"/>
  <c r="F418" i="53" s="1"/>
  <c r="F419" i="53" s="1"/>
  <c r="F420" i="53" s="1"/>
  <c r="F421" i="53" s="1"/>
  <c r="F422" i="53" s="1"/>
  <c r="F423" i="53" s="1"/>
  <c r="F424" i="53" s="1"/>
  <c r="F425" i="53" s="1"/>
  <c r="F426" i="53" s="1"/>
  <c r="F427" i="53" s="1"/>
  <c r="F428" i="53" s="1"/>
  <c r="F429" i="53" s="1"/>
  <c r="F430" i="53" s="1"/>
  <c r="F431" i="53" s="1"/>
  <c r="F432" i="53" s="1"/>
  <c r="F433" i="53" s="1"/>
  <c r="F434" i="53" s="1"/>
  <c r="F435" i="53" s="1"/>
  <c r="F436" i="53" s="1"/>
  <c r="F437" i="53" s="1"/>
  <c r="F438" i="53" s="1"/>
  <c r="F439" i="53" s="1"/>
  <c r="F440" i="53" s="1"/>
  <c r="F441" i="53" s="1"/>
  <c r="F442" i="53" s="1"/>
  <c r="F443" i="53" s="1"/>
  <c r="F444" i="53" s="1"/>
  <c r="F445" i="53" s="1"/>
  <c r="F446" i="53" s="1"/>
  <c r="F447" i="53" s="1"/>
  <c r="F448" i="53" s="1"/>
  <c r="F449" i="53" s="1"/>
  <c r="F450" i="53" s="1"/>
  <c r="F451" i="53" s="1"/>
  <c r="F452" i="53" s="1"/>
  <c r="F453" i="53" s="1"/>
  <c r="F454" i="53" s="1"/>
  <c r="F455" i="53" s="1"/>
  <c r="F456" i="53" s="1"/>
  <c r="F457" i="53" s="1"/>
  <c r="F458" i="53" s="1"/>
  <c r="F459" i="53" s="1"/>
  <c r="F460" i="53" s="1"/>
  <c r="F461" i="53" s="1"/>
  <c r="F462" i="53" s="1"/>
  <c r="F463" i="53" s="1"/>
  <c r="F464" i="53" s="1"/>
  <c r="F465" i="53" s="1"/>
  <c r="F466" i="53" s="1"/>
  <c r="F467" i="53" s="1"/>
  <c r="F468" i="53" s="1"/>
  <c r="F469" i="53" s="1"/>
  <c r="F470" i="53" s="1"/>
  <c r="F471" i="53" s="1"/>
  <c r="F472" i="53" s="1"/>
  <c r="F473" i="53" s="1"/>
  <c r="F474" i="53" s="1"/>
  <c r="F475" i="53" s="1"/>
  <c r="F476" i="53" s="1"/>
  <c r="F477" i="53" s="1"/>
  <c r="F478" i="53" s="1"/>
  <c r="F479" i="53" s="1"/>
  <c r="F480" i="53" s="1"/>
  <c r="F481" i="53" s="1"/>
  <c r="F482" i="53" s="1"/>
  <c r="F483" i="53" s="1"/>
  <c r="F484" i="53" s="1"/>
  <c r="F485" i="53" s="1"/>
  <c r="F486" i="53" s="1"/>
  <c r="F487" i="53" s="1"/>
  <c r="F488" i="53" s="1"/>
  <c r="F489" i="53" s="1"/>
  <c r="F490" i="53" s="1"/>
  <c r="F491" i="53" s="1"/>
  <c r="F492" i="53" s="1"/>
  <c r="F493" i="53" s="1"/>
  <c r="F494" i="53" s="1"/>
  <c r="F495" i="53" s="1"/>
  <c r="F496" i="53" s="1"/>
  <c r="F497" i="53" s="1"/>
  <c r="F498" i="53" s="1"/>
  <c r="F499" i="53" s="1"/>
  <c r="F500" i="53" s="1"/>
  <c r="F501" i="53" s="1"/>
  <c r="F502" i="53" s="1"/>
  <c r="F503" i="53" s="1"/>
  <c r="F504" i="53" s="1"/>
  <c r="F505" i="53" s="1"/>
  <c r="F506" i="53" s="1"/>
  <c r="F507" i="53" s="1"/>
  <c r="F508" i="53" s="1"/>
  <c r="F509" i="53" s="1"/>
  <c r="F510" i="53" s="1"/>
  <c r="F511" i="53" s="1"/>
  <c r="F512" i="53" s="1"/>
  <c r="F513" i="53" s="1"/>
  <c r="F514" i="53" s="1"/>
  <c r="F515" i="53" s="1"/>
  <c r="F516" i="53" s="1"/>
  <c r="F517" i="53" s="1"/>
  <c r="F518" i="53" s="1"/>
  <c r="F519" i="53" s="1"/>
  <c r="F520" i="53" s="1"/>
  <c r="F521" i="53" s="1"/>
  <c r="F522" i="53" s="1"/>
  <c r="F523" i="53" s="1"/>
  <c r="F524" i="53" s="1"/>
  <c r="F525" i="53" s="1"/>
  <c r="F526" i="53" s="1"/>
  <c r="F527" i="53" s="1"/>
  <c r="F528" i="53" s="1"/>
  <c r="F529" i="53" s="1"/>
  <c r="F530" i="53" s="1"/>
  <c r="F531" i="53" s="1"/>
  <c r="F532" i="53" s="1"/>
  <c r="F533" i="53" s="1"/>
  <c r="F534" i="53" s="1"/>
  <c r="F535" i="53" s="1"/>
  <c r="F536" i="53" s="1"/>
  <c r="F537" i="53" s="1"/>
  <c r="F538" i="53" s="1"/>
  <c r="F539" i="53" s="1"/>
  <c r="F540" i="53" s="1"/>
  <c r="F541" i="53" s="1"/>
  <c r="F542" i="53" s="1"/>
  <c r="F543" i="53" s="1"/>
  <c r="F544" i="53" s="1"/>
  <c r="F545" i="53" s="1"/>
  <c r="F546" i="53" s="1"/>
  <c r="F547" i="53" s="1"/>
  <c r="F548" i="53" s="1"/>
  <c r="F549" i="53" s="1"/>
  <c r="F550" i="53" s="1"/>
  <c r="F551" i="53" s="1"/>
  <c r="F552" i="53" s="1"/>
  <c r="F553" i="53" s="1"/>
  <c r="F554" i="53" s="1"/>
  <c r="F555" i="53" s="1"/>
  <c r="F556" i="53" s="1"/>
  <c r="F557" i="53" s="1"/>
  <c r="F558" i="53" s="1"/>
  <c r="F559" i="53" s="1"/>
  <c r="F560" i="53" s="1"/>
  <c r="F561" i="53" s="1"/>
  <c r="F562" i="53" s="1"/>
  <c r="F563" i="53" s="1"/>
  <c r="F564" i="53" s="1"/>
  <c r="F565" i="53" s="1"/>
  <c r="F566" i="53" s="1"/>
  <c r="F567" i="53" s="1"/>
  <c r="F568" i="53" s="1"/>
  <c r="F569" i="53" s="1"/>
  <c r="F570" i="53" s="1"/>
  <c r="F571" i="53" s="1"/>
  <c r="F572" i="53" s="1"/>
  <c r="F6" i="53" s="1"/>
  <c r="F15" i="53"/>
  <c r="F16" i="53" s="1"/>
  <c r="F17" i="53" s="1"/>
  <c r="F18" i="53" s="1"/>
  <c r="F19" i="53" s="1"/>
  <c r="F20" i="53" s="1"/>
  <c r="F45" i="52"/>
  <c r="F46" i="52" s="1"/>
  <c r="F47" i="52" s="1"/>
  <c r="F48" i="52" s="1"/>
  <c r="F49" i="52" s="1"/>
  <c r="F50" i="52" s="1"/>
  <c r="F51" i="52" s="1"/>
  <c r="F52" i="52" s="1"/>
  <c r="F53" i="52" s="1"/>
  <c r="F54" i="52" s="1"/>
  <c r="F55" i="52" s="1"/>
  <c r="F56" i="52" s="1"/>
  <c r="F57" i="52" s="1"/>
  <c r="F58" i="52" s="1"/>
  <c r="F59" i="52" s="1"/>
  <c r="F60" i="52" s="1"/>
  <c r="F61" i="52" s="1"/>
  <c r="F62" i="52" s="1"/>
  <c r="F63" i="52" s="1"/>
  <c r="F64" i="52" s="1"/>
  <c r="F65" i="52" s="1"/>
  <c r="F66" i="52" s="1"/>
  <c r="F67" i="52" s="1"/>
  <c r="F68" i="52" s="1"/>
  <c r="F69" i="52" s="1"/>
  <c r="F70" i="52" s="1"/>
  <c r="F71" i="52" s="1"/>
  <c r="F72" i="52" s="1"/>
  <c r="F73" i="52" s="1"/>
  <c r="F74" i="52" s="1"/>
  <c r="F75" i="52" s="1"/>
  <c r="F76" i="52" s="1"/>
  <c r="F77" i="52" s="1"/>
  <c r="F78" i="52" s="1"/>
  <c r="F79" i="52" s="1"/>
  <c r="F80" i="52" s="1"/>
  <c r="F81" i="52" s="1"/>
  <c r="F82" i="52" s="1"/>
  <c r="F83" i="52" s="1"/>
  <c r="F84" i="52" s="1"/>
  <c r="F85" i="52" s="1"/>
  <c r="F86" i="52" s="1"/>
  <c r="F87" i="52" s="1"/>
  <c r="F88" i="52" s="1"/>
  <c r="F89" i="52" s="1"/>
  <c r="F90" i="52" s="1"/>
  <c r="F91" i="52" s="1"/>
  <c r="F92" i="52" s="1"/>
  <c r="F93" i="52" s="1"/>
  <c r="F94" i="52" s="1"/>
  <c r="F95" i="52" s="1"/>
  <c r="F96" i="52" s="1"/>
  <c r="F97" i="52" s="1"/>
  <c r="F98" i="52" s="1"/>
  <c r="F99" i="52" s="1"/>
  <c r="F100" i="52" s="1"/>
  <c r="F101" i="52" s="1"/>
  <c r="F102" i="52" s="1"/>
  <c r="F103" i="52" s="1"/>
  <c r="F104" i="52" s="1"/>
  <c r="F105" i="52" s="1"/>
  <c r="F106" i="52" s="1"/>
  <c r="F107" i="52" s="1"/>
  <c r="F108" i="52" s="1"/>
  <c r="F109" i="52" s="1"/>
  <c r="F110" i="52" s="1"/>
  <c r="F111" i="52" s="1"/>
  <c r="F112" i="52" s="1"/>
  <c r="F113" i="52" s="1"/>
  <c r="F114" i="52" s="1"/>
  <c r="F115" i="52" s="1"/>
  <c r="F116" i="52" s="1"/>
  <c r="F117" i="52" s="1"/>
  <c r="F118" i="52" s="1"/>
  <c r="F119" i="52" s="1"/>
  <c r="F120" i="52" s="1"/>
  <c r="F121" i="52" s="1"/>
  <c r="F122" i="52" s="1"/>
  <c r="F123" i="52" s="1"/>
  <c r="F124" i="52" s="1"/>
  <c r="F125" i="52" s="1"/>
  <c r="F126" i="52" s="1"/>
  <c r="F127" i="52" s="1"/>
  <c r="F128" i="52" s="1"/>
  <c r="F129" i="52" s="1"/>
  <c r="F130" i="52" s="1"/>
  <c r="F131" i="52" s="1"/>
  <c r="F132" i="52" s="1"/>
  <c r="F133" i="52" s="1"/>
  <c r="F134" i="52" s="1"/>
  <c r="F135" i="52" s="1"/>
  <c r="F136" i="52" s="1"/>
  <c r="F137" i="52" s="1"/>
  <c r="F138" i="52" s="1"/>
  <c r="F139" i="52" s="1"/>
  <c r="F140" i="52" s="1"/>
  <c r="F141" i="52" s="1"/>
  <c r="F142" i="52" s="1"/>
  <c r="F143" i="52" s="1"/>
  <c r="F144" i="52" s="1"/>
  <c r="F145" i="52" s="1"/>
  <c r="F146" i="52" s="1"/>
  <c r="F147" i="52" s="1"/>
  <c r="F148" i="52" s="1"/>
  <c r="F149" i="52" s="1"/>
  <c r="F150" i="52" s="1"/>
  <c r="F151" i="52" s="1"/>
  <c r="F152" i="52" s="1"/>
  <c r="F153" i="52" s="1"/>
  <c r="F154" i="52" s="1"/>
  <c r="F155" i="52" s="1"/>
  <c r="F156" i="52" s="1"/>
  <c r="F157" i="52" s="1"/>
  <c r="F158" i="52" s="1"/>
  <c r="F159" i="52" s="1"/>
  <c r="F160" i="52" s="1"/>
  <c r="F161" i="52" s="1"/>
  <c r="F162" i="52" s="1"/>
  <c r="F163" i="52" s="1"/>
  <c r="F164" i="52" s="1"/>
  <c r="F165" i="52" s="1"/>
  <c r="F166" i="52" s="1"/>
  <c r="F167" i="52" s="1"/>
  <c r="F168" i="52" s="1"/>
  <c r="F169" i="52" s="1"/>
  <c r="F170" i="52" s="1"/>
  <c r="F171" i="52" s="1"/>
  <c r="F172" i="52" s="1"/>
  <c r="F173" i="52" s="1"/>
  <c r="F174" i="52" s="1"/>
  <c r="F175" i="52" s="1"/>
  <c r="F176" i="52" s="1"/>
  <c r="F177" i="52" s="1"/>
  <c r="F178" i="52" s="1"/>
  <c r="F179" i="52" s="1"/>
  <c r="F180" i="52" s="1"/>
  <c r="F181" i="52" s="1"/>
  <c r="F182" i="52" s="1"/>
  <c r="F183" i="52" s="1"/>
  <c r="F184" i="52" s="1"/>
  <c r="F185" i="52" s="1"/>
  <c r="F186" i="52" s="1"/>
  <c r="F187" i="52" s="1"/>
  <c r="F188" i="52" s="1"/>
  <c r="F189" i="52" s="1"/>
  <c r="F190" i="52" s="1"/>
  <c r="F191" i="52" s="1"/>
  <c r="F192" i="52" s="1"/>
  <c r="F193" i="52" s="1"/>
  <c r="F194" i="52" s="1"/>
  <c r="F195" i="52" s="1"/>
  <c r="F196" i="52" s="1"/>
  <c r="F197" i="52" s="1"/>
  <c r="F198" i="52" s="1"/>
  <c r="F199" i="52" s="1"/>
  <c r="F200" i="52" s="1"/>
  <c r="F201" i="52" s="1"/>
  <c r="F202" i="52" s="1"/>
  <c r="F203" i="52" s="1"/>
  <c r="F204" i="52" s="1"/>
  <c r="F205" i="52" s="1"/>
  <c r="F206" i="52" s="1"/>
  <c r="F207" i="52" s="1"/>
  <c r="F208" i="52" s="1"/>
  <c r="F209" i="52" s="1"/>
  <c r="F210" i="52" s="1"/>
  <c r="F211" i="52" s="1"/>
  <c r="F212" i="52" s="1"/>
  <c r="F213" i="52" s="1"/>
  <c r="F214" i="52" s="1"/>
  <c r="F215" i="52" s="1"/>
  <c r="F216" i="52" s="1"/>
  <c r="F217" i="52" s="1"/>
  <c r="F218" i="52" s="1"/>
  <c r="F219" i="52" s="1"/>
  <c r="F220" i="52" s="1"/>
  <c r="F221" i="52" s="1"/>
  <c r="F222" i="52" s="1"/>
  <c r="F223" i="52" s="1"/>
  <c r="F224" i="52" s="1"/>
  <c r="F225" i="52" s="1"/>
  <c r="F226" i="52" s="1"/>
  <c r="F227" i="52" s="1"/>
  <c r="F228" i="52" s="1"/>
  <c r="F229" i="52" s="1"/>
  <c r="F230" i="52" s="1"/>
  <c r="F231" i="52" s="1"/>
  <c r="F232" i="52" s="1"/>
  <c r="F233" i="52" s="1"/>
  <c r="F234" i="52" s="1"/>
  <c r="F235" i="52" s="1"/>
  <c r="F236" i="52" s="1"/>
  <c r="F237" i="52" s="1"/>
  <c r="F238" i="52" s="1"/>
  <c r="F239" i="52" s="1"/>
  <c r="F240" i="52" s="1"/>
  <c r="F241" i="52" s="1"/>
  <c r="F242" i="52" s="1"/>
  <c r="F243" i="52" s="1"/>
  <c r="F244" i="52" s="1"/>
  <c r="F245" i="52" s="1"/>
  <c r="F246" i="52" s="1"/>
  <c r="F247" i="52" s="1"/>
  <c r="F248" i="52" s="1"/>
  <c r="F249" i="52" s="1"/>
  <c r="F250" i="52" s="1"/>
  <c r="F251" i="52" s="1"/>
  <c r="F252" i="52" s="1"/>
  <c r="F253" i="52" s="1"/>
  <c r="F254" i="52" s="1"/>
  <c r="F255" i="52" s="1"/>
  <c r="F256" i="52" s="1"/>
  <c r="F257" i="52" s="1"/>
  <c r="F258" i="52" s="1"/>
  <c r="F259" i="52" s="1"/>
  <c r="F260" i="52" s="1"/>
  <c r="F261" i="52" s="1"/>
  <c r="F262" i="52" s="1"/>
  <c r="F263" i="52" s="1"/>
  <c r="F264" i="52" s="1"/>
  <c r="F265" i="52" s="1"/>
  <c r="F266" i="52" s="1"/>
  <c r="F267" i="52" s="1"/>
  <c r="F268" i="52" s="1"/>
  <c r="F269" i="52" s="1"/>
  <c r="F270" i="52" s="1"/>
  <c r="F271" i="52" s="1"/>
  <c r="F272" i="52" s="1"/>
  <c r="F273" i="52" s="1"/>
  <c r="F274" i="52" s="1"/>
  <c r="F275" i="52" s="1"/>
  <c r="F276" i="52" s="1"/>
  <c r="F277" i="52" s="1"/>
  <c r="F278" i="52" s="1"/>
  <c r="F279" i="52" s="1"/>
  <c r="F280" i="52" s="1"/>
  <c r="F281" i="52" s="1"/>
  <c r="F282" i="52" s="1"/>
  <c r="F283" i="52" s="1"/>
  <c r="F284" i="52" s="1"/>
  <c r="F285" i="52" s="1"/>
  <c r="F286" i="52" s="1"/>
  <c r="F287" i="52" s="1"/>
  <c r="F288" i="52" s="1"/>
  <c r="F289" i="52" s="1"/>
  <c r="F290" i="52" s="1"/>
  <c r="F291" i="52" s="1"/>
  <c r="F292" i="52" s="1"/>
  <c r="F293" i="52" s="1"/>
  <c r="F294" i="52" s="1"/>
  <c r="F295" i="52" s="1"/>
  <c r="F296" i="52" s="1"/>
  <c r="F297" i="52" s="1"/>
  <c r="F298" i="52" s="1"/>
  <c r="F299" i="52" s="1"/>
  <c r="F300" i="52" s="1"/>
  <c r="F301" i="52" s="1"/>
  <c r="F302" i="52" s="1"/>
  <c r="F303" i="52" s="1"/>
  <c r="F304" i="52" s="1"/>
  <c r="F305" i="52" s="1"/>
  <c r="F306" i="52" s="1"/>
  <c r="F307" i="52" s="1"/>
  <c r="F308" i="52" s="1"/>
  <c r="F309" i="52" s="1"/>
  <c r="F310" i="52" s="1"/>
  <c r="F311" i="52" s="1"/>
  <c r="F312" i="52" s="1"/>
  <c r="F313" i="52" s="1"/>
  <c r="F314" i="52" s="1"/>
  <c r="F315" i="52" s="1"/>
  <c r="F316" i="52" s="1"/>
  <c r="F317" i="52" s="1"/>
  <c r="F318" i="52" s="1"/>
  <c r="F319" i="52" s="1"/>
  <c r="F320" i="52" s="1"/>
  <c r="F321" i="52" s="1"/>
  <c r="F322" i="52" s="1"/>
  <c r="F323" i="52" s="1"/>
  <c r="F324" i="52" s="1"/>
  <c r="F325" i="52" s="1"/>
  <c r="F326" i="52" s="1"/>
  <c r="F327" i="52" s="1"/>
  <c r="F328" i="52" s="1"/>
  <c r="F329" i="52" s="1"/>
  <c r="F330" i="52" s="1"/>
  <c r="F331" i="52" s="1"/>
  <c r="F332" i="52" s="1"/>
  <c r="F333" i="52" s="1"/>
  <c r="F334" i="52" s="1"/>
  <c r="F335" i="52" s="1"/>
  <c r="F336" i="52" s="1"/>
  <c r="F337" i="52" s="1"/>
  <c r="F338" i="52" s="1"/>
  <c r="F339" i="52" s="1"/>
  <c r="F340" i="52" s="1"/>
  <c r="F341" i="52" s="1"/>
  <c r="F342" i="52" s="1"/>
  <c r="F343" i="52" s="1"/>
  <c r="F344" i="52" s="1"/>
  <c r="F345" i="52" s="1"/>
  <c r="F346" i="52" s="1"/>
  <c r="F347" i="52" s="1"/>
  <c r="F348" i="52" s="1"/>
  <c r="F349" i="52" s="1"/>
  <c r="F350" i="52" s="1"/>
  <c r="F351" i="52" s="1"/>
  <c r="F352" i="52" s="1"/>
  <c r="F353" i="52" s="1"/>
  <c r="F354" i="52" s="1"/>
  <c r="F355" i="52" s="1"/>
  <c r="F356" i="52" s="1"/>
  <c r="F357" i="52" s="1"/>
  <c r="F358" i="52" s="1"/>
  <c r="F359" i="52" s="1"/>
  <c r="F360" i="52" s="1"/>
  <c r="F361" i="52" s="1"/>
  <c r="F362" i="52" s="1"/>
  <c r="F363" i="52" s="1"/>
  <c r="F364" i="52" s="1"/>
  <c r="F365" i="52" s="1"/>
  <c r="F366" i="52" s="1"/>
  <c r="F367" i="52" s="1"/>
  <c r="F368" i="52" s="1"/>
  <c r="F369" i="52" s="1"/>
  <c r="F370" i="52" s="1"/>
  <c r="F371" i="52" s="1"/>
  <c r="F372" i="52" s="1"/>
  <c r="F373" i="52" s="1"/>
  <c r="F374" i="52" s="1"/>
  <c r="F375" i="52" s="1"/>
  <c r="F376" i="52" s="1"/>
  <c r="F377" i="52" s="1"/>
  <c r="F378" i="52" s="1"/>
  <c r="F379" i="52" s="1"/>
  <c r="F380" i="52" s="1"/>
  <c r="F381" i="52" s="1"/>
  <c r="F382" i="52" s="1"/>
  <c r="F383" i="52" s="1"/>
  <c r="F384" i="52" s="1"/>
  <c r="F385" i="52" s="1"/>
  <c r="F386" i="52" s="1"/>
  <c r="F387" i="52" s="1"/>
  <c r="F388" i="52" s="1"/>
  <c r="F389" i="52" s="1"/>
  <c r="F390" i="52" s="1"/>
  <c r="F391" i="52" s="1"/>
  <c r="F392" i="52" s="1"/>
  <c r="F393" i="52" s="1"/>
  <c r="F394" i="52" s="1"/>
  <c r="F395" i="52" s="1"/>
  <c r="F396" i="52" s="1"/>
  <c r="F397" i="52" s="1"/>
  <c r="F398" i="52" s="1"/>
  <c r="F399" i="52" s="1"/>
  <c r="F400" i="52" s="1"/>
  <c r="F401" i="52" s="1"/>
  <c r="F402" i="52" s="1"/>
  <c r="F403" i="52" s="1"/>
  <c r="F404" i="52" s="1"/>
  <c r="F405" i="52" s="1"/>
  <c r="F406" i="52" s="1"/>
  <c r="F407" i="52" s="1"/>
  <c r="F408" i="52" s="1"/>
  <c r="F409" i="52" s="1"/>
  <c r="F410" i="52" s="1"/>
  <c r="F411" i="52" s="1"/>
  <c r="F412" i="52" s="1"/>
  <c r="F413" i="52" s="1"/>
  <c r="F414" i="52" s="1"/>
  <c r="F415" i="52" s="1"/>
  <c r="F416" i="52" s="1"/>
  <c r="F417" i="52" s="1"/>
  <c r="F418" i="52" s="1"/>
  <c r="F419" i="52" s="1"/>
  <c r="F420" i="52" s="1"/>
  <c r="F421" i="52" s="1"/>
  <c r="F422" i="52" s="1"/>
  <c r="F423" i="52" s="1"/>
  <c r="F424" i="52" s="1"/>
  <c r="F425" i="52" s="1"/>
  <c r="F426" i="52" s="1"/>
  <c r="F427" i="52" s="1"/>
  <c r="F428" i="52" s="1"/>
  <c r="F429" i="52" s="1"/>
  <c r="F430" i="52" s="1"/>
  <c r="F431" i="52" s="1"/>
  <c r="F432" i="52" s="1"/>
  <c r="F433" i="52" s="1"/>
  <c r="F434" i="52" s="1"/>
  <c r="F435" i="52" s="1"/>
  <c r="F436" i="52" s="1"/>
  <c r="F437" i="52" s="1"/>
  <c r="F438" i="52" s="1"/>
  <c r="F439" i="52" s="1"/>
  <c r="F440" i="52" s="1"/>
  <c r="F441" i="52" s="1"/>
  <c r="F442" i="52" s="1"/>
  <c r="F443" i="52" s="1"/>
  <c r="F444" i="52" s="1"/>
  <c r="F445" i="52" s="1"/>
  <c r="F446" i="52" s="1"/>
  <c r="F447" i="52" s="1"/>
  <c r="F448" i="52" s="1"/>
  <c r="F449" i="52" s="1"/>
  <c r="F450" i="52" s="1"/>
  <c r="F451" i="52" s="1"/>
  <c r="F452" i="52" s="1"/>
  <c r="F453" i="52" s="1"/>
  <c r="F454" i="52" s="1"/>
  <c r="F455" i="52" s="1"/>
  <c r="F456" i="52" s="1"/>
  <c r="F457" i="52" s="1"/>
  <c r="F458" i="52" s="1"/>
  <c r="F459" i="52" s="1"/>
  <c r="F460" i="52" s="1"/>
  <c r="F461" i="52" s="1"/>
  <c r="F462" i="52" s="1"/>
  <c r="F463" i="52" s="1"/>
  <c r="F464" i="52" s="1"/>
  <c r="F465" i="52" s="1"/>
  <c r="F466" i="52" s="1"/>
  <c r="F467" i="52" s="1"/>
  <c r="F468" i="52" s="1"/>
  <c r="F469" i="52" s="1"/>
  <c r="F470" i="52" s="1"/>
  <c r="F471" i="52" s="1"/>
  <c r="F472" i="52" s="1"/>
  <c r="F473" i="52" s="1"/>
  <c r="F474" i="52" s="1"/>
  <c r="F475" i="52" s="1"/>
  <c r="F476" i="52" s="1"/>
  <c r="F477" i="52" s="1"/>
  <c r="F478" i="52" s="1"/>
  <c r="F479" i="52" s="1"/>
  <c r="F480" i="52" s="1"/>
  <c r="F481" i="52" s="1"/>
  <c r="F482" i="52" s="1"/>
  <c r="F483" i="52" s="1"/>
  <c r="F484" i="52" s="1"/>
  <c r="F485" i="52" s="1"/>
  <c r="F486" i="52" s="1"/>
  <c r="F487" i="52" s="1"/>
  <c r="F488" i="52" s="1"/>
  <c r="F489" i="52" s="1"/>
  <c r="F490" i="52" s="1"/>
  <c r="F491" i="52" s="1"/>
  <c r="F492" i="52" s="1"/>
  <c r="F493" i="52" s="1"/>
  <c r="F494" i="52" s="1"/>
  <c r="F495" i="52" s="1"/>
  <c r="F496" i="52" s="1"/>
  <c r="F497" i="52" s="1"/>
  <c r="F498" i="52" s="1"/>
  <c r="F499" i="52" s="1"/>
  <c r="F500" i="52" s="1"/>
  <c r="F501" i="52" s="1"/>
  <c r="F502" i="52" s="1"/>
  <c r="F503" i="52" s="1"/>
  <c r="F504" i="52" s="1"/>
  <c r="F505" i="52" s="1"/>
  <c r="F506" i="52" s="1"/>
  <c r="F507" i="52" s="1"/>
  <c r="F508" i="52" s="1"/>
  <c r="F509" i="52" s="1"/>
  <c r="F510" i="52" s="1"/>
  <c r="F511" i="52" s="1"/>
  <c r="F512" i="52" s="1"/>
  <c r="F513" i="52" s="1"/>
  <c r="F514" i="52" s="1"/>
  <c r="F515" i="52" s="1"/>
  <c r="F516" i="52" s="1"/>
  <c r="F517" i="52" s="1"/>
  <c r="F518" i="52" s="1"/>
  <c r="F519" i="52" s="1"/>
  <c r="F520" i="52" s="1"/>
  <c r="F521" i="52" s="1"/>
  <c r="F522" i="52" s="1"/>
  <c r="F523" i="52" s="1"/>
  <c r="F524" i="52" s="1"/>
  <c r="F525" i="52" s="1"/>
  <c r="F526" i="52" s="1"/>
  <c r="F527" i="52" s="1"/>
  <c r="F528" i="52" s="1"/>
  <c r="F529" i="52" s="1"/>
  <c r="F530" i="52" s="1"/>
  <c r="F531" i="52" s="1"/>
  <c r="F532" i="52" s="1"/>
  <c r="F533" i="52" s="1"/>
  <c r="F534" i="52" s="1"/>
  <c r="F535" i="52" s="1"/>
  <c r="F536" i="52" s="1"/>
  <c r="F537" i="52" s="1"/>
  <c r="F538" i="52" s="1"/>
  <c r="F539" i="52" s="1"/>
  <c r="F540" i="52" s="1"/>
  <c r="F541" i="52" s="1"/>
  <c r="F542" i="52" s="1"/>
  <c r="F543" i="52" s="1"/>
  <c r="F544" i="52" s="1"/>
  <c r="F545" i="52" s="1"/>
  <c r="F546" i="52" s="1"/>
  <c r="F547" i="52" s="1"/>
  <c r="F548" i="52" s="1"/>
  <c r="F549" i="52" s="1"/>
  <c r="F550" i="52" s="1"/>
  <c r="F551" i="52" s="1"/>
  <c r="F552" i="52" s="1"/>
  <c r="F553" i="52" s="1"/>
  <c r="F554" i="52" s="1"/>
  <c r="F555" i="52" s="1"/>
  <c r="F556" i="52" s="1"/>
  <c r="F557" i="52" s="1"/>
  <c r="F558" i="52" s="1"/>
  <c r="F559" i="52" s="1"/>
  <c r="F560" i="52" s="1"/>
  <c r="F561" i="52" s="1"/>
  <c r="F562" i="52" s="1"/>
  <c r="F563" i="52" s="1"/>
  <c r="F564" i="52" s="1"/>
  <c r="F565" i="52" s="1"/>
  <c r="F566" i="52" s="1"/>
  <c r="F567" i="52" s="1"/>
  <c r="F568" i="52" s="1"/>
  <c r="F569" i="52" s="1"/>
  <c r="F570" i="52" s="1"/>
  <c r="F571" i="52" s="1"/>
  <c r="F572" i="52" s="1"/>
  <c r="F573" i="52" s="1"/>
  <c r="F574" i="52" s="1"/>
  <c r="F575" i="52" s="1"/>
  <c r="F576" i="52" s="1"/>
  <c r="F577" i="52" s="1"/>
  <c r="F578" i="52" s="1"/>
  <c r="F579" i="52" s="1"/>
  <c r="F580" i="52" s="1"/>
  <c r="F581" i="52" s="1"/>
  <c r="F582" i="52" s="1"/>
  <c r="F583" i="52" s="1"/>
  <c r="F584" i="52" s="1"/>
  <c r="F585" i="52" s="1"/>
  <c r="F586" i="52" s="1"/>
  <c r="F587" i="52" s="1"/>
  <c r="F588" i="52" s="1"/>
  <c r="F589" i="52" s="1"/>
  <c r="F590" i="52" s="1"/>
  <c r="F591" i="52" s="1"/>
  <c r="F592" i="52" s="1"/>
  <c r="F593" i="52" s="1"/>
  <c r="F594" i="52" s="1"/>
  <c r="F595" i="52" s="1"/>
  <c r="F596" i="52" s="1"/>
  <c r="F597" i="52" s="1"/>
  <c r="F598" i="52" s="1"/>
  <c r="F599" i="52" s="1"/>
  <c r="F600" i="52" s="1"/>
  <c r="F601" i="52" s="1"/>
  <c r="F602" i="52" s="1"/>
  <c r="F603" i="52" s="1"/>
  <c r="F604" i="52" s="1"/>
  <c r="F605" i="52" s="1"/>
  <c r="F606" i="52" s="1"/>
  <c r="F607" i="52" s="1"/>
  <c r="F608" i="52" s="1"/>
  <c r="F609" i="52" s="1"/>
  <c r="F610" i="52" s="1"/>
  <c r="F611" i="52" s="1"/>
  <c r="F6" i="52" s="1"/>
  <c r="D5" i="54"/>
  <c r="F9" i="54" s="1"/>
  <c r="F28" i="49"/>
  <c r="F29" i="49" s="1"/>
  <c r="F30" i="49" s="1"/>
  <c r="F31" i="49" s="1"/>
  <c r="F32" i="49" s="1"/>
  <c r="F33" i="49" s="1"/>
  <c r="F34" i="49" s="1"/>
  <c r="F35" i="49" s="1"/>
  <c r="F36" i="49" s="1"/>
  <c r="F37" i="49" s="1"/>
  <c r="F38" i="49" s="1"/>
  <c r="F39" i="49" s="1"/>
  <c r="F40" i="49" s="1"/>
  <c r="F41" i="49" s="1"/>
  <c r="F42" i="49" s="1"/>
  <c r="F43" i="49" s="1"/>
  <c r="F44" i="49" s="1"/>
  <c r="F45" i="49" s="1"/>
  <c r="F46" i="49" s="1"/>
  <c r="F47" i="49" s="1"/>
  <c r="F48" i="49" s="1"/>
  <c r="F49" i="49" s="1"/>
  <c r="F50" i="49" s="1"/>
  <c r="F51" i="49" s="1"/>
  <c r="F52" i="49" s="1"/>
  <c r="F53" i="49" s="1"/>
  <c r="F54" i="49" s="1"/>
  <c r="F55" i="49" s="1"/>
  <c r="F56" i="49" s="1"/>
  <c r="F57" i="49" s="1"/>
  <c r="F58" i="49" s="1"/>
  <c r="F59" i="49" s="1"/>
  <c r="F60" i="49" s="1"/>
  <c r="F61" i="49" s="1"/>
  <c r="F62" i="49" s="1"/>
  <c r="F63" i="49" s="1"/>
  <c r="F64" i="49" s="1"/>
  <c r="F65" i="49" s="1"/>
  <c r="F66" i="49" s="1"/>
  <c r="F67" i="49" s="1"/>
  <c r="F68" i="49" s="1"/>
  <c r="F69" i="49" s="1"/>
  <c r="F70" i="49" s="1"/>
  <c r="F71" i="49" s="1"/>
  <c r="F72" i="49" s="1"/>
  <c r="F73" i="49" s="1"/>
  <c r="F74" i="49" s="1"/>
  <c r="F75" i="49" s="1"/>
  <c r="F76" i="49" s="1"/>
  <c r="F77" i="49" s="1"/>
  <c r="F78" i="49" s="1"/>
  <c r="F79" i="49" s="1"/>
  <c r="F80" i="49" s="1"/>
  <c r="F81" i="49" s="1"/>
  <c r="F82" i="49" s="1"/>
  <c r="F83" i="49" s="1"/>
  <c r="F84" i="49" s="1"/>
  <c r="F85" i="49" s="1"/>
  <c r="F86" i="49" s="1"/>
  <c r="F87" i="49" s="1"/>
  <c r="F88" i="49" s="1"/>
  <c r="F89" i="49" s="1"/>
  <c r="F90" i="49" s="1"/>
  <c r="F91" i="49" s="1"/>
  <c r="F92" i="49" s="1"/>
  <c r="F93" i="49" s="1"/>
  <c r="F94" i="49" s="1"/>
  <c r="F95" i="49" s="1"/>
  <c r="F96" i="49" s="1"/>
  <c r="F97" i="49" s="1"/>
  <c r="F98" i="49" s="1"/>
  <c r="F99" i="49" s="1"/>
  <c r="F100" i="49" s="1"/>
  <c r="F101" i="49" s="1"/>
  <c r="F102" i="49" s="1"/>
  <c r="F103" i="49" s="1"/>
  <c r="F104" i="49" s="1"/>
  <c r="F105" i="49" s="1"/>
  <c r="F106" i="49" s="1"/>
  <c r="F107" i="49" s="1"/>
  <c r="F108" i="49" s="1"/>
  <c r="F109" i="49" s="1"/>
  <c r="F110" i="49" s="1"/>
  <c r="F111" i="49" s="1"/>
  <c r="F112" i="49" s="1"/>
  <c r="F113" i="49" s="1"/>
  <c r="F114" i="49" s="1"/>
  <c r="F115" i="49" s="1"/>
  <c r="F116" i="49" s="1"/>
  <c r="F117" i="49" s="1"/>
  <c r="F118" i="49" s="1"/>
  <c r="F119" i="49" s="1"/>
  <c r="F120" i="49" s="1"/>
  <c r="F121" i="49" s="1"/>
  <c r="F122" i="49" s="1"/>
  <c r="F123" i="49" s="1"/>
  <c r="F124" i="49" s="1"/>
  <c r="F125" i="49" s="1"/>
  <c r="F126" i="49" s="1"/>
  <c r="F127" i="49" s="1"/>
  <c r="F128" i="49" s="1"/>
  <c r="F129" i="49" s="1"/>
  <c r="F130" i="49" s="1"/>
  <c r="F131" i="49" s="1"/>
  <c r="F132" i="49" s="1"/>
  <c r="F133" i="49" s="1"/>
  <c r="F134" i="49" s="1"/>
  <c r="F135" i="49" s="1"/>
  <c r="F136" i="49" s="1"/>
  <c r="F137" i="49" s="1"/>
  <c r="F138" i="49" s="1"/>
  <c r="F139" i="49" s="1"/>
  <c r="F140" i="49" s="1"/>
  <c r="F141" i="49" s="1"/>
  <c r="F142" i="49" s="1"/>
  <c r="F143" i="49" s="1"/>
  <c r="F144" i="49" s="1"/>
  <c r="F145" i="49" s="1"/>
  <c r="F146" i="49" s="1"/>
  <c r="F147" i="49" s="1"/>
  <c r="F148" i="49" s="1"/>
  <c r="F149" i="49" s="1"/>
  <c r="F150" i="49" s="1"/>
  <c r="F151" i="49" s="1"/>
  <c r="F152" i="49" s="1"/>
  <c r="F153" i="49" s="1"/>
  <c r="F154" i="49" s="1"/>
  <c r="F155" i="49" s="1"/>
  <c r="F156" i="49" s="1"/>
  <c r="F157" i="49" s="1"/>
  <c r="F158" i="49" s="1"/>
  <c r="F159" i="49" s="1"/>
  <c r="F160" i="49" s="1"/>
  <c r="F161" i="49" s="1"/>
  <c r="F162" i="49" s="1"/>
  <c r="F163" i="49" s="1"/>
  <c r="F164" i="49" s="1"/>
  <c r="F165" i="49" s="1"/>
  <c r="F166" i="49" s="1"/>
  <c r="F167" i="49" s="1"/>
  <c r="F168" i="49" s="1"/>
  <c r="F169" i="49" s="1"/>
  <c r="F170" i="49" s="1"/>
  <c r="F171" i="49" s="1"/>
  <c r="F172" i="49" s="1"/>
  <c r="F173" i="49" s="1"/>
  <c r="F174" i="49" s="1"/>
  <c r="F175" i="49" s="1"/>
  <c r="F176" i="49" s="1"/>
  <c r="F177" i="49" s="1"/>
  <c r="F178" i="49" s="1"/>
  <c r="F179" i="49" s="1"/>
  <c r="F180" i="49" s="1"/>
  <c r="F181" i="49" s="1"/>
  <c r="F182" i="49" s="1"/>
  <c r="F183" i="49" s="1"/>
  <c r="F184" i="49" s="1"/>
  <c r="F185" i="49" s="1"/>
  <c r="F186" i="49" s="1"/>
  <c r="F187" i="49" s="1"/>
  <c r="F188" i="49" s="1"/>
  <c r="F189" i="49" s="1"/>
  <c r="F190" i="49" s="1"/>
  <c r="F191" i="49" s="1"/>
  <c r="F192" i="49" s="1"/>
  <c r="F193" i="49" s="1"/>
  <c r="F194" i="49" s="1"/>
  <c r="F195" i="49" s="1"/>
  <c r="F196" i="49" s="1"/>
  <c r="F197" i="49" s="1"/>
  <c r="F198" i="49" s="1"/>
  <c r="F199" i="49" s="1"/>
  <c r="F200" i="49" s="1"/>
  <c r="F201" i="49" s="1"/>
  <c r="F202" i="49" s="1"/>
  <c r="F203" i="49" s="1"/>
  <c r="F204" i="49" s="1"/>
  <c r="F205" i="49" s="1"/>
  <c r="F206" i="49" s="1"/>
  <c r="F207" i="49" s="1"/>
  <c r="F208" i="49" s="1"/>
  <c r="F209" i="49" s="1"/>
  <c r="F210" i="49" s="1"/>
  <c r="F211" i="49" s="1"/>
  <c r="F212" i="49" s="1"/>
  <c r="F213" i="49" s="1"/>
  <c r="F214" i="49" s="1"/>
  <c r="F215" i="49" s="1"/>
  <c r="F216" i="49" s="1"/>
  <c r="F217" i="49" s="1"/>
  <c r="F218" i="49" s="1"/>
  <c r="F219" i="49" s="1"/>
  <c r="F220" i="49" s="1"/>
  <c r="F221" i="49" s="1"/>
  <c r="F222" i="49" s="1"/>
  <c r="F223" i="49" s="1"/>
  <c r="F224" i="49" s="1"/>
  <c r="F225" i="49" s="1"/>
  <c r="F226" i="49" s="1"/>
  <c r="F227" i="49" s="1"/>
  <c r="F228" i="49" s="1"/>
  <c r="F229" i="49" s="1"/>
  <c r="F230" i="49" s="1"/>
  <c r="F231" i="49" s="1"/>
  <c r="F232" i="49" s="1"/>
  <c r="F233" i="49" s="1"/>
  <c r="F234" i="49" s="1"/>
  <c r="F235" i="49" s="1"/>
  <c r="F236" i="49" s="1"/>
  <c r="F237" i="49" s="1"/>
  <c r="F238" i="49" s="1"/>
  <c r="F239" i="49" s="1"/>
  <c r="F240" i="49" s="1"/>
  <c r="F241" i="49" s="1"/>
  <c r="F242" i="49" s="1"/>
  <c r="F243" i="49" s="1"/>
  <c r="F244" i="49" s="1"/>
  <c r="F245" i="49" s="1"/>
  <c r="F246" i="49" s="1"/>
  <c r="F247" i="49" s="1"/>
  <c r="F248" i="49" s="1"/>
  <c r="F249" i="49" s="1"/>
  <c r="F250" i="49" s="1"/>
  <c r="F251" i="49" s="1"/>
  <c r="F252" i="49" s="1"/>
  <c r="F253" i="49" s="1"/>
  <c r="F254" i="49" s="1"/>
  <c r="F255" i="49" s="1"/>
  <c r="F256" i="49" s="1"/>
  <c r="F257" i="49" s="1"/>
  <c r="F258" i="49" s="1"/>
  <c r="F259" i="49" s="1"/>
  <c r="F260" i="49" s="1"/>
  <c r="F261" i="49" s="1"/>
  <c r="F262" i="49" s="1"/>
  <c r="F263" i="49" s="1"/>
  <c r="F264" i="49" s="1"/>
  <c r="F265" i="49" s="1"/>
  <c r="F266" i="49" s="1"/>
  <c r="F267" i="49" s="1"/>
  <c r="F268" i="49" s="1"/>
  <c r="F269" i="49" s="1"/>
  <c r="F270" i="49" s="1"/>
  <c r="F271" i="49" s="1"/>
  <c r="F272" i="49" s="1"/>
  <c r="F273" i="49" s="1"/>
  <c r="F274" i="49" s="1"/>
  <c r="F275" i="49" s="1"/>
  <c r="F276" i="49" s="1"/>
  <c r="F277" i="49" s="1"/>
  <c r="F278" i="49" s="1"/>
  <c r="F279" i="49" s="1"/>
  <c r="F280" i="49" s="1"/>
  <c r="F281" i="49" s="1"/>
  <c r="F282" i="49" s="1"/>
  <c r="F283" i="49" s="1"/>
  <c r="F284" i="49" s="1"/>
  <c r="F285" i="49" s="1"/>
  <c r="F286" i="49" s="1"/>
  <c r="F287" i="49" s="1"/>
  <c r="F288" i="49" s="1"/>
  <c r="F289" i="49" s="1"/>
  <c r="F290" i="49" s="1"/>
  <c r="F291" i="49" s="1"/>
  <c r="F292" i="49" s="1"/>
  <c r="F293" i="49" s="1"/>
  <c r="F294" i="49" s="1"/>
  <c r="F295" i="49" s="1"/>
  <c r="F296" i="49" s="1"/>
  <c r="F297" i="49" s="1"/>
  <c r="F298" i="49" s="1"/>
  <c r="F299" i="49" s="1"/>
  <c r="F300" i="49" s="1"/>
  <c r="F301" i="49" s="1"/>
  <c r="F302" i="49" s="1"/>
  <c r="F303" i="49" s="1"/>
  <c r="F304" i="49" s="1"/>
  <c r="F305" i="49" s="1"/>
  <c r="F306" i="49" s="1"/>
  <c r="F307" i="49" s="1"/>
  <c r="F308" i="49" s="1"/>
  <c r="F309" i="49" s="1"/>
  <c r="F310" i="49" s="1"/>
  <c r="F311" i="49" s="1"/>
  <c r="F312" i="49" s="1"/>
  <c r="F313" i="49" s="1"/>
  <c r="F314" i="49" s="1"/>
  <c r="F315" i="49" s="1"/>
  <c r="F316" i="49" s="1"/>
  <c r="F317" i="49" s="1"/>
  <c r="F318" i="49" s="1"/>
  <c r="F319" i="49" s="1"/>
  <c r="F320" i="49" s="1"/>
  <c r="F321" i="49" s="1"/>
  <c r="F322" i="49" s="1"/>
  <c r="F323" i="49" s="1"/>
  <c r="F324" i="49" s="1"/>
  <c r="F325" i="49" s="1"/>
  <c r="F326" i="49" s="1"/>
  <c r="F327" i="49" s="1"/>
  <c r="F328" i="49" s="1"/>
  <c r="F329" i="49" s="1"/>
  <c r="F330" i="49" s="1"/>
  <c r="F331" i="49" s="1"/>
  <c r="F332" i="49" s="1"/>
  <c r="F333" i="49" s="1"/>
  <c r="F334" i="49" s="1"/>
  <c r="F335" i="49" s="1"/>
  <c r="F336" i="49" s="1"/>
  <c r="F337" i="49" s="1"/>
  <c r="F338" i="49" s="1"/>
  <c r="F339" i="49" s="1"/>
  <c r="F340" i="49" s="1"/>
  <c r="F341" i="49" s="1"/>
  <c r="F342" i="49" s="1"/>
  <c r="F343" i="49" s="1"/>
  <c r="F344" i="49" s="1"/>
  <c r="F345" i="49" s="1"/>
  <c r="F346" i="49" s="1"/>
  <c r="F347" i="49" s="1"/>
  <c r="F348" i="49" s="1"/>
  <c r="F349" i="49" s="1"/>
  <c r="F350" i="49" s="1"/>
  <c r="F351" i="49" s="1"/>
  <c r="F352" i="49" s="1"/>
  <c r="F353" i="49" s="1"/>
  <c r="F354" i="49" s="1"/>
  <c r="F355" i="49" s="1"/>
  <c r="F356" i="49" s="1"/>
  <c r="F357" i="49" s="1"/>
  <c r="F358" i="49" s="1"/>
  <c r="F359" i="49" s="1"/>
  <c r="F360" i="49" s="1"/>
  <c r="F361" i="49" s="1"/>
  <c r="F362" i="49" s="1"/>
  <c r="F363" i="49" s="1"/>
  <c r="F364" i="49" s="1"/>
  <c r="F365" i="49" s="1"/>
  <c r="F366" i="49" s="1"/>
  <c r="F367" i="49" s="1"/>
  <c r="F368" i="49" s="1"/>
  <c r="F369" i="49" s="1"/>
  <c r="F370" i="49" s="1"/>
  <c r="F371" i="49" s="1"/>
  <c r="F372" i="49" s="1"/>
  <c r="F373" i="49" s="1"/>
  <c r="F374" i="49" s="1"/>
  <c r="F375" i="49" s="1"/>
  <c r="F376" i="49" s="1"/>
  <c r="F377" i="49" s="1"/>
  <c r="F378" i="49" s="1"/>
  <c r="F379" i="49" s="1"/>
  <c r="F380" i="49" s="1"/>
  <c r="F381" i="49" s="1"/>
  <c r="F382" i="49" s="1"/>
  <c r="F383" i="49" s="1"/>
  <c r="F384" i="49" s="1"/>
  <c r="F385" i="49" s="1"/>
  <c r="F386" i="49" s="1"/>
  <c r="F387" i="49" s="1"/>
  <c r="F388" i="49" s="1"/>
  <c r="F389" i="49" s="1"/>
  <c r="F390" i="49" s="1"/>
  <c r="F391" i="49" s="1"/>
  <c r="F392" i="49" s="1"/>
  <c r="F393" i="49" s="1"/>
  <c r="F394" i="49" s="1"/>
  <c r="F395" i="49" s="1"/>
  <c r="F396" i="49" s="1"/>
  <c r="F397" i="49" s="1"/>
  <c r="F398" i="49" s="1"/>
  <c r="F399" i="49" s="1"/>
  <c r="F400" i="49" s="1"/>
  <c r="F401" i="49" s="1"/>
  <c r="F402" i="49" s="1"/>
  <c r="F403" i="49" s="1"/>
  <c r="F404" i="49" s="1"/>
  <c r="F405" i="49" s="1"/>
  <c r="F406" i="49" s="1"/>
  <c r="F407" i="49" s="1"/>
  <c r="F408" i="49" s="1"/>
  <c r="F409" i="49" s="1"/>
  <c r="F410" i="49" s="1"/>
  <c r="F411" i="49" s="1"/>
  <c r="F412" i="49" s="1"/>
  <c r="F413" i="49" s="1"/>
  <c r="F414" i="49" s="1"/>
  <c r="F415" i="49" s="1"/>
  <c r="F416" i="49" s="1"/>
  <c r="F417" i="49" s="1"/>
  <c r="F418" i="49" s="1"/>
  <c r="F419" i="49" s="1"/>
  <c r="F420" i="49" s="1"/>
  <c r="F421" i="49" s="1"/>
  <c r="F422" i="49" s="1"/>
  <c r="F423" i="49" s="1"/>
  <c r="F424" i="49" s="1"/>
  <c r="F425" i="49" s="1"/>
  <c r="F426" i="49" s="1"/>
  <c r="F427" i="49" s="1"/>
  <c r="F428" i="49" s="1"/>
  <c r="F429" i="49" s="1"/>
  <c r="F430" i="49" s="1"/>
  <c r="F431" i="49" s="1"/>
  <c r="F432" i="49" s="1"/>
  <c r="F433" i="49" s="1"/>
  <c r="F434" i="49" s="1"/>
  <c r="F435" i="49" s="1"/>
  <c r="F436" i="49" s="1"/>
  <c r="F437" i="49" s="1"/>
  <c r="F438" i="49" s="1"/>
  <c r="F439" i="49" s="1"/>
  <c r="F440" i="49" s="1"/>
  <c r="F441" i="49" s="1"/>
  <c r="F442" i="49" s="1"/>
  <c r="F443" i="49" s="1"/>
  <c r="F444" i="49" s="1"/>
  <c r="F445" i="49" s="1"/>
  <c r="F446" i="49" s="1"/>
  <c r="F447" i="49" s="1"/>
  <c r="F448" i="49" s="1"/>
  <c r="F449" i="49" s="1"/>
  <c r="F450" i="49" s="1"/>
  <c r="F451" i="49" s="1"/>
  <c r="F452" i="49" s="1"/>
  <c r="F453" i="49" s="1"/>
  <c r="F454" i="49" s="1"/>
  <c r="F455" i="49" s="1"/>
  <c r="F456" i="49" s="1"/>
  <c r="F457" i="49" s="1"/>
  <c r="F458" i="49" s="1"/>
  <c r="F459" i="49" s="1"/>
  <c r="F460" i="49" s="1"/>
  <c r="F461" i="49" s="1"/>
  <c r="F462" i="49" s="1"/>
  <c r="F463" i="49" s="1"/>
  <c r="F464" i="49" s="1"/>
  <c r="F465" i="49" s="1"/>
  <c r="F466" i="49" s="1"/>
  <c r="F467" i="49" s="1"/>
  <c r="F468" i="49" s="1"/>
  <c r="F469" i="49" s="1"/>
  <c r="F470" i="49" s="1"/>
  <c r="F471" i="49" s="1"/>
  <c r="F472" i="49" s="1"/>
  <c r="F473" i="49" s="1"/>
  <c r="F474" i="49" s="1"/>
  <c r="F475" i="49" s="1"/>
  <c r="F476" i="49" s="1"/>
  <c r="F477" i="49" s="1"/>
  <c r="F478" i="49" s="1"/>
  <c r="F479" i="49" s="1"/>
  <c r="F480" i="49" s="1"/>
  <c r="F481" i="49" s="1"/>
  <c r="F482" i="49" s="1"/>
  <c r="F483" i="49" s="1"/>
  <c r="F484" i="49" s="1"/>
  <c r="F485" i="49" s="1"/>
  <c r="F486" i="49" s="1"/>
  <c r="F487" i="49" s="1"/>
  <c r="F488" i="49" s="1"/>
  <c r="F489" i="49" s="1"/>
  <c r="F490" i="49" s="1"/>
  <c r="F491" i="49" s="1"/>
  <c r="F492" i="49" s="1"/>
  <c r="F493" i="49" s="1"/>
  <c r="F494" i="49" s="1"/>
  <c r="F495" i="49" s="1"/>
  <c r="F496" i="49" s="1"/>
  <c r="F497" i="49" s="1"/>
  <c r="F498" i="49" s="1"/>
  <c r="F499" i="49" s="1"/>
  <c r="F500" i="49" s="1"/>
  <c r="F501" i="49" s="1"/>
  <c r="F502" i="49" s="1"/>
  <c r="F503" i="49" s="1"/>
  <c r="F504" i="49" s="1"/>
  <c r="F505" i="49" s="1"/>
  <c r="F506" i="49" s="1"/>
  <c r="F507" i="49" s="1"/>
  <c r="F508" i="49" s="1"/>
  <c r="F509" i="49" s="1"/>
  <c r="F510" i="49" s="1"/>
  <c r="F511" i="49" s="1"/>
  <c r="F512" i="49" s="1"/>
  <c r="F513" i="49" s="1"/>
  <c r="F514" i="49" s="1"/>
  <c r="F515" i="49" s="1"/>
  <c r="F516" i="49" s="1"/>
  <c r="F517" i="49" s="1"/>
  <c r="F518" i="49" s="1"/>
  <c r="F519" i="49" s="1"/>
  <c r="F520" i="49" s="1"/>
  <c r="F521" i="49" s="1"/>
  <c r="F522" i="49" s="1"/>
  <c r="F523" i="49" s="1"/>
  <c r="F524" i="49" s="1"/>
  <c r="F525" i="49" s="1"/>
  <c r="F526" i="49" s="1"/>
  <c r="F527" i="49" s="1"/>
  <c r="F528" i="49" s="1"/>
  <c r="F529" i="49" s="1"/>
  <c r="F530" i="49" s="1"/>
  <c r="F531" i="49" s="1"/>
  <c r="F532" i="49" s="1"/>
  <c r="F533" i="49" s="1"/>
  <c r="F534" i="49" s="1"/>
  <c r="F535" i="49" s="1"/>
  <c r="F536" i="49" s="1"/>
  <c r="F537" i="49" s="1"/>
  <c r="F538" i="49" s="1"/>
  <c r="F539" i="49" s="1"/>
  <c r="F540" i="49" s="1"/>
  <c r="F541" i="49" s="1"/>
  <c r="F542" i="49" s="1"/>
  <c r="F543" i="49" s="1"/>
  <c r="F544" i="49" s="1"/>
  <c r="F545" i="49" s="1"/>
  <c r="F546" i="49" s="1"/>
  <c r="F547" i="49" s="1"/>
  <c r="F548" i="49" s="1"/>
  <c r="F549" i="49" s="1"/>
  <c r="F550" i="49" s="1"/>
  <c r="F551" i="49" s="1"/>
  <c r="F552" i="49" s="1"/>
  <c r="F553" i="49" s="1"/>
  <c r="F554" i="49" s="1"/>
  <c r="F555" i="49" s="1"/>
  <c r="F556" i="49" s="1"/>
  <c r="F557" i="49" s="1"/>
  <c r="F558" i="49" s="1"/>
  <c r="F559" i="49" s="1"/>
  <c r="F560" i="49" s="1"/>
  <c r="F561" i="49" s="1"/>
  <c r="F562" i="49" s="1"/>
  <c r="F563" i="49" s="1"/>
  <c r="F564" i="49" s="1"/>
  <c r="F565" i="49" s="1"/>
  <c r="F566" i="49" s="1"/>
  <c r="F567" i="49" s="1"/>
  <c r="F568" i="49" s="1"/>
  <c r="F569" i="49" s="1"/>
  <c r="F570" i="49" s="1"/>
  <c r="F571" i="49" s="1"/>
  <c r="F572" i="49" s="1"/>
  <c r="F573" i="49" s="1"/>
  <c r="F574" i="49" s="1"/>
  <c r="F575" i="49" s="1"/>
  <c r="F576" i="49" s="1"/>
  <c r="F577" i="49" s="1"/>
  <c r="F578" i="49" s="1"/>
  <c r="F579" i="49" s="1"/>
  <c r="F580" i="49" s="1"/>
  <c r="F581" i="49" s="1"/>
  <c r="F582" i="49" s="1"/>
  <c r="F583" i="49" s="1"/>
  <c r="F584" i="49" s="1"/>
  <c r="F585" i="49" s="1"/>
  <c r="F586" i="49" s="1"/>
  <c r="F6" i="49" s="1"/>
  <c r="F57" i="43"/>
  <c r="F58" i="43" s="1"/>
  <c r="F59" i="43" s="1"/>
  <c r="F60" i="43" s="1"/>
  <c r="F61" i="43" s="1"/>
  <c r="F62" i="43" s="1"/>
  <c r="F63" i="43" s="1"/>
  <c r="F64" i="43" s="1"/>
  <c r="F65" i="43" s="1"/>
  <c r="F66" i="43" s="1"/>
  <c r="F67" i="43" s="1"/>
  <c r="F68" i="43" s="1"/>
  <c r="F69" i="43" s="1"/>
  <c r="F70" i="43" s="1"/>
  <c r="F71" i="43" s="1"/>
  <c r="F72" i="43" s="1"/>
  <c r="F73" i="43" s="1"/>
  <c r="F74" i="43" s="1"/>
  <c r="F75" i="43" s="1"/>
  <c r="F76" i="43" s="1"/>
  <c r="F77" i="43" s="1"/>
  <c r="F78" i="43" s="1"/>
  <c r="F79" i="43" s="1"/>
  <c r="F80" i="43" s="1"/>
  <c r="F81" i="43" s="1"/>
  <c r="F82" i="43" s="1"/>
  <c r="F83" i="43" s="1"/>
  <c r="F84" i="43" s="1"/>
  <c r="F85" i="43" s="1"/>
  <c r="F86" i="43" s="1"/>
  <c r="F87" i="43" s="1"/>
  <c r="F88" i="43" s="1"/>
  <c r="F89" i="43" s="1"/>
  <c r="F90" i="43" s="1"/>
  <c r="F91" i="43" s="1"/>
  <c r="F92" i="43" s="1"/>
  <c r="F93" i="43" s="1"/>
  <c r="F94" i="43" s="1"/>
  <c r="F95" i="43" s="1"/>
  <c r="F96" i="43" s="1"/>
  <c r="F97" i="43" s="1"/>
  <c r="F98" i="43" s="1"/>
  <c r="F99" i="43" s="1"/>
  <c r="F100" i="43" s="1"/>
  <c r="F101" i="43" s="1"/>
  <c r="F102" i="43" s="1"/>
  <c r="F103" i="43" s="1"/>
  <c r="F104" i="43" s="1"/>
  <c r="F105" i="43" s="1"/>
  <c r="F106" i="43" s="1"/>
  <c r="F107" i="43" s="1"/>
  <c r="F108" i="43" s="1"/>
  <c r="F109" i="43" s="1"/>
  <c r="F110" i="43" s="1"/>
  <c r="F111" i="43" s="1"/>
  <c r="F112" i="43" s="1"/>
  <c r="F113" i="43" s="1"/>
  <c r="F114" i="43" s="1"/>
  <c r="F115" i="43" s="1"/>
  <c r="F116" i="43" s="1"/>
  <c r="F117" i="43" s="1"/>
  <c r="F118" i="43" s="1"/>
  <c r="F119" i="43" s="1"/>
  <c r="F120" i="43" s="1"/>
  <c r="F121" i="43" s="1"/>
  <c r="F122" i="43" s="1"/>
  <c r="F123" i="43" s="1"/>
  <c r="F124" i="43" s="1"/>
  <c r="F125" i="43" s="1"/>
  <c r="F126" i="43" s="1"/>
  <c r="F127" i="43" s="1"/>
  <c r="F128" i="43" s="1"/>
  <c r="F129" i="43" s="1"/>
  <c r="F130" i="43" s="1"/>
  <c r="F131" i="43" s="1"/>
  <c r="F132" i="43" s="1"/>
  <c r="F133" i="43" s="1"/>
  <c r="F134" i="43" s="1"/>
  <c r="F135" i="43" s="1"/>
  <c r="F136" i="43" s="1"/>
  <c r="F137" i="43" s="1"/>
  <c r="F138" i="43" s="1"/>
  <c r="F139" i="43" s="1"/>
  <c r="F140" i="43" s="1"/>
  <c r="F141" i="43" s="1"/>
  <c r="F142" i="43" s="1"/>
  <c r="F143" i="43" s="1"/>
  <c r="F144" i="43" s="1"/>
  <c r="F145" i="43" s="1"/>
  <c r="F146" i="43" s="1"/>
  <c r="F147" i="43" s="1"/>
  <c r="F148" i="43" s="1"/>
  <c r="F149" i="43" s="1"/>
  <c r="F150" i="43" s="1"/>
  <c r="F151" i="43" s="1"/>
  <c r="F152" i="43" s="1"/>
  <c r="F153" i="43" s="1"/>
  <c r="F154" i="43" s="1"/>
  <c r="F155" i="43" s="1"/>
  <c r="F156" i="43" s="1"/>
  <c r="F157" i="43" s="1"/>
  <c r="F158" i="43" s="1"/>
  <c r="F159" i="43" s="1"/>
  <c r="F160" i="43" s="1"/>
  <c r="F161" i="43" s="1"/>
  <c r="F162" i="43" s="1"/>
  <c r="F163" i="43" s="1"/>
  <c r="F164" i="43" s="1"/>
  <c r="F165" i="43" s="1"/>
  <c r="F166" i="43" s="1"/>
  <c r="F167" i="43" s="1"/>
  <c r="F168" i="43" s="1"/>
  <c r="F169" i="43" s="1"/>
  <c r="F170" i="43" s="1"/>
  <c r="F171" i="43" s="1"/>
  <c r="F172" i="43" s="1"/>
  <c r="F173" i="43" s="1"/>
  <c r="F174" i="43" s="1"/>
  <c r="F175" i="43" s="1"/>
  <c r="F176" i="43" s="1"/>
  <c r="F177" i="43" s="1"/>
  <c r="F178" i="43" s="1"/>
  <c r="F179" i="43" s="1"/>
  <c r="F180" i="43" s="1"/>
  <c r="F181" i="43" s="1"/>
  <c r="F182" i="43" s="1"/>
  <c r="F183" i="43" s="1"/>
  <c r="F184" i="43" s="1"/>
  <c r="F185" i="43" s="1"/>
  <c r="F186" i="43" s="1"/>
  <c r="F187" i="43" s="1"/>
  <c r="F188" i="43" s="1"/>
  <c r="F189" i="43" s="1"/>
  <c r="F190" i="43" s="1"/>
  <c r="F191" i="43" s="1"/>
  <c r="F192" i="43" s="1"/>
  <c r="F193" i="43" s="1"/>
  <c r="F194" i="43" s="1"/>
  <c r="F195" i="43" s="1"/>
  <c r="F196" i="43" s="1"/>
  <c r="F197" i="43" s="1"/>
  <c r="F198" i="43" s="1"/>
  <c r="F199" i="43" s="1"/>
  <c r="F200" i="43" s="1"/>
  <c r="F201" i="43" s="1"/>
  <c r="F202" i="43" s="1"/>
  <c r="F203" i="43" s="1"/>
  <c r="F204" i="43" s="1"/>
  <c r="F205" i="43" s="1"/>
  <c r="F206" i="43" s="1"/>
  <c r="F207" i="43" s="1"/>
  <c r="F208" i="43" s="1"/>
  <c r="F209" i="43" s="1"/>
  <c r="F210" i="43" s="1"/>
  <c r="F211" i="43" s="1"/>
  <c r="F212" i="43" s="1"/>
  <c r="F213" i="43" s="1"/>
  <c r="F214" i="43" s="1"/>
  <c r="F215" i="43" s="1"/>
  <c r="F216" i="43" s="1"/>
  <c r="F217" i="43" s="1"/>
  <c r="F218" i="43" s="1"/>
  <c r="F219" i="43" s="1"/>
  <c r="F220" i="43" s="1"/>
  <c r="F221" i="43" s="1"/>
  <c r="F222" i="43" s="1"/>
  <c r="F223" i="43" s="1"/>
  <c r="F224" i="43" s="1"/>
  <c r="F225" i="43" s="1"/>
  <c r="F226" i="43" s="1"/>
  <c r="F227" i="43" s="1"/>
  <c r="F228" i="43" s="1"/>
  <c r="F229" i="43" s="1"/>
  <c r="F230" i="43" s="1"/>
  <c r="F231" i="43" s="1"/>
  <c r="F232" i="43" s="1"/>
  <c r="F233" i="43" s="1"/>
  <c r="F234" i="43" s="1"/>
  <c r="F235" i="43" s="1"/>
  <c r="F236" i="43" s="1"/>
  <c r="F237" i="43" s="1"/>
  <c r="F238" i="43" s="1"/>
  <c r="F239" i="43" s="1"/>
  <c r="F240" i="43" s="1"/>
  <c r="F241" i="43" s="1"/>
  <c r="F242" i="43" s="1"/>
  <c r="F243" i="43" s="1"/>
  <c r="F244" i="43" s="1"/>
  <c r="F245" i="43" s="1"/>
  <c r="F246" i="43" s="1"/>
  <c r="F247" i="43" s="1"/>
  <c r="F248" i="43" s="1"/>
  <c r="F249" i="43" s="1"/>
  <c r="F250" i="43" s="1"/>
  <c r="F251" i="43" s="1"/>
  <c r="F252" i="43" s="1"/>
  <c r="F253" i="43" s="1"/>
  <c r="F254" i="43" s="1"/>
  <c r="F255" i="43" s="1"/>
  <c r="F256" i="43" s="1"/>
  <c r="F257" i="43" s="1"/>
  <c r="F258" i="43" s="1"/>
  <c r="F259" i="43" s="1"/>
  <c r="F260" i="43" s="1"/>
  <c r="F261" i="43" s="1"/>
  <c r="F262" i="43" s="1"/>
  <c r="F263" i="43" s="1"/>
  <c r="F264" i="43" s="1"/>
  <c r="F265" i="43" s="1"/>
  <c r="F266" i="43" s="1"/>
  <c r="F267" i="43" s="1"/>
  <c r="F268" i="43" s="1"/>
  <c r="F269" i="43" s="1"/>
  <c r="F270" i="43" s="1"/>
  <c r="F271" i="43" s="1"/>
  <c r="F272" i="43" s="1"/>
  <c r="F273" i="43" s="1"/>
  <c r="F274" i="43" s="1"/>
  <c r="F275" i="43" s="1"/>
  <c r="F276" i="43" s="1"/>
  <c r="F277" i="43" s="1"/>
  <c r="F278" i="43" s="1"/>
  <c r="F279" i="43" s="1"/>
  <c r="F280" i="43" s="1"/>
  <c r="F281" i="43" s="1"/>
  <c r="F282" i="43" s="1"/>
  <c r="F283" i="43" s="1"/>
  <c r="F284" i="43" s="1"/>
  <c r="F285" i="43" s="1"/>
  <c r="F286" i="43" s="1"/>
  <c r="F287" i="43" s="1"/>
  <c r="F288" i="43" s="1"/>
  <c r="F289" i="43" s="1"/>
  <c r="F290" i="43" s="1"/>
  <c r="F291" i="43" s="1"/>
  <c r="F292" i="43" s="1"/>
  <c r="F293" i="43" s="1"/>
  <c r="F294" i="43" s="1"/>
  <c r="F295" i="43" s="1"/>
  <c r="F296" i="43" s="1"/>
  <c r="F297" i="43" s="1"/>
  <c r="F298" i="43" s="1"/>
  <c r="F299" i="43" s="1"/>
  <c r="F300" i="43" s="1"/>
  <c r="F301" i="43" s="1"/>
  <c r="F302" i="43" s="1"/>
  <c r="F303" i="43" s="1"/>
  <c r="F304" i="43" s="1"/>
  <c r="F305" i="43" s="1"/>
  <c r="F306" i="43" s="1"/>
  <c r="F307" i="43" s="1"/>
  <c r="F308" i="43" s="1"/>
  <c r="F309" i="43" s="1"/>
  <c r="F310" i="43" s="1"/>
  <c r="F311" i="43" s="1"/>
  <c r="F312" i="43" s="1"/>
  <c r="F313" i="43" s="1"/>
  <c r="F314" i="43" s="1"/>
  <c r="F315" i="43" s="1"/>
  <c r="F316" i="43" s="1"/>
  <c r="F317" i="43" s="1"/>
  <c r="F318" i="43" s="1"/>
  <c r="F319" i="43" s="1"/>
  <c r="F320" i="43" s="1"/>
  <c r="F321" i="43" s="1"/>
  <c r="F322" i="43" s="1"/>
  <c r="F323" i="43" s="1"/>
  <c r="F324" i="43" s="1"/>
  <c r="F325" i="43" s="1"/>
  <c r="F326" i="43" s="1"/>
  <c r="F327" i="43" s="1"/>
  <c r="F328" i="43" s="1"/>
  <c r="F329" i="43" s="1"/>
  <c r="F330" i="43" s="1"/>
  <c r="F331" i="43" s="1"/>
  <c r="F332" i="43" s="1"/>
  <c r="F333" i="43" s="1"/>
  <c r="F334" i="43" s="1"/>
  <c r="F335" i="43" s="1"/>
  <c r="F336" i="43" s="1"/>
  <c r="F337" i="43" s="1"/>
  <c r="F338" i="43" s="1"/>
  <c r="F339" i="43" s="1"/>
  <c r="F340" i="43" s="1"/>
  <c r="F341" i="43" s="1"/>
  <c r="F342" i="43" s="1"/>
  <c r="F343" i="43" s="1"/>
  <c r="F344" i="43" s="1"/>
  <c r="F345" i="43" s="1"/>
  <c r="F346" i="43" s="1"/>
  <c r="F347" i="43" s="1"/>
  <c r="F348" i="43" s="1"/>
  <c r="F349" i="43" s="1"/>
  <c r="F350" i="43" s="1"/>
  <c r="F351" i="43" s="1"/>
  <c r="F352" i="43" s="1"/>
  <c r="F353" i="43" s="1"/>
  <c r="F354" i="43" s="1"/>
  <c r="F355" i="43" s="1"/>
  <c r="F356" i="43" s="1"/>
  <c r="F357" i="43" s="1"/>
  <c r="F358" i="43" s="1"/>
  <c r="F359" i="43" s="1"/>
  <c r="F360" i="43" s="1"/>
  <c r="F361" i="43" s="1"/>
  <c r="F362" i="43" s="1"/>
  <c r="F363" i="43" s="1"/>
  <c r="F364" i="43" s="1"/>
  <c r="F365" i="43" s="1"/>
  <c r="F366" i="43" s="1"/>
  <c r="F367" i="43" s="1"/>
  <c r="F368" i="43" s="1"/>
  <c r="F369" i="43" s="1"/>
  <c r="F370" i="43" s="1"/>
  <c r="F371" i="43" s="1"/>
  <c r="F372" i="43" s="1"/>
  <c r="F373" i="43" s="1"/>
  <c r="F374" i="43" s="1"/>
  <c r="F375" i="43" s="1"/>
  <c r="F376" i="43" s="1"/>
  <c r="F377" i="43" s="1"/>
  <c r="F378" i="43" s="1"/>
  <c r="F379" i="43" s="1"/>
  <c r="F380" i="43" s="1"/>
  <c r="F381" i="43" s="1"/>
  <c r="F382" i="43" s="1"/>
  <c r="F383" i="43" s="1"/>
  <c r="F384" i="43" s="1"/>
  <c r="F385" i="43" s="1"/>
  <c r="F386" i="43" s="1"/>
  <c r="F387" i="43" s="1"/>
  <c r="F388" i="43" s="1"/>
  <c r="F389" i="43" s="1"/>
  <c r="F390" i="43" s="1"/>
  <c r="F391" i="43" s="1"/>
  <c r="F392" i="43" s="1"/>
  <c r="F393" i="43" s="1"/>
  <c r="F394" i="43" s="1"/>
  <c r="F395" i="43" s="1"/>
  <c r="F396" i="43" s="1"/>
  <c r="F397" i="43" s="1"/>
  <c r="F398" i="43" s="1"/>
  <c r="F399" i="43" s="1"/>
  <c r="F400" i="43" s="1"/>
  <c r="F401" i="43" s="1"/>
  <c r="F402" i="43" s="1"/>
  <c r="F403" i="43" s="1"/>
  <c r="F404" i="43" s="1"/>
  <c r="F405" i="43" s="1"/>
  <c r="F406" i="43" s="1"/>
  <c r="F407" i="43" s="1"/>
  <c r="F408" i="43" s="1"/>
  <c r="F409" i="43" s="1"/>
  <c r="F410" i="43" s="1"/>
  <c r="F411" i="43" s="1"/>
  <c r="F412" i="43" s="1"/>
  <c r="F413" i="43" s="1"/>
  <c r="F414" i="43" s="1"/>
  <c r="F415" i="43" s="1"/>
  <c r="F416" i="43" s="1"/>
  <c r="F417" i="43" s="1"/>
  <c r="F418" i="43" s="1"/>
  <c r="F419" i="43" s="1"/>
  <c r="F420" i="43" s="1"/>
  <c r="F421" i="43" s="1"/>
  <c r="F422" i="43" s="1"/>
  <c r="F423" i="43" s="1"/>
  <c r="F424" i="43" s="1"/>
  <c r="F425" i="43" s="1"/>
  <c r="F426" i="43" s="1"/>
  <c r="F427" i="43" s="1"/>
  <c r="F428" i="43" s="1"/>
  <c r="F429" i="43" s="1"/>
  <c r="F430" i="43" s="1"/>
  <c r="F431" i="43" s="1"/>
  <c r="F432" i="43" s="1"/>
  <c r="F433" i="43" s="1"/>
  <c r="F434" i="43" s="1"/>
  <c r="F435" i="43" s="1"/>
  <c r="F436" i="43" s="1"/>
  <c r="F437" i="43" s="1"/>
  <c r="F438" i="43" s="1"/>
  <c r="F439" i="43" s="1"/>
  <c r="F440" i="43" s="1"/>
  <c r="F441" i="43" s="1"/>
  <c r="F442" i="43" s="1"/>
  <c r="F443" i="43" s="1"/>
  <c r="F444" i="43" s="1"/>
  <c r="F445" i="43" s="1"/>
  <c r="F446" i="43" s="1"/>
  <c r="F447" i="43" s="1"/>
  <c r="F448" i="43" s="1"/>
  <c r="F449" i="43" s="1"/>
  <c r="F450" i="43" s="1"/>
  <c r="F451" i="43" s="1"/>
  <c r="F452" i="43" s="1"/>
  <c r="F453" i="43" s="1"/>
  <c r="F454" i="43" s="1"/>
  <c r="F455" i="43" s="1"/>
  <c r="F456" i="43" s="1"/>
  <c r="F457" i="43" s="1"/>
  <c r="F458" i="43" s="1"/>
  <c r="F459" i="43" s="1"/>
  <c r="F460" i="43" s="1"/>
  <c r="F461" i="43" s="1"/>
  <c r="F462" i="43" s="1"/>
  <c r="F463" i="43" s="1"/>
  <c r="F464" i="43" s="1"/>
  <c r="F465" i="43" s="1"/>
  <c r="F466" i="43" s="1"/>
  <c r="F467" i="43" s="1"/>
  <c r="F468" i="43" s="1"/>
  <c r="F469" i="43" s="1"/>
  <c r="F470" i="43" s="1"/>
  <c r="F471" i="43" s="1"/>
  <c r="F472" i="43" s="1"/>
  <c r="F473" i="43" s="1"/>
  <c r="F474" i="43" s="1"/>
  <c r="F475" i="43" s="1"/>
  <c r="F476" i="43" s="1"/>
  <c r="F477" i="43" s="1"/>
  <c r="F478" i="43" s="1"/>
  <c r="F479" i="43" s="1"/>
  <c r="F480" i="43" s="1"/>
  <c r="F481" i="43" s="1"/>
  <c r="F482" i="43" s="1"/>
  <c r="F483" i="43" s="1"/>
  <c r="F484" i="43" s="1"/>
  <c r="F485" i="43" s="1"/>
  <c r="F486" i="43" s="1"/>
  <c r="F487" i="43" s="1"/>
  <c r="F488" i="43" s="1"/>
  <c r="F489" i="43" s="1"/>
  <c r="F490" i="43" s="1"/>
  <c r="F491" i="43" s="1"/>
  <c r="F492" i="43" s="1"/>
  <c r="F493" i="43" s="1"/>
  <c r="F494" i="43" s="1"/>
  <c r="F495" i="43" s="1"/>
  <c r="F496" i="43" s="1"/>
  <c r="F497" i="43" s="1"/>
  <c r="F498" i="43" s="1"/>
  <c r="F499" i="43" s="1"/>
  <c r="F500" i="43" s="1"/>
  <c r="F501" i="43" s="1"/>
  <c r="F502" i="43" s="1"/>
  <c r="F503" i="43" s="1"/>
  <c r="F504" i="43" s="1"/>
  <c r="F505" i="43" s="1"/>
  <c r="F506" i="43" s="1"/>
  <c r="F507" i="43" s="1"/>
  <c r="F508" i="43" s="1"/>
  <c r="F509" i="43" s="1"/>
  <c r="F510" i="43" s="1"/>
  <c r="F511" i="43" s="1"/>
  <c r="F512" i="43" s="1"/>
  <c r="F513" i="43" s="1"/>
  <c r="F514" i="43" s="1"/>
  <c r="F515" i="43" s="1"/>
  <c r="F516" i="43" s="1"/>
  <c r="F517" i="43" s="1"/>
  <c r="F518" i="43" s="1"/>
  <c r="F519" i="43" s="1"/>
  <c r="F520" i="43" s="1"/>
  <c r="F521" i="43" s="1"/>
  <c r="F522" i="43" s="1"/>
  <c r="F523" i="43" s="1"/>
  <c r="F524" i="43" s="1"/>
  <c r="F525" i="43" s="1"/>
  <c r="F526" i="43" s="1"/>
  <c r="F527" i="43" s="1"/>
  <c r="F528" i="43" s="1"/>
  <c r="F529" i="43" s="1"/>
  <c r="F530" i="43" s="1"/>
  <c r="F531" i="43" s="1"/>
  <c r="F532" i="43" s="1"/>
  <c r="F533" i="43" s="1"/>
  <c r="F534" i="43" s="1"/>
  <c r="F535" i="43" s="1"/>
  <c r="F536" i="43" s="1"/>
  <c r="F537" i="43" s="1"/>
  <c r="F538" i="43" s="1"/>
  <c r="F539" i="43" s="1"/>
  <c r="F540" i="43" s="1"/>
  <c r="F541" i="43" s="1"/>
  <c r="F542" i="43" s="1"/>
  <c r="F543" i="43" s="1"/>
  <c r="F544" i="43" s="1"/>
  <c r="F545" i="43" s="1"/>
  <c r="F546" i="43" s="1"/>
  <c r="F547" i="43" s="1"/>
  <c r="F548" i="43" s="1"/>
  <c r="F549" i="43" s="1"/>
  <c r="F550" i="43" s="1"/>
  <c r="F551" i="43" s="1"/>
  <c r="F552" i="43" s="1"/>
  <c r="F553" i="43" s="1"/>
  <c r="F554" i="43" s="1"/>
  <c r="F555" i="43" s="1"/>
  <c r="F556" i="43" s="1"/>
  <c r="F557" i="43" s="1"/>
  <c r="F558" i="43" s="1"/>
  <c r="F559" i="43" s="1"/>
  <c r="F560" i="43" s="1"/>
  <c r="F561" i="43" s="1"/>
  <c r="F562" i="43" s="1"/>
  <c r="F563" i="43" s="1"/>
  <c r="F564" i="43" s="1"/>
  <c r="F565" i="43" s="1"/>
  <c r="F566" i="43" s="1"/>
  <c r="F567" i="43" s="1"/>
  <c r="F568" i="43" s="1"/>
  <c r="F569" i="43" s="1"/>
  <c r="F570" i="43" s="1"/>
  <c r="F571" i="43" s="1"/>
  <c r="F572" i="43" s="1"/>
  <c r="F573" i="43" s="1"/>
  <c r="F574" i="43" s="1"/>
  <c r="F575" i="43" s="1"/>
  <c r="F576" i="43" s="1"/>
  <c r="F577" i="43" s="1"/>
  <c r="F578" i="43" s="1"/>
  <c r="F579" i="43" s="1"/>
  <c r="F580" i="43" s="1"/>
  <c r="F581" i="43" s="1"/>
  <c r="F582" i="43" s="1"/>
  <c r="F583" i="43" s="1"/>
  <c r="F584" i="43" s="1"/>
  <c r="F585" i="43" s="1"/>
  <c r="F586" i="43" s="1"/>
  <c r="F587" i="43" s="1"/>
  <c r="F588" i="43" s="1"/>
  <c r="F589" i="43" s="1"/>
  <c r="F590" i="43" s="1"/>
  <c r="F591" i="43" s="1"/>
  <c r="F592" i="43" s="1"/>
  <c r="F593" i="43" s="1"/>
  <c r="F594" i="43" s="1"/>
  <c r="F595" i="43" s="1"/>
  <c r="F596" i="43" s="1"/>
  <c r="F597" i="43" s="1"/>
  <c r="F598" i="43" s="1"/>
  <c r="F599" i="43" s="1"/>
  <c r="F600" i="43" s="1"/>
  <c r="F601" i="43" s="1"/>
  <c r="F602" i="43" s="1"/>
  <c r="F603" i="43" s="1"/>
  <c r="F604" i="43" s="1"/>
  <c r="F605" i="43" s="1"/>
  <c r="F606" i="43" s="1"/>
  <c r="F607" i="43" s="1"/>
  <c r="F608" i="43" s="1"/>
  <c r="F609" i="43" s="1"/>
  <c r="F610" i="43" s="1"/>
  <c r="F6" i="43" s="1"/>
  <c r="D5" i="46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F24" i="46" s="1"/>
  <c r="F25" i="46" s="1"/>
  <c r="F26" i="46" s="1"/>
  <c r="F27" i="46" s="1"/>
  <c r="F28" i="46" s="1"/>
  <c r="F29" i="46" s="1"/>
  <c r="F30" i="46" s="1"/>
  <c r="F31" i="46" s="1"/>
  <c r="F32" i="46" s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F47" i="46" s="1"/>
  <c r="F48" i="46" s="1"/>
  <c r="F49" i="46" s="1"/>
  <c r="F50" i="46" s="1"/>
  <c r="F51" i="46" s="1"/>
  <c r="F52" i="46" s="1"/>
  <c r="F29" i="42"/>
  <c r="F30" i="42" s="1"/>
  <c r="F31" i="42" s="1"/>
  <c r="F32" i="42" s="1"/>
  <c r="F33" i="42" s="1"/>
  <c r="F34" i="42" s="1"/>
  <c r="F35" i="42" s="1"/>
  <c r="F36" i="42" s="1"/>
  <c r="F37" i="42" s="1"/>
  <c r="F38" i="42" s="1"/>
  <c r="F39" i="42" s="1"/>
  <c r="F40" i="42" s="1"/>
  <c r="F41" i="42" s="1"/>
  <c r="F42" i="42" s="1"/>
  <c r="F43" i="42" s="1"/>
  <c r="F44" i="42" s="1"/>
  <c r="F45" i="42" s="1"/>
  <c r="F46" i="42" s="1"/>
  <c r="F47" i="42" s="1"/>
  <c r="F48" i="42" s="1"/>
  <c r="F49" i="42" s="1"/>
  <c r="F50" i="42" s="1"/>
  <c r="F51" i="42" s="1"/>
  <c r="F52" i="42" s="1"/>
  <c r="F53" i="42" s="1"/>
  <c r="F54" i="42" s="1"/>
  <c r="F55" i="42" s="1"/>
  <c r="F56" i="42" s="1"/>
  <c r="F57" i="42" s="1"/>
  <c r="F58" i="42" s="1"/>
  <c r="F59" i="42" s="1"/>
  <c r="F60" i="42" s="1"/>
  <c r="F61" i="42" s="1"/>
  <c r="F62" i="42" s="1"/>
  <c r="F63" i="42" s="1"/>
  <c r="F64" i="42" s="1"/>
  <c r="F65" i="42" s="1"/>
  <c r="F66" i="42" s="1"/>
  <c r="F67" i="42" s="1"/>
  <c r="F68" i="42" s="1"/>
  <c r="F69" i="42" s="1"/>
  <c r="F70" i="42" s="1"/>
  <c r="F71" i="42" s="1"/>
  <c r="F72" i="42" s="1"/>
  <c r="F73" i="42" s="1"/>
  <c r="F74" i="42" s="1"/>
  <c r="F75" i="42" s="1"/>
  <c r="F76" i="42" s="1"/>
  <c r="F77" i="42" s="1"/>
  <c r="F78" i="42" s="1"/>
  <c r="F79" i="42" s="1"/>
  <c r="F80" i="42" s="1"/>
  <c r="F81" i="42" s="1"/>
  <c r="F82" i="42" s="1"/>
  <c r="F83" i="42" s="1"/>
  <c r="F84" i="42" s="1"/>
  <c r="F85" i="42" s="1"/>
  <c r="F86" i="42" s="1"/>
  <c r="F87" i="42" s="1"/>
  <c r="F88" i="42" s="1"/>
  <c r="F89" i="42" s="1"/>
  <c r="F90" i="42" s="1"/>
  <c r="F91" i="42" s="1"/>
  <c r="F92" i="42" s="1"/>
  <c r="F93" i="42" s="1"/>
  <c r="F94" i="42" s="1"/>
  <c r="F95" i="42" s="1"/>
  <c r="F96" i="42" s="1"/>
  <c r="F97" i="42" s="1"/>
  <c r="F98" i="42" s="1"/>
  <c r="F99" i="42" s="1"/>
  <c r="F100" i="42" s="1"/>
  <c r="F101" i="42" s="1"/>
  <c r="F102" i="42" s="1"/>
  <c r="F103" i="42" s="1"/>
  <c r="F104" i="42" s="1"/>
  <c r="F105" i="42" s="1"/>
  <c r="F106" i="42" s="1"/>
  <c r="F107" i="42" s="1"/>
  <c r="F108" i="42" s="1"/>
  <c r="F109" i="42" s="1"/>
  <c r="F110" i="42" s="1"/>
  <c r="F111" i="42" s="1"/>
  <c r="F112" i="42" s="1"/>
  <c r="F113" i="42" s="1"/>
  <c r="F114" i="42" s="1"/>
  <c r="F115" i="42" s="1"/>
  <c r="F116" i="42" s="1"/>
  <c r="F117" i="42" s="1"/>
  <c r="F118" i="42" s="1"/>
  <c r="F119" i="42" s="1"/>
  <c r="F120" i="42" s="1"/>
  <c r="F121" i="42" s="1"/>
  <c r="F122" i="42" s="1"/>
  <c r="F123" i="42" s="1"/>
  <c r="F124" i="42" s="1"/>
  <c r="F125" i="42" s="1"/>
  <c r="F126" i="42" s="1"/>
  <c r="F127" i="42" s="1"/>
  <c r="F128" i="42" s="1"/>
  <c r="F129" i="42" s="1"/>
  <c r="F130" i="42" s="1"/>
  <c r="F131" i="42" s="1"/>
  <c r="F132" i="42" s="1"/>
  <c r="F133" i="42" s="1"/>
  <c r="F134" i="42" s="1"/>
  <c r="F135" i="42" s="1"/>
  <c r="F136" i="42" s="1"/>
  <c r="F137" i="42" s="1"/>
  <c r="F138" i="42" s="1"/>
  <c r="F139" i="42" s="1"/>
  <c r="F140" i="42" s="1"/>
  <c r="F141" i="42" s="1"/>
  <c r="F142" i="42" s="1"/>
  <c r="F143" i="42" s="1"/>
  <c r="F144" i="42" s="1"/>
  <c r="F145" i="42" s="1"/>
  <c r="F146" i="42" s="1"/>
  <c r="F147" i="42" s="1"/>
  <c r="F148" i="42" s="1"/>
  <c r="F149" i="42" s="1"/>
  <c r="F150" i="42" s="1"/>
  <c r="F151" i="42" s="1"/>
  <c r="F152" i="42" s="1"/>
  <c r="F153" i="42" s="1"/>
  <c r="F154" i="42" s="1"/>
  <c r="F155" i="42" s="1"/>
  <c r="F156" i="42" s="1"/>
  <c r="F157" i="42" s="1"/>
  <c r="F158" i="42" s="1"/>
  <c r="F159" i="42" s="1"/>
  <c r="F160" i="42" s="1"/>
  <c r="F161" i="42" s="1"/>
  <c r="F162" i="42" s="1"/>
  <c r="F163" i="42" s="1"/>
  <c r="F164" i="42" s="1"/>
  <c r="F165" i="42" s="1"/>
  <c r="F166" i="42" s="1"/>
  <c r="F167" i="42" s="1"/>
  <c r="F168" i="42" s="1"/>
  <c r="F169" i="42" s="1"/>
  <c r="F170" i="42" s="1"/>
  <c r="F171" i="42" s="1"/>
  <c r="F172" i="42" s="1"/>
  <c r="F173" i="42" s="1"/>
  <c r="F174" i="42" s="1"/>
  <c r="F175" i="42" s="1"/>
  <c r="F176" i="42" s="1"/>
  <c r="F177" i="42" s="1"/>
  <c r="F178" i="42" s="1"/>
  <c r="F179" i="42" s="1"/>
  <c r="F180" i="42" s="1"/>
  <c r="F181" i="42" s="1"/>
  <c r="F182" i="42" s="1"/>
  <c r="F183" i="42" s="1"/>
  <c r="F184" i="42" s="1"/>
  <c r="F185" i="42" s="1"/>
  <c r="F186" i="42" s="1"/>
  <c r="F187" i="42" s="1"/>
  <c r="F188" i="42" s="1"/>
  <c r="F189" i="42" s="1"/>
  <c r="F190" i="42" s="1"/>
  <c r="F191" i="42" s="1"/>
  <c r="F192" i="42" s="1"/>
  <c r="F193" i="42" s="1"/>
  <c r="F194" i="42" s="1"/>
  <c r="F195" i="42" s="1"/>
  <c r="F196" i="42" s="1"/>
  <c r="F197" i="42" s="1"/>
  <c r="F198" i="42" s="1"/>
  <c r="F199" i="42" s="1"/>
  <c r="F200" i="42" s="1"/>
  <c r="F201" i="42" s="1"/>
  <c r="F202" i="42" s="1"/>
  <c r="F203" i="42" s="1"/>
  <c r="F204" i="42" s="1"/>
  <c r="F205" i="42" s="1"/>
  <c r="F206" i="42" s="1"/>
  <c r="F207" i="42" s="1"/>
  <c r="F208" i="42" s="1"/>
  <c r="F209" i="42" s="1"/>
  <c r="F210" i="42" s="1"/>
  <c r="F211" i="42" s="1"/>
  <c r="F212" i="42" s="1"/>
  <c r="F213" i="42" s="1"/>
  <c r="F214" i="42" s="1"/>
  <c r="F215" i="42" s="1"/>
  <c r="F216" i="42" s="1"/>
  <c r="F217" i="42" s="1"/>
  <c r="F218" i="42" s="1"/>
  <c r="F219" i="42" s="1"/>
  <c r="F220" i="42" s="1"/>
  <c r="F221" i="42" s="1"/>
  <c r="F222" i="42" s="1"/>
  <c r="F223" i="42" s="1"/>
  <c r="F224" i="42" s="1"/>
  <c r="F225" i="42" s="1"/>
  <c r="F226" i="42" s="1"/>
  <c r="F227" i="42" s="1"/>
  <c r="F228" i="42" s="1"/>
  <c r="F229" i="42" s="1"/>
  <c r="F230" i="42" s="1"/>
  <c r="F231" i="42" s="1"/>
  <c r="F232" i="42" s="1"/>
  <c r="F233" i="42" s="1"/>
  <c r="F234" i="42" s="1"/>
  <c r="F235" i="42" s="1"/>
  <c r="F236" i="42" s="1"/>
  <c r="F237" i="42" s="1"/>
  <c r="F238" i="42" s="1"/>
  <c r="F239" i="42" s="1"/>
  <c r="F240" i="42" s="1"/>
  <c r="F241" i="42" s="1"/>
  <c r="F242" i="42" s="1"/>
  <c r="F243" i="42" s="1"/>
  <c r="F244" i="42" s="1"/>
  <c r="F245" i="42" s="1"/>
  <c r="F246" i="42" s="1"/>
  <c r="F247" i="42" s="1"/>
  <c r="F248" i="42" s="1"/>
  <c r="F249" i="42" s="1"/>
  <c r="F250" i="42" s="1"/>
  <c r="F251" i="42" s="1"/>
  <c r="F252" i="42" s="1"/>
  <c r="F253" i="42" s="1"/>
  <c r="F254" i="42" s="1"/>
  <c r="F255" i="42" s="1"/>
  <c r="F256" i="42" s="1"/>
  <c r="F257" i="42" s="1"/>
  <c r="F258" i="42" s="1"/>
  <c r="F259" i="42" s="1"/>
  <c r="F260" i="42" s="1"/>
  <c r="F261" i="42" s="1"/>
  <c r="F262" i="42" s="1"/>
  <c r="F263" i="42" s="1"/>
  <c r="F264" i="42" s="1"/>
  <c r="F265" i="42" s="1"/>
  <c r="F266" i="42" s="1"/>
  <c r="F267" i="42" s="1"/>
  <c r="F268" i="42" s="1"/>
  <c r="F269" i="42" s="1"/>
  <c r="F270" i="42" s="1"/>
  <c r="F271" i="42" s="1"/>
  <c r="F272" i="42" s="1"/>
  <c r="F273" i="42" s="1"/>
  <c r="F274" i="42" s="1"/>
  <c r="F275" i="42" s="1"/>
  <c r="F276" i="42" s="1"/>
  <c r="F277" i="42" s="1"/>
  <c r="F278" i="42" s="1"/>
  <c r="F279" i="42" s="1"/>
  <c r="F280" i="42" s="1"/>
  <c r="F281" i="42" s="1"/>
  <c r="F282" i="42" s="1"/>
  <c r="F283" i="42" s="1"/>
  <c r="F284" i="42" s="1"/>
  <c r="F285" i="42" s="1"/>
  <c r="F286" i="42" s="1"/>
  <c r="F287" i="42" s="1"/>
  <c r="F288" i="42" s="1"/>
  <c r="F289" i="42" s="1"/>
  <c r="F290" i="42" s="1"/>
  <c r="F291" i="42" s="1"/>
  <c r="F292" i="42" s="1"/>
  <c r="F293" i="42" s="1"/>
  <c r="F294" i="42" s="1"/>
  <c r="F295" i="42" s="1"/>
  <c r="F296" i="42" s="1"/>
  <c r="F297" i="42" s="1"/>
  <c r="F298" i="42" s="1"/>
  <c r="F299" i="42" s="1"/>
  <c r="F300" i="42" s="1"/>
  <c r="F301" i="42" s="1"/>
  <c r="F302" i="42" s="1"/>
  <c r="F303" i="42" s="1"/>
  <c r="F304" i="42" s="1"/>
  <c r="F305" i="42" s="1"/>
  <c r="F306" i="42" s="1"/>
  <c r="F307" i="42" s="1"/>
  <c r="F308" i="42" s="1"/>
  <c r="F309" i="42" s="1"/>
  <c r="F310" i="42" s="1"/>
  <c r="F311" i="42" s="1"/>
  <c r="F312" i="42" s="1"/>
  <c r="F313" i="42" s="1"/>
  <c r="F314" i="42" s="1"/>
  <c r="F315" i="42" s="1"/>
  <c r="F316" i="42" s="1"/>
  <c r="F317" i="42" s="1"/>
  <c r="F318" i="42" s="1"/>
  <c r="F319" i="42" s="1"/>
  <c r="F320" i="42" s="1"/>
  <c r="F321" i="42" s="1"/>
  <c r="F322" i="42" s="1"/>
  <c r="F323" i="42" s="1"/>
  <c r="F324" i="42" s="1"/>
  <c r="F325" i="42" s="1"/>
  <c r="F326" i="42" s="1"/>
  <c r="F327" i="42" s="1"/>
  <c r="F328" i="42" s="1"/>
  <c r="F329" i="42" s="1"/>
  <c r="F330" i="42" s="1"/>
  <c r="F331" i="42" s="1"/>
  <c r="F332" i="42" s="1"/>
  <c r="F333" i="42" s="1"/>
  <c r="F334" i="42" s="1"/>
  <c r="F335" i="42" s="1"/>
  <c r="F336" i="42" s="1"/>
  <c r="F337" i="42" s="1"/>
  <c r="F338" i="42" s="1"/>
  <c r="F339" i="42" s="1"/>
  <c r="F340" i="42" s="1"/>
  <c r="F341" i="42" s="1"/>
  <c r="F342" i="42" s="1"/>
  <c r="F343" i="42" s="1"/>
  <c r="F344" i="42" s="1"/>
  <c r="F345" i="42" s="1"/>
  <c r="F346" i="42" s="1"/>
  <c r="F347" i="42" s="1"/>
  <c r="F348" i="42" s="1"/>
  <c r="F349" i="42" s="1"/>
  <c r="F350" i="42" s="1"/>
  <c r="F351" i="42" s="1"/>
  <c r="F352" i="42" s="1"/>
  <c r="F353" i="42" s="1"/>
  <c r="F354" i="42" s="1"/>
  <c r="F355" i="42" s="1"/>
  <c r="F356" i="42" s="1"/>
  <c r="F357" i="42" s="1"/>
  <c r="F358" i="42" s="1"/>
  <c r="F359" i="42" s="1"/>
  <c r="F360" i="42" s="1"/>
  <c r="F361" i="42" s="1"/>
  <c r="F362" i="42" s="1"/>
  <c r="F363" i="42" s="1"/>
  <c r="F364" i="42" s="1"/>
  <c r="F365" i="42" s="1"/>
  <c r="F366" i="42" s="1"/>
  <c r="F367" i="42" s="1"/>
  <c r="F368" i="42" s="1"/>
  <c r="F369" i="42" s="1"/>
  <c r="F370" i="42" s="1"/>
  <c r="F371" i="42" s="1"/>
  <c r="F372" i="42" s="1"/>
  <c r="F373" i="42" s="1"/>
  <c r="F374" i="42" s="1"/>
  <c r="F375" i="42" s="1"/>
  <c r="F376" i="42" s="1"/>
  <c r="F377" i="42" s="1"/>
  <c r="F378" i="42" s="1"/>
  <c r="F379" i="42" s="1"/>
  <c r="F380" i="42" s="1"/>
  <c r="F381" i="42" s="1"/>
  <c r="F382" i="42" s="1"/>
  <c r="F383" i="42" s="1"/>
  <c r="F384" i="42" s="1"/>
  <c r="F385" i="42" s="1"/>
  <c r="F386" i="42" s="1"/>
  <c r="F387" i="42" s="1"/>
  <c r="F388" i="42" s="1"/>
  <c r="F389" i="42" s="1"/>
  <c r="F390" i="42" s="1"/>
  <c r="F391" i="42" s="1"/>
  <c r="F392" i="42" s="1"/>
  <c r="F393" i="42" s="1"/>
  <c r="F394" i="42" s="1"/>
  <c r="F395" i="42" s="1"/>
  <c r="F396" i="42" s="1"/>
  <c r="F397" i="42" s="1"/>
  <c r="F398" i="42" s="1"/>
  <c r="F399" i="42" s="1"/>
  <c r="F400" i="42" s="1"/>
  <c r="F401" i="42" s="1"/>
  <c r="F402" i="42" s="1"/>
  <c r="F403" i="42" s="1"/>
  <c r="F404" i="42" s="1"/>
  <c r="F405" i="42" s="1"/>
  <c r="F406" i="42" s="1"/>
  <c r="F407" i="42" s="1"/>
  <c r="F408" i="42" s="1"/>
  <c r="F409" i="42" s="1"/>
  <c r="F410" i="42" s="1"/>
  <c r="F411" i="42" s="1"/>
  <c r="F412" i="42" s="1"/>
  <c r="F413" i="42" s="1"/>
  <c r="F414" i="42" s="1"/>
  <c r="F415" i="42" s="1"/>
  <c r="F416" i="42" s="1"/>
  <c r="F417" i="42" s="1"/>
  <c r="F418" i="42" s="1"/>
  <c r="F419" i="42" s="1"/>
  <c r="F420" i="42" s="1"/>
  <c r="F421" i="42" s="1"/>
  <c r="F422" i="42" s="1"/>
  <c r="F423" i="42" s="1"/>
  <c r="F424" i="42" s="1"/>
  <c r="F425" i="42" s="1"/>
  <c r="F426" i="42" s="1"/>
  <c r="F427" i="42" s="1"/>
  <c r="F428" i="42" s="1"/>
  <c r="F429" i="42" s="1"/>
  <c r="F430" i="42" s="1"/>
  <c r="F431" i="42" s="1"/>
  <c r="F432" i="42" s="1"/>
  <c r="F433" i="42" s="1"/>
  <c r="F434" i="42" s="1"/>
  <c r="F435" i="42" s="1"/>
  <c r="F436" i="42" s="1"/>
  <c r="F437" i="42" s="1"/>
  <c r="F438" i="42" s="1"/>
  <c r="F439" i="42" s="1"/>
  <c r="F440" i="42" s="1"/>
  <c r="F441" i="42" s="1"/>
  <c r="F442" i="42" s="1"/>
  <c r="F443" i="42" s="1"/>
  <c r="F444" i="42" s="1"/>
  <c r="F445" i="42" s="1"/>
  <c r="F446" i="42" s="1"/>
  <c r="F447" i="42" s="1"/>
  <c r="F448" i="42" s="1"/>
  <c r="F449" i="42" s="1"/>
  <c r="F450" i="42" s="1"/>
  <c r="F451" i="42" s="1"/>
  <c r="F452" i="42" s="1"/>
  <c r="F453" i="42" s="1"/>
  <c r="F454" i="42" s="1"/>
  <c r="F455" i="42" s="1"/>
  <c r="F456" i="42" s="1"/>
  <c r="F457" i="42" s="1"/>
  <c r="F458" i="42" s="1"/>
  <c r="F459" i="42" s="1"/>
  <c r="F460" i="42" s="1"/>
  <c r="F461" i="42" s="1"/>
  <c r="F462" i="42" s="1"/>
  <c r="F463" i="42" s="1"/>
  <c r="F464" i="42" s="1"/>
  <c r="F465" i="42" s="1"/>
  <c r="F466" i="42" s="1"/>
  <c r="F467" i="42" s="1"/>
  <c r="F468" i="42" s="1"/>
  <c r="F469" i="42" s="1"/>
  <c r="F470" i="42" s="1"/>
  <c r="F471" i="42" s="1"/>
  <c r="F472" i="42" s="1"/>
  <c r="F473" i="42" s="1"/>
  <c r="F474" i="42" s="1"/>
  <c r="F475" i="42" s="1"/>
  <c r="F476" i="42" s="1"/>
  <c r="F477" i="42" s="1"/>
  <c r="F478" i="42" s="1"/>
  <c r="F479" i="42" s="1"/>
  <c r="F480" i="42" s="1"/>
  <c r="F481" i="42" s="1"/>
  <c r="F482" i="42" s="1"/>
  <c r="F483" i="42" s="1"/>
  <c r="F484" i="42" s="1"/>
  <c r="F485" i="42" s="1"/>
  <c r="F486" i="42" s="1"/>
  <c r="F487" i="42" s="1"/>
  <c r="F488" i="42" s="1"/>
  <c r="F489" i="42" s="1"/>
  <c r="F490" i="42" s="1"/>
  <c r="F491" i="42" s="1"/>
  <c r="F492" i="42" s="1"/>
  <c r="F493" i="42" s="1"/>
  <c r="F494" i="42" s="1"/>
  <c r="F495" i="42" s="1"/>
  <c r="F496" i="42" s="1"/>
  <c r="F497" i="42" s="1"/>
  <c r="F498" i="42" s="1"/>
  <c r="F499" i="42" s="1"/>
  <c r="F500" i="42" s="1"/>
  <c r="F501" i="42" s="1"/>
  <c r="F502" i="42" s="1"/>
  <c r="F503" i="42" s="1"/>
  <c r="F504" i="42" s="1"/>
  <c r="F505" i="42" s="1"/>
  <c r="F506" i="42" s="1"/>
  <c r="F507" i="42" s="1"/>
  <c r="F508" i="42" s="1"/>
  <c r="F509" i="42" s="1"/>
  <c r="F510" i="42" s="1"/>
  <c r="F511" i="42" s="1"/>
  <c r="F512" i="42" s="1"/>
  <c r="F513" i="42" s="1"/>
  <c r="F514" i="42" s="1"/>
  <c r="F515" i="42" s="1"/>
  <c r="F516" i="42" s="1"/>
  <c r="F517" i="42" s="1"/>
  <c r="F518" i="42" s="1"/>
  <c r="F519" i="42" s="1"/>
  <c r="F520" i="42" s="1"/>
  <c r="F521" i="42" s="1"/>
  <c r="F522" i="42" s="1"/>
  <c r="F523" i="42" s="1"/>
  <c r="F524" i="42" s="1"/>
  <c r="F525" i="42" s="1"/>
  <c r="F526" i="42" s="1"/>
  <c r="F527" i="42" s="1"/>
  <c r="F528" i="42" s="1"/>
  <c r="F529" i="42" s="1"/>
  <c r="F530" i="42" s="1"/>
  <c r="F531" i="42" s="1"/>
  <c r="F532" i="42" s="1"/>
  <c r="F533" i="42" s="1"/>
  <c r="F534" i="42" s="1"/>
  <c r="F535" i="42" s="1"/>
  <c r="F536" i="42" s="1"/>
  <c r="F537" i="42" s="1"/>
  <c r="F538" i="42" s="1"/>
  <c r="F539" i="42" s="1"/>
  <c r="F540" i="42" s="1"/>
  <c r="F541" i="42" s="1"/>
  <c r="F542" i="42" s="1"/>
  <c r="F543" i="42" s="1"/>
  <c r="F544" i="42" s="1"/>
  <c r="F545" i="42" s="1"/>
  <c r="F546" i="42" s="1"/>
  <c r="F547" i="42" s="1"/>
  <c r="F548" i="42" s="1"/>
  <c r="F549" i="42" s="1"/>
  <c r="F550" i="42" s="1"/>
  <c r="F551" i="42" s="1"/>
  <c r="F552" i="42" s="1"/>
  <c r="F553" i="42" s="1"/>
  <c r="F554" i="42" s="1"/>
  <c r="F555" i="42" s="1"/>
  <c r="F556" i="42" s="1"/>
  <c r="F557" i="42" s="1"/>
  <c r="F558" i="42" s="1"/>
  <c r="F559" i="42" s="1"/>
  <c r="F560" i="42" s="1"/>
  <c r="F561" i="42" s="1"/>
  <c r="F562" i="42" s="1"/>
  <c r="F563" i="42" s="1"/>
  <c r="F564" i="42" s="1"/>
  <c r="F565" i="42" s="1"/>
  <c r="F566" i="42" s="1"/>
  <c r="F567" i="42" s="1"/>
  <c r="F568" i="42" s="1"/>
  <c r="F569" i="42" s="1"/>
  <c r="F570" i="42" s="1"/>
  <c r="F571" i="42" s="1"/>
  <c r="F572" i="42" s="1"/>
  <c r="F573" i="42" s="1"/>
  <c r="F574" i="42" s="1"/>
  <c r="F575" i="42" s="1"/>
  <c r="F576" i="42" s="1"/>
  <c r="F577" i="42" s="1"/>
  <c r="F578" i="42" s="1"/>
  <c r="F579" i="42" s="1"/>
  <c r="F580" i="42" s="1"/>
  <c r="F581" i="42" s="1"/>
  <c r="F582" i="42" s="1"/>
  <c r="F583" i="42" s="1"/>
  <c r="F584" i="42" s="1"/>
  <c r="F585" i="42" s="1"/>
  <c r="F586" i="42" s="1"/>
  <c r="F587" i="42" s="1"/>
  <c r="F588" i="42" s="1"/>
  <c r="F589" i="42" s="1"/>
  <c r="F590" i="42" s="1"/>
  <c r="F591" i="42" s="1"/>
  <c r="F592" i="42" s="1"/>
  <c r="F593" i="42" s="1"/>
  <c r="F594" i="42" s="1"/>
  <c r="F595" i="42" s="1"/>
  <c r="F596" i="42" s="1"/>
  <c r="F597" i="42" s="1"/>
  <c r="F6" i="42" s="1"/>
  <c r="D5" i="45"/>
  <c r="F9" i="45" s="1"/>
  <c r="F25" i="40"/>
  <c r="F26" i="40" s="1"/>
  <c r="F27" i="40" s="1"/>
  <c r="F28" i="40" s="1"/>
  <c r="F29" i="40" s="1"/>
  <c r="F30" i="40" s="1"/>
  <c r="F31" i="40" s="1"/>
  <c r="F32" i="40" s="1"/>
  <c r="F33" i="40" s="1"/>
  <c r="F34" i="40" s="1"/>
  <c r="F35" i="40" s="1"/>
  <c r="F36" i="40" s="1"/>
  <c r="F37" i="40" s="1"/>
  <c r="F38" i="40" s="1"/>
  <c r="F39" i="40" s="1"/>
  <c r="F40" i="40" s="1"/>
  <c r="F41" i="40" s="1"/>
  <c r="F42" i="40" s="1"/>
  <c r="F43" i="40" s="1"/>
  <c r="F44" i="40" s="1"/>
  <c r="F45" i="40" s="1"/>
  <c r="F46" i="40" s="1"/>
  <c r="F47" i="40" s="1"/>
  <c r="F48" i="40" s="1"/>
  <c r="F49" i="40" s="1"/>
  <c r="F50" i="40" s="1"/>
  <c r="F51" i="40" s="1"/>
  <c r="F52" i="40" s="1"/>
  <c r="F53" i="40" s="1"/>
  <c r="F54" i="40" s="1"/>
  <c r="F55" i="40" s="1"/>
  <c r="F56" i="40" s="1"/>
  <c r="F57" i="40" s="1"/>
  <c r="F58" i="40" s="1"/>
  <c r="F59" i="40" s="1"/>
  <c r="F60" i="40" s="1"/>
  <c r="F61" i="40" s="1"/>
  <c r="F62" i="40" s="1"/>
  <c r="F63" i="40" s="1"/>
  <c r="F64" i="40" s="1"/>
  <c r="F65" i="40" s="1"/>
  <c r="F66" i="40" s="1"/>
  <c r="F67" i="40" s="1"/>
  <c r="F68" i="40" s="1"/>
  <c r="F69" i="40" s="1"/>
  <c r="F70" i="40" s="1"/>
  <c r="F71" i="40" s="1"/>
  <c r="F72" i="40" s="1"/>
  <c r="F73" i="40" s="1"/>
  <c r="F74" i="40" s="1"/>
  <c r="F75" i="40" s="1"/>
  <c r="F76" i="40" s="1"/>
  <c r="F77" i="40" s="1"/>
  <c r="F78" i="40" s="1"/>
  <c r="F79" i="40" s="1"/>
  <c r="F80" i="40" s="1"/>
  <c r="F81" i="40" s="1"/>
  <c r="F82" i="40" s="1"/>
  <c r="F83" i="40" s="1"/>
  <c r="F84" i="40" s="1"/>
  <c r="F85" i="40" s="1"/>
  <c r="F86" i="40" s="1"/>
  <c r="F87" i="40" s="1"/>
  <c r="F88" i="40" s="1"/>
  <c r="F89" i="40" s="1"/>
  <c r="F90" i="40" s="1"/>
  <c r="F91" i="40" s="1"/>
  <c r="F92" i="40" s="1"/>
  <c r="F93" i="40" s="1"/>
  <c r="F94" i="40" s="1"/>
  <c r="F95" i="40" s="1"/>
  <c r="F96" i="40" s="1"/>
  <c r="F97" i="40" s="1"/>
  <c r="F98" i="40" s="1"/>
  <c r="F99" i="40" s="1"/>
  <c r="F100" i="40" s="1"/>
  <c r="F101" i="40" s="1"/>
  <c r="F102" i="40" s="1"/>
  <c r="F103" i="40" s="1"/>
  <c r="F104" i="40" s="1"/>
  <c r="F105" i="40" s="1"/>
  <c r="F106" i="40" s="1"/>
  <c r="F107" i="40" s="1"/>
  <c r="F108" i="40" s="1"/>
  <c r="F109" i="40" s="1"/>
  <c r="F110" i="40" s="1"/>
  <c r="F111" i="40" s="1"/>
  <c r="F112" i="40" s="1"/>
  <c r="F113" i="40" s="1"/>
  <c r="F114" i="40" s="1"/>
  <c r="F115" i="40" s="1"/>
  <c r="F116" i="40" s="1"/>
  <c r="F117" i="40" s="1"/>
  <c r="F118" i="40" s="1"/>
  <c r="F119" i="40" s="1"/>
  <c r="F120" i="40" s="1"/>
  <c r="F121" i="40" s="1"/>
  <c r="F122" i="40" s="1"/>
  <c r="F123" i="40" s="1"/>
  <c r="F124" i="40" s="1"/>
  <c r="F125" i="40" s="1"/>
  <c r="F126" i="40" s="1"/>
  <c r="F127" i="40" s="1"/>
  <c r="F128" i="40" s="1"/>
  <c r="F129" i="40" s="1"/>
  <c r="F130" i="40" s="1"/>
  <c r="F131" i="40" s="1"/>
  <c r="F132" i="40" s="1"/>
  <c r="F133" i="40" s="1"/>
  <c r="F134" i="40" s="1"/>
  <c r="F135" i="40" s="1"/>
  <c r="F136" i="40" s="1"/>
  <c r="F137" i="40" s="1"/>
  <c r="F138" i="40" s="1"/>
  <c r="F139" i="40" s="1"/>
  <c r="F140" i="40" s="1"/>
  <c r="F141" i="40" s="1"/>
  <c r="F142" i="40" s="1"/>
  <c r="F143" i="40" s="1"/>
  <c r="F144" i="40" s="1"/>
  <c r="F145" i="40" s="1"/>
  <c r="F146" i="40" s="1"/>
  <c r="F147" i="40" s="1"/>
  <c r="F148" i="40" s="1"/>
  <c r="F149" i="40" s="1"/>
  <c r="F150" i="40" s="1"/>
  <c r="F151" i="40" s="1"/>
  <c r="F152" i="40" s="1"/>
  <c r="F153" i="40" s="1"/>
  <c r="F154" i="40" s="1"/>
  <c r="F155" i="40" s="1"/>
  <c r="F156" i="40" s="1"/>
  <c r="F157" i="40" s="1"/>
  <c r="F158" i="40" s="1"/>
  <c r="F159" i="40" s="1"/>
  <c r="F160" i="40" s="1"/>
  <c r="F161" i="40" s="1"/>
  <c r="F162" i="40" s="1"/>
  <c r="F163" i="40" s="1"/>
  <c r="F164" i="40" s="1"/>
  <c r="F165" i="40" s="1"/>
  <c r="F166" i="40" s="1"/>
  <c r="F167" i="40" s="1"/>
  <c r="F168" i="40" s="1"/>
  <c r="F169" i="40" s="1"/>
  <c r="F170" i="40" s="1"/>
  <c r="F171" i="40" s="1"/>
  <c r="F172" i="40" s="1"/>
  <c r="F173" i="40" s="1"/>
  <c r="F174" i="40" s="1"/>
  <c r="F175" i="40" s="1"/>
  <c r="F176" i="40" s="1"/>
  <c r="F177" i="40" s="1"/>
  <c r="F178" i="40" s="1"/>
  <c r="F179" i="40" s="1"/>
  <c r="F180" i="40" s="1"/>
  <c r="F181" i="40" s="1"/>
  <c r="F182" i="40" s="1"/>
  <c r="F183" i="40" s="1"/>
  <c r="F184" i="40" s="1"/>
  <c r="F185" i="40" s="1"/>
  <c r="F186" i="40" s="1"/>
  <c r="F187" i="40" s="1"/>
  <c r="F188" i="40" s="1"/>
  <c r="F189" i="40" s="1"/>
  <c r="F190" i="40" s="1"/>
  <c r="F191" i="40" s="1"/>
  <c r="F192" i="40" s="1"/>
  <c r="F193" i="40" s="1"/>
  <c r="F194" i="40" s="1"/>
  <c r="F195" i="40" s="1"/>
  <c r="F196" i="40" s="1"/>
  <c r="F197" i="40" s="1"/>
  <c r="F198" i="40" s="1"/>
  <c r="F199" i="40" s="1"/>
  <c r="F200" i="40" s="1"/>
  <c r="F201" i="40" s="1"/>
  <c r="F202" i="40" s="1"/>
  <c r="F203" i="40" s="1"/>
  <c r="F204" i="40" s="1"/>
  <c r="F205" i="40" s="1"/>
  <c r="F206" i="40" s="1"/>
  <c r="F207" i="40" s="1"/>
  <c r="F208" i="40" s="1"/>
  <c r="F209" i="40" s="1"/>
  <c r="F210" i="40" s="1"/>
  <c r="F211" i="40" s="1"/>
  <c r="F212" i="40" s="1"/>
  <c r="F213" i="40" s="1"/>
  <c r="F214" i="40" s="1"/>
  <c r="F215" i="40" s="1"/>
  <c r="F216" i="40" s="1"/>
  <c r="F217" i="40" s="1"/>
  <c r="F218" i="40" s="1"/>
  <c r="F219" i="40" s="1"/>
  <c r="F220" i="40" s="1"/>
  <c r="F221" i="40" s="1"/>
  <c r="F222" i="40" s="1"/>
  <c r="F223" i="40" s="1"/>
  <c r="F224" i="40" s="1"/>
  <c r="F225" i="40" s="1"/>
  <c r="F226" i="40" s="1"/>
  <c r="F227" i="40" s="1"/>
  <c r="F228" i="40" s="1"/>
  <c r="F229" i="40" s="1"/>
  <c r="F230" i="40" s="1"/>
  <c r="F231" i="40" s="1"/>
  <c r="F232" i="40" s="1"/>
  <c r="F233" i="40" s="1"/>
  <c r="F234" i="40" s="1"/>
  <c r="F235" i="40" s="1"/>
  <c r="F236" i="40" s="1"/>
  <c r="F237" i="40" s="1"/>
  <c r="F238" i="40" s="1"/>
  <c r="F239" i="40" s="1"/>
  <c r="F240" i="40" s="1"/>
  <c r="F241" i="40" s="1"/>
  <c r="F242" i="40" s="1"/>
  <c r="F243" i="40" s="1"/>
  <c r="F244" i="40" s="1"/>
  <c r="F245" i="40" s="1"/>
  <c r="F246" i="40" s="1"/>
  <c r="F247" i="40" s="1"/>
  <c r="F248" i="40" s="1"/>
  <c r="F249" i="40" s="1"/>
  <c r="F250" i="40" s="1"/>
  <c r="F251" i="40" s="1"/>
  <c r="F252" i="40" s="1"/>
  <c r="F253" i="40" s="1"/>
  <c r="F254" i="40" s="1"/>
  <c r="F255" i="40" s="1"/>
  <c r="F256" i="40" s="1"/>
  <c r="F257" i="40" s="1"/>
  <c r="F258" i="40" s="1"/>
  <c r="F259" i="40" s="1"/>
  <c r="F260" i="40" s="1"/>
  <c r="F261" i="40" s="1"/>
  <c r="F262" i="40" s="1"/>
  <c r="F263" i="40" s="1"/>
  <c r="F264" i="40" s="1"/>
  <c r="F265" i="40" s="1"/>
  <c r="F266" i="40" s="1"/>
  <c r="F267" i="40" s="1"/>
  <c r="F268" i="40" s="1"/>
  <c r="F269" i="40" s="1"/>
  <c r="F270" i="40" s="1"/>
  <c r="F271" i="40" s="1"/>
  <c r="F272" i="40" s="1"/>
  <c r="F273" i="40" s="1"/>
  <c r="F274" i="40" s="1"/>
  <c r="F275" i="40" s="1"/>
  <c r="F276" i="40" s="1"/>
  <c r="F277" i="40" s="1"/>
  <c r="F278" i="40" s="1"/>
  <c r="F279" i="40" s="1"/>
  <c r="F280" i="40" s="1"/>
  <c r="F281" i="40" s="1"/>
  <c r="F282" i="40" s="1"/>
  <c r="F283" i="40" s="1"/>
  <c r="F284" i="40" s="1"/>
  <c r="F285" i="40" s="1"/>
  <c r="F286" i="40" s="1"/>
  <c r="F287" i="40" s="1"/>
  <c r="F288" i="40" s="1"/>
  <c r="F289" i="40" s="1"/>
  <c r="F290" i="40" s="1"/>
  <c r="F291" i="40" s="1"/>
  <c r="F292" i="40" s="1"/>
  <c r="F293" i="40" s="1"/>
  <c r="F294" i="40" s="1"/>
  <c r="F295" i="40" s="1"/>
  <c r="F296" i="40" s="1"/>
  <c r="F297" i="40" s="1"/>
  <c r="F298" i="40" s="1"/>
  <c r="F299" i="40" s="1"/>
  <c r="F300" i="40" s="1"/>
  <c r="F301" i="40" s="1"/>
  <c r="F302" i="40" s="1"/>
  <c r="F303" i="40" s="1"/>
  <c r="F304" i="40" s="1"/>
  <c r="F305" i="40" s="1"/>
  <c r="F306" i="40" s="1"/>
  <c r="F307" i="40" s="1"/>
  <c r="F308" i="40" s="1"/>
  <c r="F309" i="40" s="1"/>
  <c r="F310" i="40" s="1"/>
  <c r="F311" i="40" s="1"/>
  <c r="F312" i="40" s="1"/>
  <c r="F313" i="40" s="1"/>
  <c r="F314" i="40" s="1"/>
  <c r="F315" i="40" s="1"/>
  <c r="F316" i="40" s="1"/>
  <c r="F317" i="40" s="1"/>
  <c r="F318" i="40" s="1"/>
  <c r="F319" i="40" s="1"/>
  <c r="F320" i="40" s="1"/>
  <c r="F321" i="40" s="1"/>
  <c r="F322" i="40" s="1"/>
  <c r="F323" i="40" s="1"/>
  <c r="F324" i="40" s="1"/>
  <c r="F325" i="40" s="1"/>
  <c r="F326" i="40" s="1"/>
  <c r="F327" i="40" s="1"/>
  <c r="F328" i="40" s="1"/>
  <c r="F329" i="40" s="1"/>
  <c r="F330" i="40" s="1"/>
  <c r="F331" i="40" s="1"/>
  <c r="F332" i="40" s="1"/>
  <c r="F333" i="40" s="1"/>
  <c r="F334" i="40" s="1"/>
  <c r="F335" i="40" s="1"/>
  <c r="F336" i="40" s="1"/>
  <c r="F337" i="40" s="1"/>
  <c r="F338" i="40" s="1"/>
  <c r="F339" i="40" s="1"/>
  <c r="F340" i="40" s="1"/>
  <c r="F341" i="40" s="1"/>
  <c r="F342" i="40" s="1"/>
  <c r="F343" i="40" s="1"/>
  <c r="F344" i="40" s="1"/>
  <c r="F345" i="40" s="1"/>
  <c r="F346" i="40" s="1"/>
  <c r="F347" i="40" s="1"/>
  <c r="F348" i="40" s="1"/>
  <c r="F349" i="40" s="1"/>
  <c r="F350" i="40" s="1"/>
  <c r="F351" i="40" s="1"/>
  <c r="F352" i="40" s="1"/>
  <c r="F353" i="40" s="1"/>
  <c r="F354" i="40" s="1"/>
  <c r="F355" i="40" s="1"/>
  <c r="F356" i="40" s="1"/>
  <c r="F357" i="40" s="1"/>
  <c r="F358" i="40" s="1"/>
  <c r="F359" i="40" s="1"/>
  <c r="F360" i="40" s="1"/>
  <c r="F361" i="40" s="1"/>
  <c r="F362" i="40" s="1"/>
  <c r="F363" i="40" s="1"/>
  <c r="F364" i="40" s="1"/>
  <c r="F365" i="40" s="1"/>
  <c r="F366" i="40" s="1"/>
  <c r="F367" i="40" s="1"/>
  <c r="F368" i="40" s="1"/>
  <c r="F369" i="40" s="1"/>
  <c r="F370" i="40" s="1"/>
  <c r="F371" i="40" s="1"/>
  <c r="F372" i="40" s="1"/>
  <c r="F373" i="40" s="1"/>
  <c r="F374" i="40" s="1"/>
  <c r="F375" i="40" s="1"/>
  <c r="F376" i="40" s="1"/>
  <c r="F377" i="40" s="1"/>
  <c r="F378" i="40" s="1"/>
  <c r="F379" i="40" s="1"/>
  <c r="F380" i="40" s="1"/>
  <c r="F381" i="40" s="1"/>
  <c r="F382" i="40" s="1"/>
  <c r="F383" i="40" s="1"/>
  <c r="F384" i="40" s="1"/>
  <c r="F385" i="40" s="1"/>
  <c r="F386" i="40" s="1"/>
  <c r="F387" i="40" s="1"/>
  <c r="F388" i="40" s="1"/>
  <c r="F389" i="40" s="1"/>
  <c r="F390" i="40" s="1"/>
  <c r="F391" i="40" s="1"/>
  <c r="F392" i="40" s="1"/>
  <c r="F393" i="40" s="1"/>
  <c r="F394" i="40" s="1"/>
  <c r="F395" i="40" s="1"/>
  <c r="F396" i="40" s="1"/>
  <c r="F397" i="40" s="1"/>
  <c r="F398" i="40" s="1"/>
  <c r="F399" i="40" s="1"/>
  <c r="F400" i="40" s="1"/>
  <c r="F401" i="40" s="1"/>
  <c r="F402" i="40" s="1"/>
  <c r="F403" i="40" s="1"/>
  <c r="F404" i="40" s="1"/>
  <c r="F405" i="40" s="1"/>
  <c r="F406" i="40" s="1"/>
  <c r="F407" i="40" s="1"/>
  <c r="F408" i="40" s="1"/>
  <c r="F409" i="40" s="1"/>
  <c r="F410" i="40" s="1"/>
  <c r="F411" i="40" s="1"/>
  <c r="F412" i="40" s="1"/>
  <c r="F413" i="40" s="1"/>
  <c r="F414" i="40" s="1"/>
  <c r="F415" i="40" s="1"/>
  <c r="F416" i="40" s="1"/>
  <c r="F417" i="40" s="1"/>
  <c r="F418" i="40" s="1"/>
  <c r="F419" i="40" s="1"/>
  <c r="F420" i="40" s="1"/>
  <c r="F421" i="40" s="1"/>
  <c r="F422" i="40" s="1"/>
  <c r="F423" i="40" s="1"/>
  <c r="F424" i="40" s="1"/>
  <c r="F425" i="40" s="1"/>
  <c r="F426" i="40" s="1"/>
  <c r="F427" i="40" s="1"/>
  <c r="F428" i="40" s="1"/>
  <c r="F429" i="40" s="1"/>
  <c r="F430" i="40" s="1"/>
  <c r="F431" i="40" s="1"/>
  <c r="F432" i="40" s="1"/>
  <c r="F433" i="40" s="1"/>
  <c r="F434" i="40" s="1"/>
  <c r="F435" i="40" s="1"/>
  <c r="F436" i="40" s="1"/>
  <c r="F437" i="40" s="1"/>
  <c r="F438" i="40" s="1"/>
  <c r="F439" i="40" s="1"/>
  <c r="F440" i="40" s="1"/>
  <c r="F441" i="40" s="1"/>
  <c r="F442" i="40" s="1"/>
  <c r="F443" i="40" s="1"/>
  <c r="F444" i="40" s="1"/>
  <c r="F445" i="40" s="1"/>
  <c r="F446" i="40" s="1"/>
  <c r="F447" i="40" s="1"/>
  <c r="F448" i="40" s="1"/>
  <c r="F449" i="40" s="1"/>
  <c r="F450" i="40" s="1"/>
  <c r="F451" i="40" s="1"/>
  <c r="F452" i="40" s="1"/>
  <c r="F453" i="40" s="1"/>
  <c r="F454" i="40" s="1"/>
  <c r="F455" i="40" s="1"/>
  <c r="F456" i="40" s="1"/>
  <c r="F457" i="40" s="1"/>
  <c r="F458" i="40" s="1"/>
  <c r="F459" i="40" s="1"/>
  <c r="F460" i="40" s="1"/>
  <c r="F461" i="40" s="1"/>
  <c r="F462" i="40" s="1"/>
  <c r="F463" i="40" s="1"/>
  <c r="F464" i="40" s="1"/>
  <c r="F465" i="40" s="1"/>
  <c r="F466" i="40" s="1"/>
  <c r="F467" i="40" s="1"/>
  <c r="F468" i="40" s="1"/>
  <c r="F469" i="40" s="1"/>
  <c r="F470" i="40" s="1"/>
  <c r="F471" i="40" s="1"/>
  <c r="F472" i="40" s="1"/>
  <c r="F473" i="40" s="1"/>
  <c r="F474" i="40" s="1"/>
  <c r="F475" i="40" s="1"/>
  <c r="F476" i="40" s="1"/>
  <c r="F477" i="40" s="1"/>
  <c r="F478" i="40" s="1"/>
  <c r="F479" i="40" s="1"/>
  <c r="F480" i="40" s="1"/>
  <c r="F481" i="40" s="1"/>
  <c r="F482" i="40" s="1"/>
  <c r="F483" i="40" s="1"/>
  <c r="F484" i="40" s="1"/>
  <c r="F485" i="40" s="1"/>
  <c r="F486" i="40" s="1"/>
  <c r="F487" i="40" s="1"/>
  <c r="F488" i="40" s="1"/>
  <c r="F489" i="40" s="1"/>
  <c r="F490" i="40" s="1"/>
  <c r="F491" i="40" s="1"/>
  <c r="F492" i="40" s="1"/>
  <c r="F493" i="40" s="1"/>
  <c r="F494" i="40" s="1"/>
  <c r="F495" i="40" s="1"/>
  <c r="F496" i="40" s="1"/>
  <c r="F497" i="40" s="1"/>
  <c r="F498" i="40" s="1"/>
  <c r="F499" i="40" s="1"/>
  <c r="F500" i="40" s="1"/>
  <c r="F501" i="40" s="1"/>
  <c r="F502" i="40" s="1"/>
  <c r="F503" i="40" s="1"/>
  <c r="F504" i="40" s="1"/>
  <c r="F505" i="40" s="1"/>
  <c r="F506" i="40" s="1"/>
  <c r="F507" i="40" s="1"/>
  <c r="F508" i="40" s="1"/>
  <c r="F509" i="40" s="1"/>
  <c r="F510" i="40" s="1"/>
  <c r="F511" i="40" s="1"/>
  <c r="F512" i="40" s="1"/>
  <c r="F513" i="40" s="1"/>
  <c r="F514" i="40" s="1"/>
  <c r="F515" i="40" s="1"/>
  <c r="F516" i="40" s="1"/>
  <c r="F517" i="40" s="1"/>
  <c r="F518" i="40" s="1"/>
  <c r="F519" i="40" s="1"/>
  <c r="F520" i="40" s="1"/>
  <c r="F521" i="40" s="1"/>
  <c r="F522" i="40" s="1"/>
  <c r="F523" i="40" s="1"/>
  <c r="F524" i="40" s="1"/>
  <c r="F525" i="40" s="1"/>
  <c r="F526" i="40" s="1"/>
  <c r="F527" i="40" s="1"/>
  <c r="F528" i="40" s="1"/>
  <c r="F529" i="40" s="1"/>
  <c r="F530" i="40" s="1"/>
  <c r="F531" i="40" s="1"/>
  <c r="F532" i="40" s="1"/>
  <c r="F533" i="40" s="1"/>
  <c r="F534" i="40" s="1"/>
  <c r="F535" i="40" s="1"/>
  <c r="F536" i="40" s="1"/>
  <c r="F537" i="40" s="1"/>
  <c r="F538" i="40" s="1"/>
  <c r="F539" i="40" s="1"/>
  <c r="F540" i="40" s="1"/>
  <c r="F541" i="40" s="1"/>
  <c r="F542" i="40" s="1"/>
  <c r="F543" i="40" s="1"/>
  <c r="F544" i="40" s="1"/>
  <c r="F545" i="40" s="1"/>
  <c r="F546" i="40" s="1"/>
  <c r="F547" i="40" s="1"/>
  <c r="F548" i="40" s="1"/>
  <c r="F549" i="40" s="1"/>
  <c r="F550" i="40" s="1"/>
  <c r="F551" i="40" s="1"/>
  <c r="F552" i="40" s="1"/>
  <c r="F553" i="40" s="1"/>
  <c r="F554" i="40" s="1"/>
  <c r="F555" i="40" s="1"/>
  <c r="F556" i="40" s="1"/>
  <c r="F557" i="40" s="1"/>
  <c r="F558" i="40" s="1"/>
  <c r="F559" i="40" s="1"/>
  <c r="F560" i="40" s="1"/>
  <c r="F561" i="40" s="1"/>
  <c r="F562" i="40" s="1"/>
  <c r="F563" i="40" s="1"/>
  <c r="F564" i="40" s="1"/>
  <c r="F565" i="40" s="1"/>
  <c r="F566" i="40" s="1"/>
  <c r="F567" i="40" s="1"/>
  <c r="F568" i="40" s="1"/>
  <c r="F569" i="40" s="1"/>
  <c r="F570" i="40" s="1"/>
  <c r="F571" i="40" s="1"/>
  <c r="F572" i="40" s="1"/>
  <c r="F573" i="40" s="1"/>
  <c r="F574" i="40" s="1"/>
  <c r="F575" i="40" s="1"/>
  <c r="F576" i="40" s="1"/>
  <c r="F577" i="40" s="1"/>
  <c r="F578" i="40" s="1"/>
  <c r="F579" i="40" s="1"/>
  <c r="F580" i="40" s="1"/>
  <c r="F581" i="40" s="1"/>
  <c r="F582" i="40" s="1"/>
  <c r="F583" i="40" s="1"/>
  <c r="F584" i="40" s="1"/>
  <c r="F585" i="40" s="1"/>
  <c r="F586" i="40" s="1"/>
  <c r="F587" i="40" s="1"/>
  <c r="F588" i="40" s="1"/>
  <c r="F589" i="40" s="1"/>
  <c r="F590" i="40" s="1"/>
  <c r="F591" i="40" s="1"/>
  <c r="F592" i="40" s="1"/>
  <c r="F593" i="40" s="1"/>
  <c r="F594" i="40" s="1"/>
  <c r="F595" i="40" s="1"/>
  <c r="F596" i="40" s="1"/>
  <c r="F597" i="40" s="1"/>
  <c r="F598" i="40" s="1"/>
  <c r="F599" i="40" s="1"/>
  <c r="F600" i="40" s="1"/>
  <c r="F601" i="40" s="1"/>
  <c r="F602" i="40" s="1"/>
  <c r="F28" i="35"/>
  <c r="F29" i="35" s="1"/>
  <c r="F30" i="35" s="1"/>
  <c r="F31" i="35" s="1"/>
  <c r="F32" i="35" s="1"/>
  <c r="F33" i="35" s="1"/>
  <c r="F34" i="35" s="1"/>
  <c r="F35" i="35" s="1"/>
  <c r="F36" i="35" s="1"/>
  <c r="F37" i="35" s="1"/>
  <c r="F38" i="35" s="1"/>
  <c r="F39" i="35" s="1"/>
  <c r="F40" i="35" s="1"/>
  <c r="F41" i="35" s="1"/>
  <c r="F42" i="35" s="1"/>
  <c r="F43" i="35" s="1"/>
  <c r="F44" i="35" s="1"/>
  <c r="F45" i="35" s="1"/>
  <c r="F46" i="35" s="1"/>
  <c r="F47" i="35" s="1"/>
  <c r="F48" i="35" s="1"/>
  <c r="F49" i="35" s="1"/>
  <c r="F50" i="35" s="1"/>
  <c r="F51" i="35" s="1"/>
  <c r="F52" i="35" s="1"/>
  <c r="F53" i="35" s="1"/>
  <c r="F54" i="35" s="1"/>
  <c r="F55" i="35" s="1"/>
  <c r="F56" i="35" s="1"/>
  <c r="F57" i="35" s="1"/>
  <c r="F58" i="35" s="1"/>
  <c r="F59" i="35" s="1"/>
  <c r="F60" i="35" s="1"/>
  <c r="F61" i="35" s="1"/>
  <c r="F62" i="35" s="1"/>
  <c r="F63" i="35" s="1"/>
  <c r="F64" i="35" s="1"/>
  <c r="F65" i="35" s="1"/>
  <c r="F66" i="35" s="1"/>
  <c r="F67" i="35" s="1"/>
  <c r="F68" i="35" s="1"/>
  <c r="F69" i="35" s="1"/>
  <c r="F70" i="35" s="1"/>
  <c r="F71" i="35" s="1"/>
  <c r="F72" i="35" s="1"/>
  <c r="F73" i="35" s="1"/>
  <c r="F74" i="35" s="1"/>
  <c r="F75" i="35" s="1"/>
  <c r="F76" i="35" s="1"/>
  <c r="F77" i="35" s="1"/>
  <c r="F78" i="35" s="1"/>
  <c r="F79" i="35" s="1"/>
  <c r="F80" i="35" s="1"/>
  <c r="F81" i="35" s="1"/>
  <c r="F82" i="35" s="1"/>
  <c r="F83" i="35" s="1"/>
  <c r="F84" i="35" s="1"/>
  <c r="F85" i="35" s="1"/>
  <c r="F86" i="35" s="1"/>
  <c r="F87" i="35" s="1"/>
  <c r="F88" i="35" s="1"/>
  <c r="F89" i="35" s="1"/>
  <c r="F90" i="35" s="1"/>
  <c r="F91" i="35" s="1"/>
  <c r="F92" i="35" s="1"/>
  <c r="F93" i="35" s="1"/>
  <c r="F94" i="35" s="1"/>
  <c r="F95" i="35" s="1"/>
  <c r="F96" i="35" s="1"/>
  <c r="F97" i="35" s="1"/>
  <c r="F98" i="35" s="1"/>
  <c r="F99" i="35" s="1"/>
  <c r="F100" i="35" s="1"/>
  <c r="F101" i="35" s="1"/>
  <c r="F102" i="35" s="1"/>
  <c r="F103" i="35" s="1"/>
  <c r="F104" i="35" s="1"/>
  <c r="F105" i="35" s="1"/>
  <c r="F106" i="35" s="1"/>
  <c r="F107" i="35" s="1"/>
  <c r="F108" i="35" s="1"/>
  <c r="F109" i="35" s="1"/>
  <c r="F110" i="35" s="1"/>
  <c r="F111" i="35" s="1"/>
  <c r="F112" i="35" s="1"/>
  <c r="F113" i="35" s="1"/>
  <c r="F114" i="35" s="1"/>
  <c r="F115" i="35" s="1"/>
  <c r="F116" i="35" s="1"/>
  <c r="F117" i="35" s="1"/>
  <c r="F118" i="35" s="1"/>
  <c r="F119" i="35" s="1"/>
  <c r="F120" i="35" s="1"/>
  <c r="F121" i="35" s="1"/>
  <c r="F122" i="35" s="1"/>
  <c r="F123" i="35" s="1"/>
  <c r="F124" i="35" s="1"/>
  <c r="F125" i="35" s="1"/>
  <c r="F126" i="35" s="1"/>
  <c r="F127" i="35" s="1"/>
  <c r="F128" i="35" s="1"/>
  <c r="F129" i="35" s="1"/>
  <c r="F130" i="35" s="1"/>
  <c r="F131" i="35" s="1"/>
  <c r="F132" i="35" s="1"/>
  <c r="F133" i="35" s="1"/>
  <c r="F134" i="35" s="1"/>
  <c r="F135" i="35" s="1"/>
  <c r="F136" i="35" s="1"/>
  <c r="F137" i="35" s="1"/>
  <c r="F138" i="35" s="1"/>
  <c r="F139" i="35" s="1"/>
  <c r="F140" i="35" s="1"/>
  <c r="F141" i="35" s="1"/>
  <c r="F142" i="35" s="1"/>
  <c r="F143" i="35" s="1"/>
  <c r="F144" i="35" s="1"/>
  <c r="F145" i="35" s="1"/>
  <c r="F146" i="35" s="1"/>
  <c r="F147" i="35" s="1"/>
  <c r="F148" i="35" s="1"/>
  <c r="F149" i="35" s="1"/>
  <c r="F150" i="35" s="1"/>
  <c r="F151" i="35" s="1"/>
  <c r="F152" i="35" s="1"/>
  <c r="F153" i="35" s="1"/>
  <c r="F154" i="35" s="1"/>
  <c r="F155" i="35" s="1"/>
  <c r="F156" i="35" s="1"/>
  <c r="F157" i="35" s="1"/>
  <c r="F158" i="35" s="1"/>
  <c r="F159" i="35" s="1"/>
  <c r="F160" i="35" s="1"/>
  <c r="F161" i="35" s="1"/>
  <c r="F162" i="35" s="1"/>
  <c r="F163" i="35" s="1"/>
  <c r="F164" i="35" s="1"/>
  <c r="F165" i="35" s="1"/>
  <c r="F166" i="35" s="1"/>
  <c r="F167" i="35" s="1"/>
  <c r="F168" i="35" s="1"/>
  <c r="F169" i="35" s="1"/>
  <c r="F170" i="35" s="1"/>
  <c r="F171" i="35" s="1"/>
  <c r="F172" i="35" s="1"/>
  <c r="F173" i="35" s="1"/>
  <c r="F174" i="35" s="1"/>
  <c r="F175" i="35" s="1"/>
  <c r="F176" i="35" s="1"/>
  <c r="F177" i="35" s="1"/>
  <c r="F178" i="35" s="1"/>
  <c r="F179" i="35" s="1"/>
  <c r="F180" i="35" s="1"/>
  <c r="F181" i="35" s="1"/>
  <c r="F182" i="35" s="1"/>
  <c r="F183" i="35" s="1"/>
  <c r="F184" i="35" s="1"/>
  <c r="F185" i="35" s="1"/>
  <c r="F186" i="35" s="1"/>
  <c r="F187" i="35" s="1"/>
  <c r="F188" i="35" s="1"/>
  <c r="F189" i="35" s="1"/>
  <c r="F190" i="35" s="1"/>
  <c r="F191" i="35" s="1"/>
  <c r="F192" i="35" s="1"/>
  <c r="F193" i="35" s="1"/>
  <c r="F194" i="35" s="1"/>
  <c r="F195" i="35" s="1"/>
  <c r="F196" i="35" s="1"/>
  <c r="F197" i="35" s="1"/>
  <c r="F198" i="35" s="1"/>
  <c r="F199" i="35" s="1"/>
  <c r="F200" i="35" s="1"/>
  <c r="F201" i="35" s="1"/>
  <c r="F202" i="35" s="1"/>
  <c r="F203" i="35" s="1"/>
  <c r="F204" i="35" s="1"/>
  <c r="F205" i="35" s="1"/>
  <c r="F206" i="35" s="1"/>
  <c r="F207" i="35" s="1"/>
  <c r="F208" i="35" s="1"/>
  <c r="F209" i="35" s="1"/>
  <c r="F210" i="35" s="1"/>
  <c r="F211" i="35" s="1"/>
  <c r="F212" i="35" s="1"/>
  <c r="F213" i="35" s="1"/>
  <c r="F214" i="35" s="1"/>
  <c r="F215" i="35" s="1"/>
  <c r="F216" i="35" s="1"/>
  <c r="F217" i="35" s="1"/>
  <c r="F218" i="35" s="1"/>
  <c r="F219" i="35" s="1"/>
  <c r="F220" i="35" s="1"/>
  <c r="F221" i="35" s="1"/>
  <c r="F222" i="35" s="1"/>
  <c r="F223" i="35" s="1"/>
  <c r="F224" i="35" s="1"/>
  <c r="F225" i="35" s="1"/>
  <c r="F226" i="35" s="1"/>
  <c r="F227" i="35" s="1"/>
  <c r="F228" i="35" s="1"/>
  <c r="F229" i="35" s="1"/>
  <c r="F230" i="35" s="1"/>
  <c r="F231" i="35" s="1"/>
  <c r="F232" i="35" s="1"/>
  <c r="F233" i="35" s="1"/>
  <c r="F234" i="35" s="1"/>
  <c r="F235" i="35" s="1"/>
  <c r="F236" i="35" s="1"/>
  <c r="F237" i="35" s="1"/>
  <c r="F238" i="35" s="1"/>
  <c r="F239" i="35" s="1"/>
  <c r="F240" i="35" s="1"/>
  <c r="F241" i="35" s="1"/>
  <c r="F242" i="35" s="1"/>
  <c r="F243" i="35" s="1"/>
  <c r="F244" i="35" s="1"/>
  <c r="F245" i="35" s="1"/>
  <c r="F246" i="35" s="1"/>
  <c r="F247" i="35" s="1"/>
  <c r="F248" i="35" s="1"/>
  <c r="F249" i="35" s="1"/>
  <c r="F250" i="35" s="1"/>
  <c r="F251" i="35" s="1"/>
  <c r="F252" i="35" s="1"/>
  <c r="F253" i="35" s="1"/>
  <c r="F254" i="35" s="1"/>
  <c r="F255" i="35" s="1"/>
  <c r="F256" i="35" s="1"/>
  <c r="F257" i="35" s="1"/>
  <c r="F258" i="35" s="1"/>
  <c r="F259" i="35" s="1"/>
  <c r="F260" i="35" s="1"/>
  <c r="F261" i="35" s="1"/>
  <c r="F262" i="35" s="1"/>
  <c r="F263" i="35" s="1"/>
  <c r="F264" i="35" s="1"/>
  <c r="F265" i="35" s="1"/>
  <c r="F266" i="35" s="1"/>
  <c r="F267" i="35" s="1"/>
  <c r="F268" i="35" s="1"/>
  <c r="F269" i="35" s="1"/>
  <c r="F270" i="35" s="1"/>
  <c r="F271" i="35" s="1"/>
  <c r="F272" i="35" s="1"/>
  <c r="F273" i="35" s="1"/>
  <c r="F274" i="35" s="1"/>
  <c r="F275" i="35" s="1"/>
  <c r="F276" i="35" s="1"/>
  <c r="F277" i="35" s="1"/>
  <c r="F278" i="35" s="1"/>
  <c r="F279" i="35" s="1"/>
  <c r="F280" i="35" s="1"/>
  <c r="F281" i="35" s="1"/>
  <c r="F282" i="35" s="1"/>
  <c r="F283" i="35" s="1"/>
  <c r="F284" i="35" s="1"/>
  <c r="F285" i="35" s="1"/>
  <c r="F286" i="35" s="1"/>
  <c r="F287" i="35" s="1"/>
  <c r="F288" i="35" s="1"/>
  <c r="F289" i="35" s="1"/>
  <c r="F290" i="35" s="1"/>
  <c r="F291" i="35" s="1"/>
  <c r="F292" i="35" s="1"/>
  <c r="F293" i="35" s="1"/>
  <c r="F294" i="35" s="1"/>
  <c r="F295" i="35" s="1"/>
  <c r="F296" i="35" s="1"/>
  <c r="F297" i="35" s="1"/>
  <c r="F298" i="35" s="1"/>
  <c r="F299" i="35" s="1"/>
  <c r="F300" i="35" s="1"/>
  <c r="F301" i="35" s="1"/>
  <c r="F302" i="35" s="1"/>
  <c r="F303" i="35" s="1"/>
  <c r="F304" i="35" s="1"/>
  <c r="F305" i="35" s="1"/>
  <c r="F306" i="35" s="1"/>
  <c r="F307" i="35" s="1"/>
  <c r="F308" i="35" s="1"/>
  <c r="F309" i="35" s="1"/>
  <c r="F310" i="35" s="1"/>
  <c r="F311" i="35" s="1"/>
  <c r="F312" i="35" s="1"/>
  <c r="F313" i="35" s="1"/>
  <c r="F314" i="35" s="1"/>
  <c r="F315" i="35" s="1"/>
  <c r="F316" i="35" s="1"/>
  <c r="F317" i="35" s="1"/>
  <c r="F318" i="35" s="1"/>
  <c r="F319" i="35" s="1"/>
  <c r="F320" i="35" s="1"/>
  <c r="F321" i="35" s="1"/>
  <c r="F322" i="35" s="1"/>
  <c r="F323" i="35" s="1"/>
  <c r="F324" i="35" s="1"/>
  <c r="F325" i="35" s="1"/>
  <c r="F326" i="35" s="1"/>
  <c r="F327" i="35" s="1"/>
  <c r="F328" i="35" s="1"/>
  <c r="F329" i="35" s="1"/>
  <c r="F330" i="35" s="1"/>
  <c r="F331" i="35" s="1"/>
  <c r="F332" i="35" s="1"/>
  <c r="F333" i="35" s="1"/>
  <c r="F334" i="35" s="1"/>
  <c r="F335" i="35" s="1"/>
  <c r="F336" i="35" s="1"/>
  <c r="F337" i="35" s="1"/>
  <c r="F338" i="35" s="1"/>
  <c r="F339" i="35" s="1"/>
  <c r="F340" i="35" s="1"/>
  <c r="F341" i="35" s="1"/>
  <c r="F342" i="35" s="1"/>
  <c r="F343" i="35" s="1"/>
  <c r="F344" i="35" s="1"/>
  <c r="F345" i="35" s="1"/>
  <c r="F346" i="35" s="1"/>
  <c r="F347" i="35" s="1"/>
  <c r="F348" i="35" s="1"/>
  <c r="F349" i="35" s="1"/>
  <c r="F350" i="35" s="1"/>
  <c r="F351" i="35" s="1"/>
  <c r="F352" i="35" s="1"/>
  <c r="F353" i="35" s="1"/>
  <c r="F354" i="35" s="1"/>
  <c r="F355" i="35" s="1"/>
  <c r="F356" i="35" s="1"/>
  <c r="F357" i="35" s="1"/>
  <c r="F358" i="35" s="1"/>
  <c r="F359" i="35" s="1"/>
  <c r="F360" i="35" s="1"/>
  <c r="F361" i="35" s="1"/>
  <c r="F362" i="35" s="1"/>
  <c r="F363" i="35" s="1"/>
  <c r="F364" i="35" s="1"/>
  <c r="F365" i="35" s="1"/>
  <c r="F366" i="35" s="1"/>
  <c r="F367" i="35" s="1"/>
  <c r="F368" i="35" s="1"/>
  <c r="F369" i="35" s="1"/>
  <c r="F370" i="35" s="1"/>
  <c r="F371" i="35" s="1"/>
  <c r="F372" i="35" s="1"/>
  <c r="F373" i="35" s="1"/>
  <c r="F374" i="35" s="1"/>
  <c r="F375" i="35" s="1"/>
  <c r="F376" i="35" s="1"/>
  <c r="F377" i="35" s="1"/>
  <c r="F378" i="35" s="1"/>
  <c r="F379" i="35" s="1"/>
  <c r="F380" i="35" s="1"/>
  <c r="F381" i="35" s="1"/>
  <c r="F382" i="35" s="1"/>
  <c r="F383" i="35" s="1"/>
  <c r="F384" i="35" s="1"/>
  <c r="F385" i="35" s="1"/>
  <c r="F386" i="35" s="1"/>
  <c r="F387" i="35" s="1"/>
  <c r="F388" i="35" s="1"/>
  <c r="F389" i="35" s="1"/>
  <c r="F390" i="35" s="1"/>
  <c r="F391" i="35" s="1"/>
  <c r="F392" i="35" s="1"/>
  <c r="F393" i="35" s="1"/>
  <c r="F394" i="35" s="1"/>
  <c r="F395" i="35" s="1"/>
  <c r="F396" i="35" s="1"/>
  <c r="F397" i="35" s="1"/>
  <c r="F398" i="35" s="1"/>
  <c r="F399" i="35" s="1"/>
  <c r="F400" i="35" s="1"/>
  <c r="F401" i="35" s="1"/>
  <c r="F402" i="35" s="1"/>
  <c r="F403" i="35" s="1"/>
  <c r="F404" i="35" s="1"/>
  <c r="F405" i="35" s="1"/>
  <c r="F406" i="35" s="1"/>
  <c r="F407" i="35" s="1"/>
  <c r="F408" i="35" s="1"/>
  <c r="F409" i="35" s="1"/>
  <c r="F410" i="35" s="1"/>
  <c r="F411" i="35" s="1"/>
  <c r="F412" i="35" s="1"/>
  <c r="F413" i="35" s="1"/>
  <c r="F414" i="35" s="1"/>
  <c r="F415" i="35" s="1"/>
  <c r="F416" i="35" s="1"/>
  <c r="F417" i="35" s="1"/>
  <c r="F418" i="35" s="1"/>
  <c r="F419" i="35" s="1"/>
  <c r="F420" i="35" s="1"/>
  <c r="F421" i="35" s="1"/>
  <c r="F422" i="35" s="1"/>
  <c r="F423" i="35" s="1"/>
  <c r="F424" i="35" s="1"/>
  <c r="F425" i="35" s="1"/>
  <c r="F426" i="35" s="1"/>
  <c r="F427" i="35" s="1"/>
  <c r="F428" i="35" s="1"/>
  <c r="F429" i="35" s="1"/>
  <c r="F430" i="35" s="1"/>
  <c r="F431" i="35" s="1"/>
  <c r="F432" i="35" s="1"/>
  <c r="F433" i="35" s="1"/>
  <c r="F434" i="35" s="1"/>
  <c r="F435" i="35" s="1"/>
  <c r="F436" i="35" s="1"/>
  <c r="F437" i="35" s="1"/>
  <c r="F438" i="35" s="1"/>
  <c r="F439" i="35" s="1"/>
  <c r="F440" i="35" s="1"/>
  <c r="F441" i="35" s="1"/>
  <c r="F442" i="35" s="1"/>
  <c r="F443" i="35" s="1"/>
  <c r="F444" i="35" s="1"/>
  <c r="F445" i="35" s="1"/>
  <c r="F446" i="35" s="1"/>
  <c r="F447" i="35" s="1"/>
  <c r="F448" i="35" s="1"/>
  <c r="F449" i="35" s="1"/>
  <c r="F450" i="35" s="1"/>
  <c r="F451" i="35" s="1"/>
  <c r="F452" i="35" s="1"/>
  <c r="F453" i="35" s="1"/>
  <c r="F454" i="35" s="1"/>
  <c r="F455" i="35" s="1"/>
  <c r="F456" i="35" s="1"/>
  <c r="F457" i="35" s="1"/>
  <c r="F458" i="35" s="1"/>
  <c r="F459" i="35" s="1"/>
  <c r="F460" i="35" s="1"/>
  <c r="F461" i="35" s="1"/>
  <c r="F462" i="35" s="1"/>
  <c r="F463" i="35" s="1"/>
  <c r="F464" i="35" s="1"/>
  <c r="F465" i="35" s="1"/>
  <c r="F466" i="35" s="1"/>
  <c r="F467" i="35" s="1"/>
  <c r="F468" i="35" s="1"/>
  <c r="F469" i="35" s="1"/>
  <c r="F470" i="35" s="1"/>
  <c r="F471" i="35" s="1"/>
  <c r="F472" i="35" s="1"/>
  <c r="F473" i="35" s="1"/>
  <c r="F474" i="35" s="1"/>
  <c r="F475" i="35" s="1"/>
  <c r="F476" i="35" s="1"/>
  <c r="F477" i="35" s="1"/>
  <c r="F478" i="35" s="1"/>
  <c r="F479" i="35" s="1"/>
  <c r="F480" i="35" s="1"/>
  <c r="F481" i="35" s="1"/>
  <c r="F482" i="35" s="1"/>
  <c r="F483" i="35" s="1"/>
  <c r="F484" i="35" s="1"/>
  <c r="F485" i="35" s="1"/>
  <c r="F486" i="35" s="1"/>
  <c r="F487" i="35" s="1"/>
  <c r="F488" i="35" s="1"/>
  <c r="F489" i="35" s="1"/>
  <c r="F490" i="35" s="1"/>
  <c r="F491" i="35" s="1"/>
  <c r="F492" i="35" s="1"/>
  <c r="F493" i="35" s="1"/>
  <c r="F494" i="35" s="1"/>
  <c r="F495" i="35" s="1"/>
  <c r="F496" i="35" s="1"/>
  <c r="F497" i="35" s="1"/>
  <c r="F498" i="35" s="1"/>
  <c r="F499" i="35" s="1"/>
  <c r="F500" i="35" s="1"/>
  <c r="F501" i="35" s="1"/>
  <c r="F502" i="35" s="1"/>
  <c r="F503" i="35" s="1"/>
  <c r="F504" i="35" s="1"/>
  <c r="F505" i="35" s="1"/>
  <c r="F506" i="35" s="1"/>
  <c r="F507" i="35" s="1"/>
  <c r="F508" i="35" s="1"/>
  <c r="F509" i="35" s="1"/>
  <c r="F510" i="35" s="1"/>
  <c r="F511" i="35" s="1"/>
  <c r="F512" i="35" s="1"/>
  <c r="F513" i="35" s="1"/>
  <c r="F514" i="35" s="1"/>
  <c r="F515" i="35" s="1"/>
  <c r="F516" i="35" s="1"/>
  <c r="F517" i="35" s="1"/>
  <c r="F518" i="35" s="1"/>
  <c r="F519" i="35" s="1"/>
  <c r="F520" i="35" s="1"/>
  <c r="F521" i="35" s="1"/>
  <c r="F522" i="35" s="1"/>
  <c r="F523" i="35" s="1"/>
  <c r="F524" i="35" s="1"/>
  <c r="F525" i="35" s="1"/>
  <c r="F526" i="35" s="1"/>
  <c r="F527" i="35" s="1"/>
  <c r="F528" i="35" s="1"/>
  <c r="F529" i="35" s="1"/>
  <c r="F530" i="35" s="1"/>
  <c r="F531" i="35" s="1"/>
  <c r="F532" i="35" s="1"/>
  <c r="F533" i="35" s="1"/>
  <c r="F534" i="35" s="1"/>
  <c r="F535" i="35" s="1"/>
  <c r="F536" i="35" s="1"/>
  <c r="F537" i="35" s="1"/>
  <c r="F538" i="35" s="1"/>
  <c r="F539" i="35" s="1"/>
  <c r="F540" i="35" s="1"/>
  <c r="F541" i="35" s="1"/>
  <c r="F542" i="35" s="1"/>
  <c r="F543" i="35" s="1"/>
  <c r="F544" i="35" s="1"/>
  <c r="F545" i="35" s="1"/>
  <c r="F546" i="35" s="1"/>
  <c r="F547" i="35" s="1"/>
  <c r="F548" i="35" s="1"/>
  <c r="F549" i="35" s="1"/>
  <c r="F550" i="35" s="1"/>
  <c r="F551" i="35" s="1"/>
  <c r="F552" i="35" s="1"/>
  <c r="F553" i="35" s="1"/>
  <c r="F554" i="35" s="1"/>
  <c r="F555" i="35" s="1"/>
  <c r="F556" i="35" s="1"/>
  <c r="F557" i="35" s="1"/>
  <c r="F558" i="35" s="1"/>
  <c r="F559" i="35" s="1"/>
  <c r="F560" i="35" s="1"/>
  <c r="F561" i="35" s="1"/>
  <c r="F562" i="35" s="1"/>
  <c r="F563" i="35" s="1"/>
  <c r="F564" i="35" s="1"/>
  <c r="F565" i="35" s="1"/>
  <c r="F566" i="35" s="1"/>
  <c r="F567" i="35" s="1"/>
  <c r="F568" i="35" s="1"/>
  <c r="F569" i="35" s="1"/>
  <c r="F570" i="35" s="1"/>
  <c r="F571" i="35" s="1"/>
  <c r="F572" i="35" s="1"/>
  <c r="F573" i="35" s="1"/>
  <c r="F574" i="35" s="1"/>
  <c r="F575" i="35" s="1"/>
  <c r="F576" i="35" s="1"/>
  <c r="F577" i="35" s="1"/>
  <c r="F578" i="35" s="1"/>
  <c r="F579" i="35" s="1"/>
  <c r="F580" i="35" s="1"/>
  <c r="F581" i="35" s="1"/>
  <c r="F582" i="35" s="1"/>
  <c r="F583" i="35" s="1"/>
  <c r="F584" i="35" s="1"/>
  <c r="F585" i="35" s="1"/>
  <c r="F586" i="35" s="1"/>
  <c r="F587" i="35" s="1"/>
  <c r="F588" i="35" s="1"/>
  <c r="F589" i="35" s="1"/>
  <c r="F590" i="35" s="1"/>
  <c r="F591" i="35" s="1"/>
  <c r="F592" i="35" s="1"/>
  <c r="F593" i="35" s="1"/>
  <c r="F594" i="35" s="1"/>
  <c r="F595" i="35" s="1"/>
  <c r="F596" i="35" s="1"/>
  <c r="F597" i="35" s="1"/>
  <c r="F598" i="35" s="1"/>
  <c r="F599" i="35" s="1"/>
  <c r="F600" i="35" s="1"/>
  <c r="F601" i="35" s="1"/>
  <c r="F602" i="35" s="1"/>
  <c r="F603" i="35" s="1"/>
  <c r="F604" i="35" s="1"/>
  <c r="F605" i="35" s="1"/>
  <c r="F606" i="35" s="1"/>
  <c r="F607" i="35" s="1"/>
  <c r="F608" i="35" s="1"/>
  <c r="F609" i="35" s="1"/>
  <c r="F610" i="35" s="1"/>
  <c r="E6" i="34"/>
  <c r="F14" i="34"/>
  <c r="F15" i="34" s="1"/>
  <c r="F16" i="34" s="1"/>
  <c r="F17" i="34" s="1"/>
  <c r="F18" i="34" s="1"/>
  <c r="F19" i="34" s="1"/>
  <c r="F20" i="34" s="1"/>
  <c r="F21" i="34" s="1"/>
  <c r="F22" i="34" s="1"/>
  <c r="F23" i="34" s="1"/>
  <c r="F24" i="34" s="1"/>
  <c r="F25" i="34" s="1"/>
  <c r="F26" i="34" s="1"/>
  <c r="F27" i="34" s="1"/>
  <c r="F28" i="34" s="1"/>
  <c r="F29" i="34" s="1"/>
  <c r="F43" i="34" s="1"/>
  <c r="F44" i="34" s="1"/>
  <c r="F45" i="34" s="1"/>
  <c r="F46" i="34" s="1"/>
  <c r="F47" i="34" s="1"/>
  <c r="F48" i="34" s="1"/>
  <c r="F49" i="34" s="1"/>
  <c r="F50" i="34" s="1"/>
  <c r="F51" i="34" s="1"/>
  <c r="F52" i="34" s="1"/>
  <c r="F53" i="34" s="1"/>
  <c r="F54" i="34" s="1"/>
  <c r="F55" i="34" s="1"/>
  <c r="F56" i="34" s="1"/>
  <c r="F57" i="34" s="1"/>
  <c r="F58" i="34" s="1"/>
  <c r="F59" i="34" s="1"/>
  <c r="F60" i="34" s="1"/>
  <c r="F61" i="34" s="1"/>
  <c r="F62" i="34" s="1"/>
  <c r="F63" i="34" s="1"/>
  <c r="F64" i="34" s="1"/>
  <c r="F65" i="34" s="1"/>
  <c r="F66" i="34" s="1"/>
  <c r="F67" i="34" s="1"/>
  <c r="F68" i="34" s="1"/>
  <c r="F69" i="34" s="1"/>
  <c r="F70" i="34" s="1"/>
  <c r="F71" i="34" s="1"/>
  <c r="F72" i="34" s="1"/>
  <c r="F73" i="34" s="1"/>
  <c r="F74" i="34" s="1"/>
  <c r="F75" i="34" s="1"/>
  <c r="F76" i="34" s="1"/>
  <c r="F77" i="34" s="1"/>
  <c r="F78" i="34" s="1"/>
  <c r="F79" i="34" s="1"/>
  <c r="F80" i="34" s="1"/>
  <c r="F81" i="34" s="1"/>
  <c r="F82" i="34" s="1"/>
  <c r="F83" i="34" s="1"/>
  <c r="F84" i="34" s="1"/>
  <c r="F85" i="34" s="1"/>
  <c r="F86" i="34" s="1"/>
  <c r="F87" i="34" s="1"/>
  <c r="F88" i="34" s="1"/>
  <c r="F89" i="34" s="1"/>
  <c r="F90" i="34" s="1"/>
  <c r="F91" i="34" s="1"/>
  <c r="F92" i="34" s="1"/>
  <c r="F93" i="34" s="1"/>
  <c r="F94" i="34" s="1"/>
  <c r="F95" i="34" s="1"/>
  <c r="F96" i="34" s="1"/>
  <c r="F97" i="34" s="1"/>
  <c r="F98" i="34" s="1"/>
  <c r="F99" i="34" s="1"/>
  <c r="F100" i="34" s="1"/>
  <c r="F101" i="34" s="1"/>
  <c r="F102" i="34" s="1"/>
  <c r="F103" i="34" s="1"/>
  <c r="F104" i="34" s="1"/>
  <c r="F105" i="34" s="1"/>
  <c r="F106" i="34" s="1"/>
  <c r="F107" i="34" s="1"/>
  <c r="F108" i="34" s="1"/>
  <c r="F109" i="34" s="1"/>
  <c r="F110" i="34" s="1"/>
  <c r="F111" i="34" s="1"/>
  <c r="F112" i="34" s="1"/>
  <c r="F113" i="34" s="1"/>
  <c r="F114" i="34" s="1"/>
  <c r="F115" i="34" s="1"/>
  <c r="F116" i="34" s="1"/>
  <c r="F117" i="34" s="1"/>
  <c r="F118" i="34" s="1"/>
  <c r="F119" i="34" s="1"/>
  <c r="F120" i="34" s="1"/>
  <c r="F121" i="34" s="1"/>
  <c r="F122" i="34" s="1"/>
  <c r="F123" i="34" s="1"/>
  <c r="F124" i="34" s="1"/>
  <c r="F125" i="34" s="1"/>
  <c r="F126" i="34" s="1"/>
  <c r="F127" i="34" s="1"/>
  <c r="F128" i="34" s="1"/>
  <c r="F129" i="34" s="1"/>
  <c r="F130" i="34" s="1"/>
  <c r="F131" i="34" s="1"/>
  <c r="F132" i="34" s="1"/>
  <c r="F133" i="34" s="1"/>
  <c r="F134" i="34" s="1"/>
  <c r="F135" i="34" s="1"/>
  <c r="F136" i="34" s="1"/>
  <c r="F137" i="34" s="1"/>
  <c r="F138" i="34" s="1"/>
  <c r="F139" i="34" s="1"/>
  <c r="F140" i="34" s="1"/>
  <c r="F141" i="34" s="1"/>
  <c r="F142" i="34" s="1"/>
  <c r="F143" i="34" s="1"/>
  <c r="F144" i="34" s="1"/>
  <c r="F145" i="34" s="1"/>
  <c r="F146" i="34" s="1"/>
  <c r="F147" i="34" s="1"/>
  <c r="F148" i="34" s="1"/>
  <c r="F149" i="34" s="1"/>
  <c r="F150" i="34" s="1"/>
  <c r="F151" i="34" s="1"/>
  <c r="F152" i="34" s="1"/>
  <c r="F153" i="34" s="1"/>
  <c r="F154" i="34" s="1"/>
  <c r="F155" i="34" s="1"/>
  <c r="F156" i="34" s="1"/>
  <c r="F157" i="34" s="1"/>
  <c r="F158" i="34" s="1"/>
  <c r="F159" i="34" s="1"/>
  <c r="F160" i="34" s="1"/>
  <c r="F161" i="34" s="1"/>
  <c r="F162" i="34" s="1"/>
  <c r="F163" i="34" s="1"/>
  <c r="F164" i="34" s="1"/>
  <c r="F165" i="34" s="1"/>
  <c r="F166" i="34" s="1"/>
  <c r="F167" i="34" s="1"/>
  <c r="F168" i="34" s="1"/>
  <c r="F169" i="34" s="1"/>
  <c r="F170" i="34" s="1"/>
  <c r="F171" i="34" s="1"/>
  <c r="F172" i="34" s="1"/>
  <c r="F173" i="34" s="1"/>
  <c r="F174" i="34" s="1"/>
  <c r="F175" i="34" s="1"/>
  <c r="F176" i="34" s="1"/>
  <c r="F177" i="34" s="1"/>
  <c r="F178" i="34" s="1"/>
  <c r="F179" i="34" s="1"/>
  <c r="F180" i="34" s="1"/>
  <c r="F181" i="34" s="1"/>
  <c r="F182" i="34" s="1"/>
  <c r="F183" i="34" s="1"/>
  <c r="F184" i="34" s="1"/>
  <c r="F185" i="34" s="1"/>
  <c r="F186" i="34" s="1"/>
  <c r="F187" i="34" s="1"/>
  <c r="F188" i="34" s="1"/>
  <c r="F189" i="34" s="1"/>
  <c r="F190" i="34" s="1"/>
  <c r="F191" i="34" s="1"/>
  <c r="F192" i="34" s="1"/>
  <c r="F193" i="34" s="1"/>
  <c r="F194" i="34" s="1"/>
  <c r="F195" i="34" s="1"/>
  <c r="F196" i="34" s="1"/>
  <c r="F197" i="34" s="1"/>
  <c r="F198" i="34" s="1"/>
  <c r="F199" i="34" s="1"/>
  <c r="F200" i="34" s="1"/>
  <c r="F201" i="34" s="1"/>
  <c r="F202" i="34" s="1"/>
  <c r="F203" i="34" s="1"/>
  <c r="F204" i="34" s="1"/>
  <c r="F205" i="34" s="1"/>
  <c r="F206" i="34" s="1"/>
  <c r="F207" i="34" s="1"/>
  <c r="F208" i="34" s="1"/>
  <c r="F209" i="34" s="1"/>
  <c r="F210" i="34" s="1"/>
  <c r="F211" i="34" s="1"/>
  <c r="F212" i="34" s="1"/>
  <c r="F213" i="34" s="1"/>
  <c r="F214" i="34" s="1"/>
  <c r="F215" i="34" s="1"/>
  <c r="F216" i="34" s="1"/>
  <c r="F217" i="34" s="1"/>
  <c r="F218" i="34" s="1"/>
  <c r="F219" i="34" s="1"/>
  <c r="F220" i="34" s="1"/>
  <c r="F221" i="34" s="1"/>
  <c r="F222" i="34" s="1"/>
  <c r="F223" i="34" s="1"/>
  <c r="F224" i="34" s="1"/>
  <c r="F225" i="34" s="1"/>
  <c r="F226" i="34" s="1"/>
  <c r="F227" i="34" s="1"/>
  <c r="F228" i="34" s="1"/>
  <c r="F229" i="34" s="1"/>
  <c r="F230" i="34" s="1"/>
  <c r="F231" i="34" s="1"/>
  <c r="F232" i="34" s="1"/>
  <c r="F233" i="34" s="1"/>
  <c r="F234" i="34" s="1"/>
  <c r="F235" i="34" s="1"/>
  <c r="F236" i="34" s="1"/>
  <c r="F237" i="34" s="1"/>
  <c r="F238" i="34" s="1"/>
  <c r="F239" i="34" s="1"/>
  <c r="F240" i="34" s="1"/>
  <c r="F241" i="34" s="1"/>
  <c r="F242" i="34" s="1"/>
  <c r="F243" i="34" s="1"/>
  <c r="F244" i="34" s="1"/>
  <c r="F245" i="34" s="1"/>
  <c r="F246" i="34" s="1"/>
  <c r="F247" i="34" s="1"/>
  <c r="F248" i="34" s="1"/>
  <c r="F249" i="34" s="1"/>
  <c r="F250" i="34" s="1"/>
  <c r="F251" i="34" s="1"/>
  <c r="F252" i="34" s="1"/>
  <c r="F253" i="34" s="1"/>
  <c r="F254" i="34" s="1"/>
  <c r="F255" i="34" s="1"/>
  <c r="F256" i="34" s="1"/>
  <c r="F257" i="34" s="1"/>
  <c r="F258" i="34" s="1"/>
  <c r="F259" i="34" s="1"/>
  <c r="F260" i="34" s="1"/>
  <c r="F261" i="34" s="1"/>
  <c r="F262" i="34" s="1"/>
  <c r="F263" i="34" s="1"/>
  <c r="F264" i="34" s="1"/>
  <c r="F265" i="34" s="1"/>
  <c r="F266" i="34" s="1"/>
  <c r="F267" i="34" s="1"/>
  <c r="F268" i="34" s="1"/>
  <c r="F269" i="34" s="1"/>
  <c r="F270" i="34" s="1"/>
  <c r="F271" i="34" s="1"/>
  <c r="F272" i="34" s="1"/>
  <c r="F273" i="34" s="1"/>
  <c r="F274" i="34" s="1"/>
  <c r="F275" i="34" s="1"/>
  <c r="F276" i="34" s="1"/>
  <c r="F277" i="34" s="1"/>
  <c r="F278" i="34" s="1"/>
  <c r="F279" i="34" s="1"/>
  <c r="F280" i="34" s="1"/>
  <c r="F281" i="34" s="1"/>
  <c r="F282" i="34" s="1"/>
  <c r="F283" i="34" s="1"/>
  <c r="F284" i="34" s="1"/>
  <c r="F285" i="34" s="1"/>
  <c r="F286" i="34" s="1"/>
  <c r="F287" i="34" s="1"/>
  <c r="F288" i="34" s="1"/>
  <c r="F289" i="34" s="1"/>
  <c r="F290" i="34" s="1"/>
  <c r="F291" i="34" s="1"/>
  <c r="F292" i="34" s="1"/>
  <c r="F293" i="34" s="1"/>
  <c r="F294" i="34" s="1"/>
  <c r="F295" i="34" s="1"/>
  <c r="F296" i="34" s="1"/>
  <c r="F297" i="34" s="1"/>
  <c r="F298" i="34" s="1"/>
  <c r="F299" i="34" s="1"/>
  <c r="F300" i="34" s="1"/>
  <c r="F301" i="34" s="1"/>
  <c r="F302" i="34" s="1"/>
  <c r="F303" i="34" s="1"/>
  <c r="F304" i="34" s="1"/>
  <c r="F305" i="34" s="1"/>
  <c r="F306" i="34" s="1"/>
  <c r="F307" i="34" s="1"/>
  <c r="F308" i="34" s="1"/>
  <c r="F309" i="34" s="1"/>
  <c r="F310" i="34" s="1"/>
  <c r="F311" i="34" s="1"/>
  <c r="F312" i="34" s="1"/>
  <c r="F313" i="34" s="1"/>
  <c r="F314" i="34" s="1"/>
  <c r="F315" i="34" s="1"/>
  <c r="F316" i="34" s="1"/>
  <c r="F317" i="34" s="1"/>
  <c r="F318" i="34" s="1"/>
  <c r="F319" i="34" s="1"/>
  <c r="F320" i="34" s="1"/>
  <c r="F321" i="34" s="1"/>
  <c r="F322" i="34" s="1"/>
  <c r="F323" i="34" s="1"/>
  <c r="F324" i="34" s="1"/>
  <c r="F325" i="34" s="1"/>
  <c r="F326" i="34" s="1"/>
  <c r="F327" i="34" s="1"/>
  <c r="F328" i="34" s="1"/>
  <c r="F329" i="34" s="1"/>
  <c r="F330" i="34" s="1"/>
  <c r="F331" i="34" s="1"/>
  <c r="F332" i="34" s="1"/>
  <c r="F333" i="34" s="1"/>
  <c r="F334" i="34" s="1"/>
  <c r="F335" i="34" s="1"/>
  <c r="F336" i="34" s="1"/>
  <c r="F337" i="34" s="1"/>
  <c r="F338" i="34" s="1"/>
  <c r="F339" i="34" s="1"/>
  <c r="F340" i="34" s="1"/>
  <c r="F341" i="34" s="1"/>
  <c r="F342" i="34" s="1"/>
  <c r="F343" i="34" s="1"/>
  <c r="F344" i="34" s="1"/>
  <c r="F345" i="34" s="1"/>
  <c r="F346" i="34" s="1"/>
  <c r="F347" i="34" s="1"/>
  <c r="F348" i="34" s="1"/>
  <c r="F349" i="34" s="1"/>
  <c r="F350" i="34" s="1"/>
  <c r="F351" i="34" s="1"/>
  <c r="F352" i="34" s="1"/>
  <c r="F353" i="34" s="1"/>
  <c r="F354" i="34" s="1"/>
  <c r="F355" i="34" s="1"/>
  <c r="F356" i="34" s="1"/>
  <c r="F357" i="34" s="1"/>
  <c r="F358" i="34" s="1"/>
  <c r="F359" i="34" s="1"/>
  <c r="F360" i="34" s="1"/>
  <c r="F361" i="34" s="1"/>
  <c r="F362" i="34" s="1"/>
  <c r="F363" i="34" s="1"/>
  <c r="F364" i="34" s="1"/>
  <c r="F365" i="34" s="1"/>
  <c r="F366" i="34" s="1"/>
  <c r="F367" i="34" s="1"/>
  <c r="F368" i="34" s="1"/>
  <c r="F369" i="34" s="1"/>
  <c r="F370" i="34" s="1"/>
  <c r="F371" i="34" s="1"/>
  <c r="F372" i="34" s="1"/>
  <c r="F373" i="34" s="1"/>
  <c r="F374" i="34" s="1"/>
  <c r="F375" i="34" s="1"/>
  <c r="F376" i="34" s="1"/>
  <c r="F377" i="34" s="1"/>
  <c r="F378" i="34" s="1"/>
  <c r="F379" i="34" s="1"/>
  <c r="F380" i="34" s="1"/>
  <c r="F381" i="34" s="1"/>
  <c r="F382" i="34" s="1"/>
  <c r="F383" i="34" s="1"/>
  <c r="F384" i="34" s="1"/>
  <c r="F385" i="34" s="1"/>
  <c r="F386" i="34" s="1"/>
  <c r="F387" i="34" s="1"/>
  <c r="F388" i="34" s="1"/>
  <c r="F389" i="34" s="1"/>
  <c r="F390" i="34" s="1"/>
  <c r="F391" i="34" s="1"/>
  <c r="F392" i="34" s="1"/>
  <c r="F393" i="34" s="1"/>
  <c r="F394" i="34" s="1"/>
  <c r="F395" i="34" s="1"/>
  <c r="F396" i="34" s="1"/>
  <c r="F397" i="34" s="1"/>
  <c r="F398" i="34" s="1"/>
  <c r="F399" i="34" s="1"/>
  <c r="F400" i="34" s="1"/>
  <c r="F401" i="34" s="1"/>
  <c r="F402" i="34" s="1"/>
  <c r="F403" i="34" s="1"/>
  <c r="F404" i="34" s="1"/>
  <c r="F405" i="34" s="1"/>
  <c r="F406" i="34" s="1"/>
  <c r="F407" i="34" s="1"/>
  <c r="F408" i="34" s="1"/>
  <c r="F409" i="34" s="1"/>
  <c r="F410" i="34" s="1"/>
  <c r="F411" i="34" s="1"/>
  <c r="F412" i="34" s="1"/>
  <c r="F413" i="34" s="1"/>
  <c r="F414" i="34" s="1"/>
  <c r="F415" i="34" s="1"/>
  <c r="F416" i="34" s="1"/>
  <c r="F417" i="34" s="1"/>
  <c r="F418" i="34" s="1"/>
  <c r="F419" i="34" s="1"/>
  <c r="F420" i="34" s="1"/>
  <c r="F421" i="34" s="1"/>
  <c r="F422" i="34" s="1"/>
  <c r="F423" i="34" s="1"/>
  <c r="F424" i="34" s="1"/>
  <c r="F425" i="34" s="1"/>
  <c r="F426" i="34" s="1"/>
  <c r="F427" i="34" s="1"/>
  <c r="F428" i="34" s="1"/>
  <c r="F429" i="34" s="1"/>
  <c r="F430" i="34" s="1"/>
  <c r="F431" i="34" s="1"/>
  <c r="F432" i="34" s="1"/>
  <c r="F433" i="34" s="1"/>
  <c r="F434" i="34" s="1"/>
  <c r="F435" i="34" s="1"/>
  <c r="F436" i="34" s="1"/>
  <c r="F437" i="34" s="1"/>
  <c r="F438" i="34" s="1"/>
  <c r="F439" i="34" s="1"/>
  <c r="F440" i="34" s="1"/>
  <c r="F441" i="34" s="1"/>
  <c r="F442" i="34" s="1"/>
  <c r="F443" i="34" s="1"/>
  <c r="F444" i="34" s="1"/>
  <c r="F445" i="34" s="1"/>
  <c r="F446" i="34" s="1"/>
  <c r="F447" i="34" s="1"/>
  <c r="F448" i="34" s="1"/>
  <c r="F449" i="34" s="1"/>
  <c r="F450" i="34" s="1"/>
  <c r="F451" i="34" s="1"/>
  <c r="F452" i="34" s="1"/>
  <c r="F453" i="34" s="1"/>
  <c r="F454" i="34" s="1"/>
  <c r="F455" i="34" s="1"/>
  <c r="F456" i="34" s="1"/>
  <c r="F457" i="34" s="1"/>
  <c r="F458" i="34" s="1"/>
  <c r="F459" i="34" s="1"/>
  <c r="F460" i="34" s="1"/>
  <c r="F461" i="34" s="1"/>
  <c r="F462" i="34" s="1"/>
  <c r="F463" i="34" s="1"/>
  <c r="F464" i="34" s="1"/>
  <c r="F465" i="34" s="1"/>
  <c r="F466" i="34" s="1"/>
  <c r="F467" i="34" s="1"/>
  <c r="F468" i="34" s="1"/>
  <c r="F469" i="34" s="1"/>
  <c r="F470" i="34" s="1"/>
  <c r="F471" i="34" s="1"/>
  <c r="F472" i="34" s="1"/>
  <c r="F473" i="34" s="1"/>
  <c r="F474" i="34" s="1"/>
  <c r="F475" i="34" s="1"/>
  <c r="F476" i="34" s="1"/>
  <c r="F477" i="34" s="1"/>
  <c r="F478" i="34" s="1"/>
  <c r="F479" i="34" s="1"/>
  <c r="F480" i="34" s="1"/>
  <c r="F481" i="34" s="1"/>
  <c r="F482" i="34" s="1"/>
  <c r="F483" i="34" s="1"/>
  <c r="F484" i="34" s="1"/>
  <c r="F485" i="34" s="1"/>
  <c r="F486" i="34" s="1"/>
  <c r="F487" i="34" s="1"/>
  <c r="F488" i="34" s="1"/>
  <c r="F489" i="34" s="1"/>
  <c r="F490" i="34" s="1"/>
  <c r="F491" i="34" s="1"/>
  <c r="F492" i="34" s="1"/>
  <c r="F493" i="34" s="1"/>
  <c r="F494" i="34" s="1"/>
  <c r="F495" i="34" s="1"/>
  <c r="F496" i="34" s="1"/>
  <c r="F497" i="34" s="1"/>
  <c r="F498" i="34" s="1"/>
  <c r="F499" i="34" s="1"/>
  <c r="F500" i="34" s="1"/>
  <c r="F501" i="34" s="1"/>
  <c r="F502" i="34" s="1"/>
  <c r="F503" i="34" s="1"/>
  <c r="F504" i="34" s="1"/>
  <c r="F505" i="34" s="1"/>
  <c r="F506" i="34" s="1"/>
  <c r="F507" i="34" s="1"/>
  <c r="F508" i="34" s="1"/>
  <c r="F509" i="34" s="1"/>
  <c r="F510" i="34" s="1"/>
  <c r="F511" i="34" s="1"/>
  <c r="F512" i="34" s="1"/>
  <c r="F513" i="34" s="1"/>
  <c r="F514" i="34" s="1"/>
  <c r="F515" i="34" s="1"/>
  <c r="F516" i="34" s="1"/>
  <c r="F517" i="34" s="1"/>
  <c r="F518" i="34" s="1"/>
  <c r="F519" i="34" s="1"/>
  <c r="F520" i="34" s="1"/>
  <c r="F521" i="34" s="1"/>
  <c r="F522" i="34" s="1"/>
  <c r="F523" i="34" s="1"/>
  <c r="F524" i="34" s="1"/>
  <c r="F525" i="34" s="1"/>
  <c r="F526" i="34" s="1"/>
  <c r="F527" i="34" s="1"/>
  <c r="F528" i="34" s="1"/>
  <c r="F529" i="34" s="1"/>
  <c r="F530" i="34" s="1"/>
  <c r="F531" i="34" s="1"/>
  <c r="F532" i="34" s="1"/>
  <c r="F533" i="34" s="1"/>
  <c r="F534" i="34" s="1"/>
  <c r="F535" i="34" s="1"/>
  <c r="F536" i="34" s="1"/>
  <c r="F537" i="34" s="1"/>
  <c r="F538" i="34" s="1"/>
  <c r="F539" i="34" s="1"/>
  <c r="F540" i="34" s="1"/>
  <c r="F541" i="34" s="1"/>
  <c r="F542" i="34" s="1"/>
  <c r="F543" i="34" s="1"/>
  <c r="F544" i="34" s="1"/>
  <c r="F545" i="34" s="1"/>
  <c r="F546" i="34" s="1"/>
  <c r="F547" i="34" s="1"/>
  <c r="F548" i="34" s="1"/>
  <c r="F549" i="34" s="1"/>
  <c r="F550" i="34" s="1"/>
  <c r="F551" i="34" s="1"/>
  <c r="F552" i="34" s="1"/>
  <c r="F553" i="34" s="1"/>
  <c r="F554" i="34" s="1"/>
  <c r="F555" i="34" s="1"/>
  <c r="F556" i="34" s="1"/>
  <c r="F557" i="34" s="1"/>
  <c r="F558" i="34" s="1"/>
  <c r="F559" i="34" s="1"/>
  <c r="F560" i="34" s="1"/>
  <c r="F561" i="34" s="1"/>
  <c r="F562" i="34" s="1"/>
  <c r="F563" i="34" s="1"/>
  <c r="F564" i="34" s="1"/>
  <c r="F565" i="34" s="1"/>
  <c r="F566" i="34" s="1"/>
  <c r="F567" i="34" s="1"/>
  <c r="F568" i="34" s="1"/>
  <c r="F569" i="34" s="1"/>
  <c r="F570" i="34" s="1"/>
  <c r="F571" i="34" s="1"/>
  <c r="F572" i="34" s="1"/>
  <c r="F573" i="34" s="1"/>
  <c r="F574" i="34" s="1"/>
  <c r="F575" i="34" s="1"/>
  <c r="F576" i="34" s="1"/>
  <c r="F577" i="34" s="1"/>
  <c r="F578" i="34" s="1"/>
  <c r="F579" i="34" s="1"/>
  <c r="F580" i="34" s="1"/>
  <c r="F581" i="34" s="1"/>
  <c r="F582" i="34" s="1"/>
  <c r="F583" i="34" s="1"/>
  <c r="F584" i="34" s="1"/>
  <c r="F585" i="34" s="1"/>
  <c r="F586" i="34" s="1"/>
  <c r="F587" i="34" s="1"/>
  <c r="F588" i="34" s="1"/>
  <c r="F589" i="34" s="1"/>
  <c r="F590" i="34" s="1"/>
  <c r="F591" i="34" s="1"/>
  <c r="F592" i="34" s="1"/>
  <c r="F593" i="34" s="1"/>
  <c r="F594" i="34" s="1"/>
  <c r="F595" i="34" s="1"/>
  <c r="F596" i="34" s="1"/>
  <c r="F597" i="34" s="1"/>
  <c r="F598" i="34" s="1"/>
  <c r="F599" i="34" s="1"/>
  <c r="F600" i="34" s="1"/>
  <c r="F601" i="34" s="1"/>
  <c r="F602" i="34" s="1"/>
  <c r="F603" i="34" s="1"/>
  <c r="F604" i="34" s="1"/>
  <c r="F605" i="34" s="1"/>
  <c r="F606" i="34" s="1"/>
  <c r="F607" i="34" s="1"/>
  <c r="F608" i="34" s="1"/>
  <c r="F609" i="34" s="1"/>
  <c r="F610" i="34" s="1"/>
  <c r="F611" i="34" s="1"/>
  <c r="F6" i="34" s="1"/>
  <c r="E6" i="33"/>
  <c r="F11" i="31"/>
  <c r="F12" i="31" s="1"/>
  <c r="F13" i="31" s="1"/>
  <c r="F14" i="31" s="1"/>
  <c r="F15" i="31" s="1"/>
  <c r="F16" i="31" s="1"/>
  <c r="F17" i="31" s="1"/>
  <c r="F18" i="31" s="1"/>
  <c r="F19" i="31" s="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F30" i="31" s="1"/>
  <c r="F31" i="31" s="1"/>
  <c r="F32" i="31" s="1"/>
  <c r="F33" i="31" s="1"/>
  <c r="F34" i="31" s="1"/>
  <c r="F35" i="31" s="1"/>
  <c r="F36" i="31" s="1"/>
  <c r="F37" i="31" s="1"/>
  <c r="F38" i="31" s="1"/>
  <c r="F39" i="31" s="1"/>
  <c r="F40" i="31" s="1"/>
  <c r="F41" i="31" s="1"/>
  <c r="F42" i="31" s="1"/>
  <c r="F43" i="31" s="1"/>
  <c r="F44" i="31" s="1"/>
  <c r="F45" i="31" s="1"/>
  <c r="F11" i="32"/>
  <c r="F12" i="32" s="1"/>
  <c r="F13" i="32" s="1"/>
  <c r="F14" i="32" s="1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F38" i="32" s="1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F50" i="32" s="1"/>
  <c r="F51" i="32" s="1"/>
  <c r="F52" i="32" s="1"/>
  <c r="F53" i="32" s="1"/>
  <c r="F54" i="32" s="1"/>
  <c r="F55" i="32" s="1"/>
  <c r="F56" i="32" s="1"/>
  <c r="F57" i="32" s="1"/>
  <c r="F58" i="32" s="1"/>
  <c r="F59" i="32" s="1"/>
  <c r="F60" i="32" s="1"/>
  <c r="F61" i="32" s="1"/>
  <c r="F62" i="32" s="1"/>
  <c r="F63" i="32" s="1"/>
  <c r="F64" i="32" s="1"/>
  <c r="F65" i="32" s="1"/>
  <c r="F66" i="32" s="1"/>
  <c r="F67" i="32" s="1"/>
  <c r="F68" i="32" s="1"/>
  <c r="F69" i="32" s="1"/>
  <c r="F70" i="32" s="1"/>
  <c r="F71" i="32" s="1"/>
  <c r="F72" i="32" s="1"/>
  <c r="F73" i="32" s="1"/>
  <c r="F74" i="32" s="1"/>
  <c r="F75" i="32" s="1"/>
  <c r="F76" i="32" s="1"/>
  <c r="F77" i="32" s="1"/>
  <c r="F78" i="32" s="1"/>
  <c r="F79" i="32" s="1"/>
  <c r="F80" i="32" s="1"/>
  <c r="F81" i="32" s="1"/>
  <c r="F82" i="32" s="1"/>
  <c r="F83" i="32" s="1"/>
  <c r="F84" i="32" s="1"/>
  <c r="F85" i="32" s="1"/>
  <c r="F86" i="32" s="1"/>
  <c r="F87" i="32" s="1"/>
  <c r="F88" i="32" s="1"/>
  <c r="F89" i="32" s="1"/>
  <c r="F90" i="32" s="1"/>
  <c r="F91" i="32" s="1"/>
  <c r="F92" i="32" s="1"/>
  <c r="F93" i="32" s="1"/>
  <c r="F94" i="32" s="1"/>
  <c r="F95" i="32" s="1"/>
  <c r="F96" i="32" s="1"/>
  <c r="F97" i="32" s="1"/>
  <c r="F98" i="32" s="1"/>
  <c r="F99" i="32" s="1"/>
  <c r="F100" i="32" s="1"/>
  <c r="F101" i="32" s="1"/>
  <c r="F102" i="32" s="1"/>
  <c r="F103" i="32" s="1"/>
  <c r="F104" i="32" s="1"/>
  <c r="F105" i="32" s="1"/>
  <c r="F106" i="32" s="1"/>
  <c r="F107" i="32" s="1"/>
  <c r="F108" i="32" s="1"/>
  <c r="F109" i="32" s="1"/>
  <c r="F110" i="32" s="1"/>
  <c r="F111" i="32" s="1"/>
  <c r="F112" i="32" s="1"/>
  <c r="F113" i="32" s="1"/>
  <c r="F114" i="32" s="1"/>
  <c r="F115" i="32" s="1"/>
  <c r="F116" i="32" s="1"/>
  <c r="F117" i="32" s="1"/>
  <c r="F118" i="32" s="1"/>
  <c r="F119" i="32" s="1"/>
  <c r="F120" i="32" s="1"/>
  <c r="F121" i="32" s="1"/>
  <c r="F122" i="32" s="1"/>
  <c r="F123" i="32" s="1"/>
  <c r="F124" i="32" s="1"/>
  <c r="F125" i="32" s="1"/>
  <c r="F126" i="32" s="1"/>
  <c r="F127" i="32" s="1"/>
  <c r="F128" i="32" s="1"/>
  <c r="F129" i="32" s="1"/>
  <c r="F130" i="32" s="1"/>
  <c r="F131" i="32" s="1"/>
  <c r="F132" i="32" s="1"/>
  <c r="F133" i="32" s="1"/>
  <c r="F134" i="32" s="1"/>
  <c r="F135" i="32" s="1"/>
  <c r="F136" i="32" s="1"/>
  <c r="F137" i="32" s="1"/>
  <c r="F138" i="32" s="1"/>
  <c r="F139" i="32" s="1"/>
  <c r="F140" i="32" s="1"/>
  <c r="F141" i="32" s="1"/>
  <c r="F142" i="32" s="1"/>
  <c r="F143" i="32" s="1"/>
  <c r="F144" i="32" s="1"/>
  <c r="F145" i="32" s="1"/>
  <c r="F146" i="32" s="1"/>
  <c r="F147" i="32" s="1"/>
  <c r="F148" i="32" s="1"/>
  <c r="F149" i="32" s="1"/>
  <c r="F150" i="32" s="1"/>
  <c r="F151" i="32" s="1"/>
  <c r="F152" i="32" s="1"/>
  <c r="F153" i="32" s="1"/>
  <c r="F154" i="32" s="1"/>
  <c r="F155" i="32" s="1"/>
  <c r="F156" i="32" s="1"/>
  <c r="F157" i="32" s="1"/>
  <c r="F158" i="32" s="1"/>
  <c r="F159" i="32" s="1"/>
  <c r="F160" i="32" s="1"/>
  <c r="F161" i="32" s="1"/>
  <c r="F162" i="32" s="1"/>
  <c r="F163" i="32" s="1"/>
  <c r="F164" i="32" s="1"/>
  <c r="F165" i="32" s="1"/>
  <c r="F166" i="32" s="1"/>
  <c r="F167" i="32" s="1"/>
  <c r="F168" i="32" s="1"/>
  <c r="F169" i="32" s="1"/>
  <c r="F170" i="32" s="1"/>
  <c r="F171" i="32" s="1"/>
  <c r="F172" i="32" s="1"/>
  <c r="F173" i="32" s="1"/>
  <c r="F174" i="32" s="1"/>
  <c r="F175" i="32" s="1"/>
  <c r="F176" i="32" s="1"/>
  <c r="F177" i="32" s="1"/>
  <c r="F178" i="32" s="1"/>
  <c r="F179" i="32" s="1"/>
  <c r="F180" i="32" s="1"/>
  <c r="F181" i="32" s="1"/>
  <c r="F182" i="32" s="1"/>
  <c r="F183" i="32" s="1"/>
  <c r="F184" i="32" s="1"/>
  <c r="F185" i="32" s="1"/>
  <c r="F186" i="32" s="1"/>
  <c r="F187" i="32" s="1"/>
  <c r="F188" i="32" s="1"/>
  <c r="F189" i="32" s="1"/>
  <c r="F190" i="32" s="1"/>
  <c r="F191" i="32" s="1"/>
  <c r="F192" i="32" s="1"/>
  <c r="F193" i="32" s="1"/>
  <c r="F194" i="32" s="1"/>
  <c r="F195" i="32" s="1"/>
  <c r="F196" i="32" s="1"/>
  <c r="F197" i="32" s="1"/>
  <c r="F198" i="32" s="1"/>
  <c r="F199" i="32" s="1"/>
  <c r="F200" i="32" s="1"/>
  <c r="F201" i="32" s="1"/>
  <c r="F202" i="32" s="1"/>
  <c r="F203" i="32" s="1"/>
  <c r="F204" i="32" s="1"/>
  <c r="F205" i="32" s="1"/>
  <c r="F206" i="32" s="1"/>
  <c r="F207" i="32" s="1"/>
  <c r="F208" i="32" s="1"/>
  <c r="F209" i="32" s="1"/>
  <c r="F210" i="32" s="1"/>
  <c r="F211" i="32" s="1"/>
  <c r="F212" i="32" s="1"/>
  <c r="F213" i="32" s="1"/>
  <c r="F214" i="32" s="1"/>
  <c r="F215" i="32" s="1"/>
  <c r="F216" i="32" s="1"/>
  <c r="F217" i="32" s="1"/>
  <c r="F218" i="32" s="1"/>
  <c r="F219" i="32" s="1"/>
  <c r="F220" i="32" s="1"/>
  <c r="F221" i="32" s="1"/>
  <c r="F222" i="32" s="1"/>
  <c r="F223" i="32" s="1"/>
  <c r="F224" i="32" s="1"/>
  <c r="F225" i="32" s="1"/>
  <c r="F226" i="32" s="1"/>
  <c r="F227" i="32" s="1"/>
  <c r="F228" i="32" s="1"/>
  <c r="F229" i="32" s="1"/>
  <c r="F230" i="32" s="1"/>
  <c r="F231" i="32" s="1"/>
  <c r="F232" i="32" s="1"/>
  <c r="F233" i="32" s="1"/>
  <c r="F234" i="32" s="1"/>
  <c r="F235" i="32" s="1"/>
  <c r="F236" i="32" s="1"/>
  <c r="F237" i="32" s="1"/>
  <c r="F238" i="32" s="1"/>
  <c r="F239" i="32" s="1"/>
  <c r="F240" i="32" s="1"/>
  <c r="F241" i="32" s="1"/>
  <c r="F242" i="32" s="1"/>
  <c r="F243" i="32" s="1"/>
  <c r="F244" i="32" s="1"/>
  <c r="F245" i="32" s="1"/>
  <c r="F246" i="32" s="1"/>
  <c r="F247" i="32" s="1"/>
  <c r="F248" i="32" s="1"/>
  <c r="F249" i="32" s="1"/>
  <c r="F250" i="32" s="1"/>
  <c r="F251" i="32" s="1"/>
  <c r="F252" i="32" s="1"/>
  <c r="F253" i="32" s="1"/>
  <c r="F254" i="32" s="1"/>
  <c r="F255" i="32" s="1"/>
  <c r="F256" i="32" s="1"/>
  <c r="F257" i="32" s="1"/>
  <c r="F258" i="32" s="1"/>
  <c r="F259" i="32" s="1"/>
  <c r="F260" i="32" s="1"/>
  <c r="F261" i="32" s="1"/>
  <c r="F262" i="32" s="1"/>
  <c r="F263" i="32" s="1"/>
  <c r="F264" i="32" s="1"/>
  <c r="F265" i="32" s="1"/>
  <c r="F266" i="32" s="1"/>
  <c r="F267" i="32" s="1"/>
  <c r="F268" i="32" s="1"/>
  <c r="F269" i="32" s="1"/>
  <c r="F270" i="32" s="1"/>
  <c r="F271" i="32" s="1"/>
  <c r="F272" i="32" s="1"/>
  <c r="F273" i="32" s="1"/>
  <c r="F274" i="32" s="1"/>
  <c r="F275" i="32" s="1"/>
  <c r="F276" i="32" s="1"/>
  <c r="F277" i="32" s="1"/>
  <c r="F278" i="32" s="1"/>
  <c r="F279" i="32" s="1"/>
  <c r="F280" i="32" s="1"/>
  <c r="F281" i="32" s="1"/>
  <c r="F282" i="32" s="1"/>
  <c r="F283" i="32" s="1"/>
  <c r="F284" i="32" s="1"/>
  <c r="F285" i="32" s="1"/>
  <c r="F286" i="32" s="1"/>
  <c r="F287" i="32" s="1"/>
  <c r="F288" i="32" s="1"/>
  <c r="F289" i="32" s="1"/>
  <c r="F290" i="32" s="1"/>
  <c r="F291" i="32" s="1"/>
  <c r="F292" i="32" s="1"/>
  <c r="F293" i="32" s="1"/>
  <c r="F294" i="32" s="1"/>
  <c r="F295" i="32" s="1"/>
  <c r="F296" i="32" s="1"/>
  <c r="F297" i="32" s="1"/>
  <c r="F298" i="32" s="1"/>
  <c r="F299" i="32" s="1"/>
  <c r="F300" i="32" s="1"/>
  <c r="F301" i="32" s="1"/>
  <c r="F302" i="32" s="1"/>
  <c r="F303" i="32" s="1"/>
  <c r="F304" i="32" s="1"/>
  <c r="F305" i="32" s="1"/>
  <c r="F306" i="32" s="1"/>
  <c r="F307" i="32" s="1"/>
  <c r="F308" i="32" s="1"/>
  <c r="F309" i="32" s="1"/>
  <c r="F310" i="32" s="1"/>
  <c r="F311" i="32" s="1"/>
  <c r="F312" i="32" s="1"/>
  <c r="F313" i="32" s="1"/>
  <c r="F314" i="32" s="1"/>
  <c r="F315" i="32" s="1"/>
  <c r="F316" i="32" s="1"/>
  <c r="F317" i="32" s="1"/>
  <c r="F318" i="32" s="1"/>
  <c r="F319" i="32" s="1"/>
  <c r="F320" i="32" s="1"/>
  <c r="F321" i="32" s="1"/>
  <c r="F322" i="32" s="1"/>
  <c r="F323" i="32" s="1"/>
  <c r="F324" i="32" s="1"/>
  <c r="F325" i="32" s="1"/>
  <c r="F326" i="32" s="1"/>
  <c r="F327" i="32" s="1"/>
  <c r="F328" i="32" s="1"/>
  <c r="F329" i="32" s="1"/>
  <c r="F330" i="32" s="1"/>
  <c r="F331" i="32" s="1"/>
  <c r="F332" i="32" s="1"/>
  <c r="F333" i="32" s="1"/>
  <c r="F334" i="32" s="1"/>
  <c r="F335" i="32" s="1"/>
  <c r="F336" i="32" s="1"/>
  <c r="F337" i="32" s="1"/>
  <c r="F338" i="32" s="1"/>
  <c r="F339" i="32" s="1"/>
  <c r="F340" i="32" s="1"/>
  <c r="F341" i="32" s="1"/>
  <c r="F342" i="32" s="1"/>
  <c r="F343" i="32" s="1"/>
  <c r="F344" i="32" s="1"/>
  <c r="F345" i="32" s="1"/>
  <c r="F346" i="32" s="1"/>
  <c r="F347" i="32" s="1"/>
  <c r="F348" i="32" s="1"/>
  <c r="F349" i="32" s="1"/>
  <c r="F350" i="32" s="1"/>
  <c r="F351" i="32" s="1"/>
  <c r="F352" i="32" s="1"/>
  <c r="F353" i="32" s="1"/>
  <c r="F354" i="32" s="1"/>
  <c r="F355" i="32" s="1"/>
  <c r="F356" i="32" s="1"/>
  <c r="F357" i="32" s="1"/>
  <c r="F358" i="32" s="1"/>
  <c r="F359" i="32" s="1"/>
  <c r="F360" i="32" s="1"/>
  <c r="F361" i="32" s="1"/>
  <c r="F362" i="32" s="1"/>
  <c r="F363" i="32" s="1"/>
  <c r="F364" i="32" s="1"/>
  <c r="F365" i="32" s="1"/>
  <c r="F366" i="32" s="1"/>
  <c r="F367" i="32" s="1"/>
  <c r="F368" i="32" s="1"/>
  <c r="F369" i="32" s="1"/>
  <c r="F370" i="32" s="1"/>
  <c r="F371" i="32" s="1"/>
  <c r="F372" i="32" s="1"/>
  <c r="F373" i="32" s="1"/>
  <c r="F374" i="32" s="1"/>
  <c r="F375" i="32" s="1"/>
  <c r="F376" i="32" s="1"/>
  <c r="F377" i="32" s="1"/>
  <c r="F378" i="32" s="1"/>
  <c r="F379" i="32" s="1"/>
  <c r="F380" i="32" s="1"/>
  <c r="F381" i="32" s="1"/>
  <c r="F382" i="32" s="1"/>
  <c r="F383" i="32" s="1"/>
  <c r="F384" i="32" s="1"/>
  <c r="F385" i="32" s="1"/>
  <c r="F386" i="32" s="1"/>
  <c r="F387" i="32" s="1"/>
  <c r="F388" i="32" s="1"/>
  <c r="F389" i="32" s="1"/>
  <c r="F390" i="32" s="1"/>
  <c r="F391" i="32" s="1"/>
  <c r="F392" i="32" s="1"/>
  <c r="F393" i="32" s="1"/>
  <c r="F394" i="32" s="1"/>
  <c r="F395" i="32" s="1"/>
  <c r="F396" i="32" s="1"/>
  <c r="F397" i="32" s="1"/>
  <c r="F398" i="32" s="1"/>
  <c r="F399" i="32" s="1"/>
  <c r="F400" i="32" s="1"/>
  <c r="F401" i="32" s="1"/>
  <c r="F402" i="32" s="1"/>
  <c r="F403" i="32" s="1"/>
  <c r="F404" i="32" s="1"/>
  <c r="F405" i="32" s="1"/>
  <c r="F406" i="32" s="1"/>
  <c r="F407" i="32" s="1"/>
  <c r="F408" i="32" s="1"/>
  <c r="F409" i="32" s="1"/>
  <c r="F410" i="32" s="1"/>
  <c r="F411" i="32" s="1"/>
  <c r="F412" i="32" s="1"/>
  <c r="F413" i="32" s="1"/>
  <c r="F414" i="32" s="1"/>
  <c r="F415" i="32" s="1"/>
  <c r="F416" i="32" s="1"/>
  <c r="F417" i="32" s="1"/>
  <c r="F418" i="32" s="1"/>
  <c r="F419" i="32" s="1"/>
  <c r="F420" i="32" s="1"/>
  <c r="F421" i="32" s="1"/>
  <c r="F422" i="32" s="1"/>
  <c r="F423" i="32" s="1"/>
  <c r="F424" i="32" s="1"/>
  <c r="F425" i="32" s="1"/>
  <c r="F426" i="32" s="1"/>
  <c r="F427" i="32" s="1"/>
  <c r="F428" i="32" s="1"/>
  <c r="F429" i="32" s="1"/>
  <c r="F430" i="32" s="1"/>
  <c r="F431" i="32" s="1"/>
  <c r="F432" i="32" s="1"/>
  <c r="F433" i="32" s="1"/>
  <c r="F434" i="32" s="1"/>
  <c r="F435" i="32" s="1"/>
  <c r="F436" i="32" s="1"/>
  <c r="F437" i="32" s="1"/>
  <c r="F438" i="32" s="1"/>
  <c r="F439" i="32" s="1"/>
  <c r="F440" i="32" s="1"/>
  <c r="F441" i="32" s="1"/>
  <c r="F442" i="32" s="1"/>
  <c r="F443" i="32" s="1"/>
  <c r="F444" i="32" s="1"/>
  <c r="F445" i="32" s="1"/>
  <c r="F446" i="32" s="1"/>
  <c r="F447" i="32" s="1"/>
  <c r="F448" i="32" s="1"/>
  <c r="F449" i="32" s="1"/>
  <c r="F450" i="32" s="1"/>
  <c r="F451" i="32" s="1"/>
  <c r="F452" i="32" s="1"/>
  <c r="F453" i="32" s="1"/>
  <c r="F454" i="32" s="1"/>
  <c r="F455" i="32" s="1"/>
  <c r="F456" i="32" s="1"/>
  <c r="F457" i="32" s="1"/>
  <c r="F458" i="32" s="1"/>
  <c r="F459" i="32" s="1"/>
  <c r="F460" i="32" s="1"/>
  <c r="F461" i="32" s="1"/>
  <c r="F462" i="32" s="1"/>
  <c r="F463" i="32" s="1"/>
  <c r="F464" i="32" s="1"/>
  <c r="F465" i="32" s="1"/>
  <c r="F466" i="32" s="1"/>
  <c r="F467" i="32" s="1"/>
  <c r="F468" i="32" s="1"/>
  <c r="F469" i="32" s="1"/>
  <c r="F470" i="32" s="1"/>
  <c r="F471" i="32" s="1"/>
  <c r="F472" i="32" s="1"/>
  <c r="F473" i="32" s="1"/>
  <c r="F474" i="32" s="1"/>
  <c r="F475" i="32" s="1"/>
  <c r="F476" i="32" s="1"/>
  <c r="F477" i="32" s="1"/>
  <c r="F478" i="32" s="1"/>
  <c r="F479" i="32" s="1"/>
  <c r="F480" i="32" s="1"/>
  <c r="F481" i="32" s="1"/>
  <c r="F482" i="32" s="1"/>
  <c r="F483" i="32" s="1"/>
  <c r="F484" i="32" s="1"/>
  <c r="F485" i="32" s="1"/>
  <c r="F486" i="32" s="1"/>
  <c r="F487" i="32" s="1"/>
  <c r="F488" i="32" s="1"/>
  <c r="F489" i="32" s="1"/>
  <c r="F490" i="32" s="1"/>
  <c r="F491" i="32" s="1"/>
  <c r="F492" i="32" s="1"/>
  <c r="F493" i="32" s="1"/>
  <c r="F494" i="32" s="1"/>
  <c r="F495" i="32" s="1"/>
  <c r="F496" i="32" s="1"/>
  <c r="F497" i="32" s="1"/>
  <c r="F498" i="32" s="1"/>
  <c r="F499" i="32" s="1"/>
  <c r="F500" i="32" s="1"/>
  <c r="F501" i="32" s="1"/>
  <c r="F502" i="32" s="1"/>
  <c r="F503" i="32" s="1"/>
  <c r="F504" i="32" s="1"/>
  <c r="F505" i="32" s="1"/>
  <c r="F506" i="32" s="1"/>
  <c r="F507" i="32" s="1"/>
  <c r="F508" i="32" s="1"/>
  <c r="F509" i="32" s="1"/>
  <c r="F510" i="32" s="1"/>
  <c r="F511" i="32" s="1"/>
  <c r="F512" i="32" s="1"/>
  <c r="F513" i="32" s="1"/>
  <c r="F514" i="32" s="1"/>
  <c r="F515" i="32" s="1"/>
  <c r="F516" i="32" s="1"/>
  <c r="F517" i="32" s="1"/>
  <c r="F518" i="32" s="1"/>
  <c r="F519" i="32" s="1"/>
  <c r="F520" i="32" s="1"/>
  <c r="F521" i="32" s="1"/>
  <c r="F522" i="32" s="1"/>
  <c r="F523" i="32" s="1"/>
  <c r="F524" i="32" s="1"/>
  <c r="F525" i="32" s="1"/>
  <c r="F526" i="32" s="1"/>
  <c r="F527" i="32" s="1"/>
  <c r="F528" i="32" s="1"/>
  <c r="F529" i="32" s="1"/>
  <c r="F530" i="32" s="1"/>
  <c r="F531" i="32" s="1"/>
  <c r="F532" i="32" s="1"/>
  <c r="F533" i="32" s="1"/>
  <c r="F534" i="32" s="1"/>
  <c r="F535" i="32" s="1"/>
  <c r="F536" i="32" s="1"/>
  <c r="F537" i="32" s="1"/>
  <c r="F538" i="32" s="1"/>
  <c r="F539" i="32" s="1"/>
  <c r="F540" i="32" s="1"/>
  <c r="F541" i="32" s="1"/>
  <c r="F542" i="32" s="1"/>
  <c r="F543" i="32" s="1"/>
  <c r="F544" i="32" s="1"/>
  <c r="F545" i="32" s="1"/>
  <c r="F546" i="32" s="1"/>
  <c r="F547" i="32" s="1"/>
  <c r="F548" i="32" s="1"/>
  <c r="F549" i="32" s="1"/>
  <c r="F550" i="32" s="1"/>
  <c r="F551" i="32" s="1"/>
  <c r="F552" i="32" s="1"/>
  <c r="F553" i="32" s="1"/>
  <c r="F554" i="32" s="1"/>
  <c r="F555" i="32" s="1"/>
  <c r="F556" i="32" s="1"/>
  <c r="F557" i="32" s="1"/>
  <c r="F558" i="32" s="1"/>
  <c r="F559" i="32" s="1"/>
  <c r="F560" i="32" s="1"/>
  <c r="F561" i="32" s="1"/>
  <c r="F562" i="32" s="1"/>
  <c r="F563" i="32" s="1"/>
  <c r="F564" i="32" s="1"/>
  <c r="F565" i="32" s="1"/>
  <c r="F566" i="32" s="1"/>
  <c r="F567" i="32" s="1"/>
  <c r="F568" i="32" s="1"/>
  <c r="F569" i="32" s="1"/>
  <c r="F570" i="32" s="1"/>
  <c r="F571" i="32" s="1"/>
  <c r="F572" i="32" s="1"/>
  <c r="F573" i="32" s="1"/>
  <c r="F574" i="32" s="1"/>
  <c r="F575" i="32" s="1"/>
  <c r="F576" i="32" s="1"/>
  <c r="F577" i="32" s="1"/>
  <c r="F578" i="32" s="1"/>
  <c r="F579" i="32" s="1"/>
  <c r="F580" i="32" s="1"/>
  <c r="F581" i="32" s="1"/>
  <c r="F582" i="32" s="1"/>
  <c r="F583" i="32" s="1"/>
  <c r="F584" i="32" s="1"/>
  <c r="F585" i="32" s="1"/>
  <c r="F586" i="32" s="1"/>
  <c r="F587" i="32" s="1"/>
  <c r="F588" i="32" s="1"/>
  <c r="F589" i="32" s="1"/>
  <c r="F590" i="32" s="1"/>
  <c r="F591" i="32" s="1"/>
  <c r="F592" i="32" s="1"/>
  <c r="F593" i="32" s="1"/>
  <c r="F594" i="32" s="1"/>
  <c r="F595" i="32" s="1"/>
  <c r="F596" i="32" s="1"/>
  <c r="F597" i="32" s="1"/>
  <c r="F598" i="32" s="1"/>
  <c r="F599" i="32" s="1"/>
  <c r="F600" i="32" s="1"/>
  <c r="F601" i="32" s="1"/>
  <c r="F602" i="32" s="1"/>
  <c r="F603" i="32" s="1"/>
  <c r="F604" i="32" s="1"/>
  <c r="F605" i="32" s="1"/>
  <c r="F606" i="32" s="1"/>
  <c r="F607" i="32" s="1"/>
  <c r="F608" i="32" s="1"/>
  <c r="F609" i="32" s="1"/>
  <c r="F610" i="32" s="1"/>
  <c r="F611" i="32" s="1"/>
  <c r="F6" i="32" s="1"/>
  <c r="E6" i="32"/>
  <c r="E6" i="31"/>
  <c r="E6" i="30"/>
  <c r="E6" i="29"/>
  <c r="E6" i="28"/>
  <c r="F10" i="28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F23" i="28" s="1"/>
  <c r="F24" i="28" s="1"/>
  <c r="F25" i="28" s="1"/>
  <c r="F26" i="28" s="1"/>
  <c r="F27" i="28" s="1"/>
  <c r="F28" i="28" s="1"/>
  <c r="F29" i="28" s="1"/>
  <c r="F30" i="28" s="1"/>
  <c r="F31" i="28" s="1"/>
  <c r="F32" i="28" s="1"/>
  <c r="F33" i="28" s="1"/>
  <c r="F34" i="28" s="1"/>
  <c r="F35" i="28" s="1"/>
  <c r="F36" i="28" s="1"/>
  <c r="F37" i="28" s="1"/>
  <c r="F38" i="28" s="1"/>
  <c r="F39" i="28" s="1"/>
  <c r="F40" i="28" s="1"/>
  <c r="F41" i="28" s="1"/>
  <c r="F42" i="28" s="1"/>
  <c r="F43" i="28" s="1"/>
  <c r="F44" i="28" s="1"/>
  <c r="F45" i="28" s="1"/>
  <c r="F46" i="28" s="1"/>
  <c r="F47" i="28" s="1"/>
  <c r="F48" i="28" s="1"/>
  <c r="F49" i="28" s="1"/>
  <c r="F50" i="28" s="1"/>
  <c r="F51" i="28" s="1"/>
  <c r="F52" i="28" s="1"/>
  <c r="F53" i="28" s="1"/>
  <c r="F54" i="28" s="1"/>
  <c r="F55" i="28" s="1"/>
  <c r="F56" i="28" s="1"/>
  <c r="F57" i="28" s="1"/>
  <c r="F58" i="28" s="1"/>
  <c r="F59" i="28" s="1"/>
  <c r="F60" i="28" s="1"/>
  <c r="F61" i="28" s="1"/>
  <c r="F62" i="28" s="1"/>
  <c r="F63" i="28" s="1"/>
  <c r="F64" i="28" s="1"/>
  <c r="F65" i="28" s="1"/>
  <c r="F66" i="28" s="1"/>
  <c r="F67" i="28" s="1"/>
  <c r="F68" i="28" s="1"/>
  <c r="F69" i="28" s="1"/>
  <c r="F70" i="28" s="1"/>
  <c r="F71" i="28" s="1"/>
  <c r="F72" i="28" s="1"/>
  <c r="F73" i="28" s="1"/>
  <c r="F74" i="28" s="1"/>
  <c r="F75" i="28" s="1"/>
  <c r="F76" i="28" s="1"/>
  <c r="F77" i="28" s="1"/>
  <c r="F78" i="28" s="1"/>
  <c r="F79" i="28" s="1"/>
  <c r="F80" i="28" s="1"/>
  <c r="F81" i="28" s="1"/>
  <c r="F82" i="28" s="1"/>
  <c r="F83" i="28" s="1"/>
  <c r="F84" i="28" s="1"/>
  <c r="F85" i="28" s="1"/>
  <c r="F86" i="28" s="1"/>
  <c r="F87" i="28" s="1"/>
  <c r="F88" i="28" s="1"/>
  <c r="F89" i="28" s="1"/>
  <c r="F90" i="28" s="1"/>
  <c r="F91" i="28" s="1"/>
  <c r="F92" i="28" s="1"/>
  <c r="F93" i="28" s="1"/>
  <c r="F94" i="28" s="1"/>
  <c r="F95" i="28" s="1"/>
  <c r="F96" i="28" s="1"/>
  <c r="F97" i="28" s="1"/>
  <c r="F98" i="28" s="1"/>
  <c r="F99" i="28" s="1"/>
  <c r="F100" i="28" s="1"/>
  <c r="F101" i="28" s="1"/>
  <c r="F102" i="28" s="1"/>
  <c r="F103" i="28" s="1"/>
  <c r="F104" i="28" s="1"/>
  <c r="F105" i="28" s="1"/>
  <c r="F106" i="28" s="1"/>
  <c r="F107" i="28" s="1"/>
  <c r="F108" i="28" s="1"/>
  <c r="F109" i="28" s="1"/>
  <c r="F110" i="28" s="1"/>
  <c r="F111" i="28" s="1"/>
  <c r="F112" i="28" s="1"/>
  <c r="F113" i="28" s="1"/>
  <c r="F114" i="28" s="1"/>
  <c r="F115" i="28" s="1"/>
  <c r="F116" i="28" s="1"/>
  <c r="F117" i="28" s="1"/>
  <c r="F118" i="28" s="1"/>
  <c r="F119" i="28" s="1"/>
  <c r="F120" i="28" s="1"/>
  <c r="F121" i="28" s="1"/>
  <c r="F122" i="28" s="1"/>
  <c r="F123" i="28" s="1"/>
  <c r="F124" i="28" s="1"/>
  <c r="F125" i="28" s="1"/>
  <c r="F126" i="28" s="1"/>
  <c r="F127" i="28" s="1"/>
  <c r="F128" i="28" s="1"/>
  <c r="F129" i="28" s="1"/>
  <c r="F130" i="28" s="1"/>
  <c r="F131" i="28" s="1"/>
  <c r="F132" i="28" s="1"/>
  <c r="F133" i="28" s="1"/>
  <c r="F134" i="28" s="1"/>
  <c r="F135" i="28" s="1"/>
  <c r="F136" i="28" s="1"/>
  <c r="F137" i="28" s="1"/>
  <c r="F138" i="28" s="1"/>
  <c r="F139" i="28" s="1"/>
  <c r="F140" i="28" s="1"/>
  <c r="F141" i="28" s="1"/>
  <c r="F142" i="28" s="1"/>
  <c r="F143" i="28" s="1"/>
  <c r="F144" i="28" s="1"/>
  <c r="F145" i="28" s="1"/>
  <c r="F146" i="28" s="1"/>
  <c r="F147" i="28" s="1"/>
  <c r="F148" i="28" s="1"/>
  <c r="F149" i="28" s="1"/>
  <c r="F150" i="28" s="1"/>
  <c r="F151" i="28" s="1"/>
  <c r="F152" i="28" s="1"/>
  <c r="F153" i="28" s="1"/>
  <c r="F154" i="28" s="1"/>
  <c r="F155" i="28" s="1"/>
  <c r="F156" i="28" s="1"/>
  <c r="F157" i="28" s="1"/>
  <c r="F158" i="28" s="1"/>
  <c r="F159" i="28" s="1"/>
  <c r="F160" i="28" s="1"/>
  <c r="F161" i="28" s="1"/>
  <c r="F162" i="28" s="1"/>
  <c r="F163" i="28" s="1"/>
  <c r="F164" i="28" s="1"/>
  <c r="F165" i="28" s="1"/>
  <c r="F166" i="28" s="1"/>
  <c r="F167" i="28" s="1"/>
  <c r="F168" i="28" s="1"/>
  <c r="F169" i="28" s="1"/>
  <c r="F170" i="28" s="1"/>
  <c r="F171" i="28" s="1"/>
  <c r="F172" i="28" s="1"/>
  <c r="F173" i="28" s="1"/>
  <c r="F174" i="28" s="1"/>
  <c r="F175" i="28" s="1"/>
  <c r="F176" i="28" s="1"/>
  <c r="F177" i="28" s="1"/>
  <c r="F178" i="28" s="1"/>
  <c r="F179" i="28" s="1"/>
  <c r="F180" i="28" s="1"/>
  <c r="F181" i="28" s="1"/>
  <c r="F182" i="28" s="1"/>
  <c r="F183" i="28" s="1"/>
  <c r="F184" i="28" s="1"/>
  <c r="F185" i="28" s="1"/>
  <c r="F186" i="28" s="1"/>
  <c r="F187" i="28" s="1"/>
  <c r="F188" i="28" s="1"/>
  <c r="F189" i="28" s="1"/>
  <c r="F190" i="28" s="1"/>
  <c r="F191" i="28" s="1"/>
  <c r="F192" i="28" s="1"/>
  <c r="F193" i="28" s="1"/>
  <c r="F194" i="28" s="1"/>
  <c r="F195" i="28" s="1"/>
  <c r="F196" i="28" s="1"/>
  <c r="F197" i="28" s="1"/>
  <c r="F198" i="28" s="1"/>
  <c r="F199" i="28" s="1"/>
  <c r="F200" i="28" s="1"/>
  <c r="F201" i="28" s="1"/>
  <c r="F202" i="28" s="1"/>
  <c r="F203" i="28" s="1"/>
  <c r="F204" i="28" s="1"/>
  <c r="F205" i="28" s="1"/>
  <c r="F206" i="28" s="1"/>
  <c r="F207" i="28" s="1"/>
  <c r="F208" i="28" s="1"/>
  <c r="F209" i="28" s="1"/>
  <c r="F210" i="28" s="1"/>
  <c r="F211" i="28" s="1"/>
  <c r="F212" i="28" s="1"/>
  <c r="F213" i="28" s="1"/>
  <c r="F214" i="28" s="1"/>
  <c r="F215" i="28" s="1"/>
  <c r="F216" i="28" s="1"/>
  <c r="F217" i="28" s="1"/>
  <c r="F218" i="28" s="1"/>
  <c r="F219" i="28" s="1"/>
  <c r="F220" i="28" s="1"/>
  <c r="F221" i="28" s="1"/>
  <c r="F222" i="28" s="1"/>
  <c r="F223" i="28" s="1"/>
  <c r="F224" i="28" s="1"/>
  <c r="F225" i="28" s="1"/>
  <c r="F226" i="28" s="1"/>
  <c r="F227" i="28" s="1"/>
  <c r="F228" i="28" s="1"/>
  <c r="F229" i="28" s="1"/>
  <c r="F230" i="28" s="1"/>
  <c r="F231" i="28" s="1"/>
  <c r="F232" i="28" s="1"/>
  <c r="F233" i="28" s="1"/>
  <c r="F234" i="28" s="1"/>
  <c r="F235" i="28" s="1"/>
  <c r="F236" i="28" s="1"/>
  <c r="F237" i="28" s="1"/>
  <c r="F238" i="28" s="1"/>
  <c r="F239" i="28" s="1"/>
  <c r="F240" i="28" s="1"/>
  <c r="F241" i="28" s="1"/>
  <c r="F242" i="28" s="1"/>
  <c r="F243" i="28" s="1"/>
  <c r="F244" i="28" s="1"/>
  <c r="F245" i="28" s="1"/>
  <c r="F246" i="28" s="1"/>
  <c r="F247" i="28" s="1"/>
  <c r="F248" i="28" s="1"/>
  <c r="F249" i="28" s="1"/>
  <c r="F250" i="28" s="1"/>
  <c r="F251" i="28" s="1"/>
  <c r="F252" i="28" s="1"/>
  <c r="F253" i="28" s="1"/>
  <c r="F254" i="28" s="1"/>
  <c r="F255" i="28" s="1"/>
  <c r="F256" i="28" s="1"/>
  <c r="F257" i="28" s="1"/>
  <c r="F258" i="28" s="1"/>
  <c r="F259" i="28" s="1"/>
  <c r="F260" i="28" s="1"/>
  <c r="F261" i="28" s="1"/>
  <c r="F262" i="28" s="1"/>
  <c r="F263" i="28" s="1"/>
  <c r="F264" i="28" s="1"/>
  <c r="F265" i="28" s="1"/>
  <c r="F266" i="28" s="1"/>
  <c r="F267" i="28" s="1"/>
  <c r="F268" i="28" s="1"/>
  <c r="F269" i="28" s="1"/>
  <c r="F270" i="28" s="1"/>
  <c r="F271" i="28" s="1"/>
  <c r="F272" i="28" s="1"/>
  <c r="F273" i="28" s="1"/>
  <c r="F274" i="28" s="1"/>
  <c r="F275" i="28" s="1"/>
  <c r="F276" i="28" s="1"/>
  <c r="F277" i="28" s="1"/>
  <c r="F278" i="28" s="1"/>
  <c r="F279" i="28" s="1"/>
  <c r="F280" i="28" s="1"/>
  <c r="F281" i="28" s="1"/>
  <c r="F282" i="28" s="1"/>
  <c r="F283" i="28" s="1"/>
  <c r="F284" i="28" s="1"/>
  <c r="F285" i="28" s="1"/>
  <c r="F286" i="28" s="1"/>
  <c r="F287" i="28" s="1"/>
  <c r="F288" i="28" s="1"/>
  <c r="F289" i="28" s="1"/>
  <c r="F290" i="28" s="1"/>
  <c r="F291" i="28" s="1"/>
  <c r="F292" i="28" s="1"/>
  <c r="F293" i="28" s="1"/>
  <c r="F294" i="28" s="1"/>
  <c r="F295" i="28" s="1"/>
  <c r="F296" i="28" s="1"/>
  <c r="F297" i="28" s="1"/>
  <c r="F298" i="28" s="1"/>
  <c r="F299" i="28" s="1"/>
  <c r="F300" i="28" s="1"/>
  <c r="F301" i="28" s="1"/>
  <c r="F302" i="28" s="1"/>
  <c r="F303" i="28" s="1"/>
  <c r="F304" i="28" s="1"/>
  <c r="F305" i="28" s="1"/>
  <c r="F306" i="28" s="1"/>
  <c r="F307" i="28" s="1"/>
  <c r="F308" i="28" s="1"/>
  <c r="F309" i="28" s="1"/>
  <c r="F310" i="28" s="1"/>
  <c r="F311" i="28" s="1"/>
  <c r="F312" i="28" s="1"/>
  <c r="F313" i="28" s="1"/>
  <c r="F314" i="28" s="1"/>
  <c r="F315" i="28" s="1"/>
  <c r="F316" i="28" s="1"/>
  <c r="F317" i="28" s="1"/>
  <c r="F318" i="28" s="1"/>
  <c r="F319" i="28" s="1"/>
  <c r="F320" i="28" s="1"/>
  <c r="F321" i="28" s="1"/>
  <c r="F322" i="28" s="1"/>
  <c r="F323" i="28" s="1"/>
  <c r="F324" i="28" s="1"/>
  <c r="F325" i="28" s="1"/>
  <c r="F326" i="28" s="1"/>
  <c r="F327" i="28" s="1"/>
  <c r="F328" i="28" s="1"/>
  <c r="F329" i="28" s="1"/>
  <c r="F330" i="28" s="1"/>
  <c r="F331" i="28" s="1"/>
  <c r="F332" i="28" s="1"/>
  <c r="F333" i="28" s="1"/>
  <c r="F334" i="28" s="1"/>
  <c r="F335" i="28" s="1"/>
  <c r="F336" i="28" s="1"/>
  <c r="F337" i="28" s="1"/>
  <c r="F338" i="28" s="1"/>
  <c r="F339" i="28" s="1"/>
  <c r="F340" i="28" s="1"/>
  <c r="F341" i="28" s="1"/>
  <c r="F342" i="28" s="1"/>
  <c r="F343" i="28" s="1"/>
  <c r="F344" i="28" s="1"/>
  <c r="F345" i="28" s="1"/>
  <c r="F346" i="28" s="1"/>
  <c r="F347" i="28" s="1"/>
  <c r="F348" i="28" s="1"/>
  <c r="F349" i="28" s="1"/>
  <c r="F350" i="28" s="1"/>
  <c r="F351" i="28" s="1"/>
  <c r="F352" i="28" s="1"/>
  <c r="F353" i="28" s="1"/>
  <c r="F354" i="28" s="1"/>
  <c r="F355" i="28" s="1"/>
  <c r="F356" i="28" s="1"/>
  <c r="F357" i="28" s="1"/>
  <c r="F358" i="28" s="1"/>
  <c r="F359" i="28" s="1"/>
  <c r="F360" i="28" s="1"/>
  <c r="F361" i="28" s="1"/>
  <c r="F362" i="28" s="1"/>
  <c r="F363" i="28" s="1"/>
  <c r="F364" i="28" s="1"/>
  <c r="F365" i="28" s="1"/>
  <c r="F366" i="28" s="1"/>
  <c r="F367" i="28" s="1"/>
  <c r="F368" i="28" s="1"/>
  <c r="F369" i="28" s="1"/>
  <c r="F370" i="28" s="1"/>
  <c r="F371" i="28" s="1"/>
  <c r="F372" i="28" s="1"/>
  <c r="F373" i="28" s="1"/>
  <c r="F374" i="28" s="1"/>
  <c r="F375" i="28" s="1"/>
  <c r="F376" i="28" s="1"/>
  <c r="F377" i="28" s="1"/>
  <c r="F378" i="28" s="1"/>
  <c r="F379" i="28" s="1"/>
  <c r="F380" i="28" s="1"/>
  <c r="F381" i="28" s="1"/>
  <c r="F382" i="28" s="1"/>
  <c r="F383" i="28" s="1"/>
  <c r="F384" i="28" s="1"/>
  <c r="F385" i="28" s="1"/>
  <c r="F386" i="28" s="1"/>
  <c r="F387" i="28" s="1"/>
  <c r="F388" i="28" s="1"/>
  <c r="F389" i="28" s="1"/>
  <c r="F390" i="28" s="1"/>
  <c r="F391" i="28" s="1"/>
  <c r="F392" i="28" s="1"/>
  <c r="F393" i="28" s="1"/>
  <c r="F394" i="28" s="1"/>
  <c r="F395" i="28" s="1"/>
  <c r="F396" i="28" s="1"/>
  <c r="F397" i="28" s="1"/>
  <c r="F398" i="28" s="1"/>
  <c r="F399" i="28" s="1"/>
  <c r="F400" i="28" s="1"/>
  <c r="F401" i="28" s="1"/>
  <c r="F402" i="28" s="1"/>
  <c r="F403" i="28" s="1"/>
  <c r="F404" i="28" s="1"/>
  <c r="F405" i="28" s="1"/>
  <c r="F406" i="28" s="1"/>
  <c r="F407" i="28" s="1"/>
  <c r="F408" i="28" s="1"/>
  <c r="F409" i="28" s="1"/>
  <c r="F410" i="28" s="1"/>
  <c r="F411" i="28" s="1"/>
  <c r="F412" i="28" s="1"/>
  <c r="F413" i="28" s="1"/>
  <c r="F414" i="28" s="1"/>
  <c r="F415" i="28" s="1"/>
  <c r="F416" i="28" s="1"/>
  <c r="F417" i="28" s="1"/>
  <c r="F418" i="28" s="1"/>
  <c r="F419" i="28" s="1"/>
  <c r="F420" i="28" s="1"/>
  <c r="F421" i="28" s="1"/>
  <c r="F422" i="28" s="1"/>
  <c r="F423" i="28" s="1"/>
  <c r="F424" i="28" s="1"/>
  <c r="F425" i="28" s="1"/>
  <c r="F426" i="28" s="1"/>
  <c r="F427" i="28" s="1"/>
  <c r="F428" i="28" s="1"/>
  <c r="F429" i="28" s="1"/>
  <c r="F430" i="28" s="1"/>
  <c r="F431" i="28" s="1"/>
  <c r="F432" i="28" s="1"/>
  <c r="F433" i="28" s="1"/>
  <c r="F434" i="28" s="1"/>
  <c r="F435" i="28" s="1"/>
  <c r="F436" i="28" s="1"/>
  <c r="F437" i="28" s="1"/>
  <c r="F438" i="28" s="1"/>
  <c r="F439" i="28" s="1"/>
  <c r="F440" i="28" s="1"/>
  <c r="F441" i="28" s="1"/>
  <c r="F442" i="28" s="1"/>
  <c r="F443" i="28" s="1"/>
  <c r="F444" i="28" s="1"/>
  <c r="F445" i="28" s="1"/>
  <c r="F446" i="28" s="1"/>
  <c r="F447" i="28" s="1"/>
  <c r="F448" i="28" s="1"/>
  <c r="F449" i="28" s="1"/>
  <c r="F450" i="28" s="1"/>
  <c r="F451" i="28" s="1"/>
  <c r="F452" i="28" s="1"/>
  <c r="F453" i="28" s="1"/>
  <c r="F454" i="28" s="1"/>
  <c r="F455" i="28" s="1"/>
  <c r="F456" i="28" s="1"/>
  <c r="F457" i="28" s="1"/>
  <c r="F458" i="28" s="1"/>
  <c r="F459" i="28" s="1"/>
  <c r="F460" i="28" s="1"/>
  <c r="F461" i="28" s="1"/>
  <c r="F462" i="28" s="1"/>
  <c r="F463" i="28" s="1"/>
  <c r="F464" i="28" s="1"/>
  <c r="F465" i="28" s="1"/>
  <c r="F466" i="28" s="1"/>
  <c r="F467" i="28" s="1"/>
  <c r="F468" i="28" s="1"/>
  <c r="F469" i="28" s="1"/>
  <c r="F470" i="28" s="1"/>
  <c r="F471" i="28" s="1"/>
  <c r="F472" i="28" s="1"/>
  <c r="F473" i="28" s="1"/>
  <c r="F474" i="28" s="1"/>
  <c r="F475" i="28" s="1"/>
  <c r="F476" i="28" s="1"/>
  <c r="F477" i="28" s="1"/>
  <c r="F478" i="28" s="1"/>
  <c r="F479" i="28" s="1"/>
  <c r="F480" i="28" s="1"/>
  <c r="F481" i="28" s="1"/>
  <c r="F482" i="28" s="1"/>
  <c r="F483" i="28" s="1"/>
  <c r="F484" i="28" s="1"/>
  <c r="F485" i="28" s="1"/>
  <c r="F486" i="28" s="1"/>
  <c r="F487" i="28" s="1"/>
  <c r="F488" i="28" s="1"/>
  <c r="F489" i="28" s="1"/>
  <c r="F490" i="28" s="1"/>
  <c r="F491" i="28" s="1"/>
  <c r="F492" i="28" s="1"/>
  <c r="F493" i="28" s="1"/>
  <c r="F494" i="28" s="1"/>
  <c r="F495" i="28" s="1"/>
  <c r="F496" i="28" s="1"/>
  <c r="F497" i="28" s="1"/>
  <c r="F498" i="28" s="1"/>
  <c r="F499" i="28" s="1"/>
  <c r="F500" i="28" s="1"/>
  <c r="F501" i="28" s="1"/>
  <c r="F502" i="28" s="1"/>
  <c r="F503" i="28" s="1"/>
  <c r="F504" i="28" s="1"/>
  <c r="F505" i="28" s="1"/>
  <c r="F506" i="28" s="1"/>
  <c r="F507" i="28" s="1"/>
  <c r="F508" i="28" s="1"/>
  <c r="F509" i="28" s="1"/>
  <c r="F510" i="28" s="1"/>
  <c r="F511" i="28" s="1"/>
  <c r="F512" i="28" s="1"/>
  <c r="F513" i="28" s="1"/>
  <c r="F514" i="28" s="1"/>
  <c r="F515" i="28" s="1"/>
  <c r="F516" i="28" s="1"/>
  <c r="F517" i="28" s="1"/>
  <c r="F518" i="28" s="1"/>
  <c r="F519" i="28" s="1"/>
  <c r="F520" i="28" s="1"/>
  <c r="F521" i="28" s="1"/>
  <c r="F522" i="28" s="1"/>
  <c r="F523" i="28" s="1"/>
  <c r="F524" i="28" s="1"/>
  <c r="F525" i="28" s="1"/>
  <c r="F526" i="28" s="1"/>
  <c r="F527" i="28" s="1"/>
  <c r="F528" i="28" s="1"/>
  <c r="F529" i="28" s="1"/>
  <c r="F530" i="28" s="1"/>
  <c r="F531" i="28" s="1"/>
  <c r="F532" i="28" s="1"/>
  <c r="F533" i="28" s="1"/>
  <c r="F534" i="28" s="1"/>
  <c r="F535" i="28" s="1"/>
  <c r="F536" i="28" s="1"/>
  <c r="F537" i="28" s="1"/>
  <c r="F538" i="28" s="1"/>
  <c r="F539" i="28" s="1"/>
  <c r="F540" i="28" s="1"/>
  <c r="F541" i="28" s="1"/>
  <c r="F542" i="28" s="1"/>
  <c r="F543" i="28" s="1"/>
  <c r="F544" i="28" s="1"/>
  <c r="F545" i="28" s="1"/>
  <c r="F546" i="28" s="1"/>
  <c r="F547" i="28" s="1"/>
  <c r="F548" i="28" s="1"/>
  <c r="F549" i="28" s="1"/>
  <c r="F550" i="28" s="1"/>
  <c r="F551" i="28" s="1"/>
  <c r="F552" i="28" s="1"/>
  <c r="F553" i="28" s="1"/>
  <c r="F554" i="28" s="1"/>
  <c r="F555" i="28" s="1"/>
  <c r="F556" i="28" s="1"/>
  <c r="F557" i="28" s="1"/>
  <c r="F558" i="28" s="1"/>
  <c r="F559" i="28" s="1"/>
  <c r="F560" i="28" s="1"/>
  <c r="F561" i="28" s="1"/>
  <c r="F562" i="28" s="1"/>
  <c r="F563" i="28" s="1"/>
  <c r="F564" i="28" s="1"/>
  <c r="F565" i="28" s="1"/>
  <c r="F566" i="28" s="1"/>
  <c r="F567" i="28" s="1"/>
  <c r="F568" i="28" s="1"/>
  <c r="F569" i="28" s="1"/>
  <c r="F570" i="28" s="1"/>
  <c r="F571" i="28" s="1"/>
  <c r="F572" i="28" s="1"/>
  <c r="F573" i="28" s="1"/>
  <c r="F574" i="28" s="1"/>
  <c r="F575" i="28" s="1"/>
  <c r="F576" i="28" s="1"/>
  <c r="F577" i="28" s="1"/>
  <c r="F578" i="28" s="1"/>
  <c r="F579" i="28" s="1"/>
  <c r="F580" i="28" s="1"/>
  <c r="F581" i="28" s="1"/>
  <c r="F582" i="28" s="1"/>
  <c r="F583" i="28" s="1"/>
  <c r="F584" i="28" s="1"/>
  <c r="F585" i="28" s="1"/>
  <c r="F586" i="28" s="1"/>
  <c r="F587" i="28" s="1"/>
  <c r="F588" i="28" s="1"/>
  <c r="F589" i="28" s="1"/>
  <c r="F590" i="28" s="1"/>
  <c r="F591" i="28" s="1"/>
  <c r="F592" i="28" s="1"/>
  <c r="F593" i="28" s="1"/>
  <c r="F594" i="28" s="1"/>
  <c r="F595" i="28" s="1"/>
  <c r="F596" i="28" s="1"/>
  <c r="F597" i="28" s="1"/>
  <c r="F598" i="28" s="1"/>
  <c r="F599" i="28" s="1"/>
  <c r="F600" i="28" s="1"/>
  <c r="F601" i="28" s="1"/>
  <c r="F602" i="28" s="1"/>
  <c r="F603" i="28" s="1"/>
  <c r="F604" i="28" s="1"/>
  <c r="F605" i="28" s="1"/>
  <c r="F606" i="28" s="1"/>
  <c r="F607" i="28" s="1"/>
  <c r="F608" i="28" s="1"/>
  <c r="F609" i="28" s="1"/>
  <c r="F610" i="28" s="1"/>
  <c r="F611" i="28" s="1"/>
  <c r="F6" i="28" s="1"/>
  <c r="E6" i="27"/>
  <c r="E6" i="26"/>
  <c r="E6" i="25"/>
  <c r="F10" i="25"/>
  <c r="F11" i="25" s="1"/>
  <c r="F12" i="25" s="1"/>
  <c r="F13" i="25" s="1"/>
  <c r="E52" i="24"/>
  <c r="E49" i="24"/>
  <c r="E46" i="24"/>
  <c r="E42" i="24"/>
  <c r="E36" i="24"/>
  <c r="E34" i="24"/>
  <c r="E31" i="24"/>
  <c r="E28" i="24"/>
  <c r="F53" i="46" l="1"/>
  <c r="F54" i="46" s="1"/>
  <c r="F55" i="46" s="1"/>
  <c r="F56" i="46" s="1"/>
  <c r="F57" i="46" s="1"/>
  <c r="F58" i="46" s="1"/>
  <c r="F59" i="46" s="1"/>
  <c r="F60" i="46" s="1"/>
  <c r="F61" i="46" s="1"/>
  <c r="F62" i="46" s="1"/>
  <c r="F63" i="46" s="1"/>
  <c r="F64" i="46" s="1"/>
  <c r="F65" i="46" s="1"/>
  <c r="F66" i="46" s="1"/>
  <c r="F67" i="46" s="1"/>
  <c r="F68" i="46" s="1"/>
  <c r="F69" i="46" s="1"/>
  <c r="F70" i="46" s="1"/>
  <c r="F71" i="46" s="1"/>
  <c r="F72" i="46" s="1"/>
  <c r="F73" i="46" s="1"/>
  <c r="F74" i="46" s="1"/>
  <c r="F75" i="46" s="1"/>
  <c r="F76" i="46" s="1"/>
  <c r="F77" i="46" s="1"/>
  <c r="F78" i="46" s="1"/>
  <c r="F79" i="46" s="1"/>
  <c r="F80" i="46" s="1"/>
  <c r="F81" i="46" s="1"/>
  <c r="F82" i="46" s="1"/>
  <c r="F83" i="46" s="1"/>
  <c r="F84" i="46" s="1"/>
  <c r="F85" i="46" s="1"/>
  <c r="F86" i="46" s="1"/>
  <c r="F87" i="46" s="1"/>
  <c r="F88" i="46" s="1"/>
  <c r="F89" i="46" s="1"/>
  <c r="F90" i="46" s="1"/>
  <c r="F91" i="46" s="1"/>
  <c r="F92" i="46" s="1"/>
  <c r="F93" i="46" s="1"/>
  <c r="F94" i="46" s="1"/>
  <c r="F95" i="46" s="1"/>
  <c r="F96" i="46" s="1"/>
  <c r="F97" i="46" s="1"/>
  <c r="F98" i="46" s="1"/>
  <c r="F99" i="46" s="1"/>
  <c r="F100" i="46" s="1"/>
  <c r="F101" i="46" s="1"/>
  <c r="F102" i="46" s="1"/>
  <c r="F103" i="46" s="1"/>
  <c r="F104" i="46" s="1"/>
  <c r="F105" i="46" s="1"/>
  <c r="F106" i="46" s="1"/>
  <c r="F107" i="46" s="1"/>
  <c r="F108" i="46" s="1"/>
  <c r="F109" i="46" s="1"/>
  <c r="F110" i="46" s="1"/>
  <c r="F111" i="46" s="1"/>
  <c r="F112" i="46" s="1"/>
  <c r="F113" i="46" s="1"/>
  <c r="F114" i="46" s="1"/>
  <c r="F115" i="46" s="1"/>
  <c r="F116" i="46" s="1"/>
  <c r="F117" i="46" s="1"/>
  <c r="F118" i="46" s="1"/>
  <c r="F119" i="46" s="1"/>
  <c r="F120" i="46" s="1"/>
  <c r="F121" i="46" s="1"/>
  <c r="F122" i="46" s="1"/>
  <c r="F123" i="46" s="1"/>
  <c r="F124" i="46" s="1"/>
  <c r="F125" i="46" s="1"/>
  <c r="F126" i="46" s="1"/>
  <c r="F127" i="46" s="1"/>
  <c r="F128" i="46" s="1"/>
  <c r="F129" i="46" s="1"/>
  <c r="F130" i="46" s="1"/>
  <c r="F131" i="46" s="1"/>
  <c r="F132" i="46" s="1"/>
  <c r="F133" i="46" s="1"/>
  <c r="F134" i="46" s="1"/>
  <c r="F135" i="46" s="1"/>
  <c r="F136" i="46" s="1"/>
  <c r="F137" i="46" s="1"/>
  <c r="F138" i="46" s="1"/>
  <c r="F139" i="46" s="1"/>
  <c r="F140" i="46" s="1"/>
  <c r="F141" i="46" s="1"/>
  <c r="F142" i="46" s="1"/>
  <c r="F143" i="46" s="1"/>
  <c r="F144" i="46" s="1"/>
  <c r="F145" i="46" s="1"/>
  <c r="F146" i="46" s="1"/>
  <c r="F147" i="46" s="1"/>
  <c r="F148" i="46" s="1"/>
  <c r="F149" i="46" s="1"/>
  <c r="F150" i="46" s="1"/>
  <c r="F151" i="46" s="1"/>
  <c r="F152" i="46" s="1"/>
  <c r="F153" i="46" s="1"/>
  <c r="F154" i="46" s="1"/>
  <c r="F155" i="46" s="1"/>
  <c r="F156" i="46" s="1"/>
  <c r="F157" i="46" s="1"/>
  <c r="F158" i="46" s="1"/>
  <c r="F159" i="46" s="1"/>
  <c r="F160" i="46" s="1"/>
  <c r="F161" i="46" s="1"/>
  <c r="F162" i="46" s="1"/>
  <c r="F163" i="46" s="1"/>
  <c r="F164" i="46" s="1"/>
  <c r="F165" i="46" s="1"/>
  <c r="F166" i="46" s="1"/>
  <c r="F167" i="46" s="1"/>
  <c r="F168" i="46" s="1"/>
  <c r="F169" i="46" s="1"/>
  <c r="F170" i="46" s="1"/>
  <c r="F171" i="46" s="1"/>
  <c r="F172" i="46" s="1"/>
  <c r="F173" i="46" s="1"/>
  <c r="F174" i="46" s="1"/>
  <c r="F175" i="46" s="1"/>
  <c r="F176" i="46" s="1"/>
  <c r="F177" i="46" s="1"/>
  <c r="F178" i="46" s="1"/>
  <c r="F179" i="46" s="1"/>
  <c r="F180" i="46" s="1"/>
  <c r="F181" i="46" s="1"/>
  <c r="F182" i="46" s="1"/>
  <c r="F183" i="46" s="1"/>
  <c r="F184" i="46" s="1"/>
  <c r="F185" i="46" s="1"/>
  <c r="F186" i="46" s="1"/>
  <c r="F187" i="46" s="1"/>
  <c r="F188" i="46" s="1"/>
  <c r="F189" i="46" s="1"/>
  <c r="F190" i="46" s="1"/>
  <c r="F191" i="46" s="1"/>
  <c r="F192" i="46" s="1"/>
  <c r="F193" i="46" s="1"/>
  <c r="F194" i="46" s="1"/>
  <c r="F195" i="46" s="1"/>
  <c r="F196" i="46" s="1"/>
  <c r="F197" i="46" s="1"/>
  <c r="F198" i="46" s="1"/>
  <c r="F199" i="46" s="1"/>
  <c r="F200" i="46" s="1"/>
  <c r="F201" i="46" s="1"/>
  <c r="F202" i="46" s="1"/>
  <c r="F203" i="46" s="1"/>
  <c r="F204" i="46" s="1"/>
  <c r="F205" i="46" s="1"/>
  <c r="F206" i="46" s="1"/>
  <c r="F207" i="46" s="1"/>
  <c r="F208" i="46" s="1"/>
  <c r="F209" i="46" s="1"/>
  <c r="F210" i="46" s="1"/>
  <c r="F211" i="46" s="1"/>
  <c r="F212" i="46" s="1"/>
  <c r="F213" i="46" s="1"/>
  <c r="F214" i="46" s="1"/>
  <c r="F215" i="46" s="1"/>
  <c r="F216" i="46" s="1"/>
  <c r="F217" i="46" s="1"/>
  <c r="F218" i="46" s="1"/>
  <c r="F219" i="46" s="1"/>
  <c r="F220" i="46" s="1"/>
  <c r="F221" i="46" s="1"/>
  <c r="F222" i="46" s="1"/>
  <c r="F223" i="46" s="1"/>
  <c r="F224" i="46" s="1"/>
  <c r="F225" i="46" s="1"/>
  <c r="F226" i="46" s="1"/>
  <c r="F227" i="46" s="1"/>
  <c r="F228" i="46" s="1"/>
  <c r="F229" i="46" s="1"/>
  <c r="F230" i="46" s="1"/>
  <c r="F231" i="46" s="1"/>
  <c r="F232" i="46" s="1"/>
  <c r="F233" i="46" s="1"/>
  <c r="F234" i="46" s="1"/>
  <c r="F235" i="46" s="1"/>
  <c r="F236" i="46" s="1"/>
  <c r="F237" i="46" s="1"/>
  <c r="F238" i="46" s="1"/>
  <c r="F239" i="46" s="1"/>
  <c r="F240" i="46" s="1"/>
  <c r="F241" i="46" s="1"/>
  <c r="F242" i="46" s="1"/>
  <c r="F243" i="46" s="1"/>
  <c r="F244" i="46" s="1"/>
  <c r="F245" i="46" s="1"/>
  <c r="F246" i="46" s="1"/>
  <c r="F247" i="46" s="1"/>
  <c r="F248" i="46" s="1"/>
  <c r="F249" i="46" s="1"/>
  <c r="F250" i="46" s="1"/>
  <c r="F251" i="46" s="1"/>
  <c r="F252" i="46" s="1"/>
  <c r="F253" i="46" s="1"/>
  <c r="F254" i="46" s="1"/>
  <c r="F255" i="46" s="1"/>
  <c r="F256" i="46" s="1"/>
  <c r="F257" i="46" s="1"/>
  <c r="F258" i="46" s="1"/>
  <c r="F259" i="46" s="1"/>
  <c r="F260" i="46" s="1"/>
  <c r="F261" i="46" s="1"/>
  <c r="F262" i="46" s="1"/>
  <c r="F263" i="46" s="1"/>
  <c r="F264" i="46" s="1"/>
  <c r="F265" i="46" s="1"/>
  <c r="F266" i="46" s="1"/>
  <c r="F267" i="46" s="1"/>
  <c r="F268" i="46" s="1"/>
  <c r="F269" i="46" s="1"/>
  <c r="F270" i="46" s="1"/>
  <c r="F271" i="46" s="1"/>
  <c r="F272" i="46" s="1"/>
  <c r="F273" i="46" s="1"/>
  <c r="F274" i="46" s="1"/>
  <c r="F275" i="46" s="1"/>
  <c r="F276" i="46" s="1"/>
  <c r="F277" i="46" s="1"/>
  <c r="F278" i="46" s="1"/>
  <c r="F279" i="46" s="1"/>
  <c r="F280" i="46" s="1"/>
  <c r="F281" i="46" s="1"/>
  <c r="F282" i="46" s="1"/>
  <c r="F283" i="46" s="1"/>
  <c r="F284" i="46" s="1"/>
  <c r="F285" i="46" s="1"/>
  <c r="F286" i="46" s="1"/>
  <c r="F287" i="46" s="1"/>
  <c r="F288" i="46" s="1"/>
  <c r="F289" i="46" s="1"/>
  <c r="F290" i="46" s="1"/>
  <c r="F291" i="46" s="1"/>
  <c r="F292" i="46" s="1"/>
  <c r="F293" i="46" s="1"/>
  <c r="F294" i="46" s="1"/>
  <c r="F295" i="46" s="1"/>
  <c r="F296" i="46" s="1"/>
  <c r="F297" i="46" s="1"/>
  <c r="F298" i="46" s="1"/>
  <c r="F299" i="46" s="1"/>
  <c r="F300" i="46" s="1"/>
  <c r="F301" i="46" s="1"/>
  <c r="F302" i="46" s="1"/>
  <c r="F303" i="46" s="1"/>
  <c r="F304" i="46" s="1"/>
  <c r="F305" i="46" s="1"/>
  <c r="F306" i="46" s="1"/>
  <c r="F307" i="46" s="1"/>
  <c r="F308" i="46" s="1"/>
  <c r="F309" i="46" s="1"/>
  <c r="F310" i="46" s="1"/>
  <c r="F311" i="46" s="1"/>
  <c r="F312" i="46" s="1"/>
  <c r="F313" i="46" s="1"/>
  <c r="F314" i="46" s="1"/>
  <c r="F315" i="46" s="1"/>
  <c r="F316" i="46" s="1"/>
  <c r="F317" i="46" s="1"/>
  <c r="F318" i="46" s="1"/>
  <c r="F319" i="46" s="1"/>
  <c r="F320" i="46" s="1"/>
  <c r="F321" i="46" s="1"/>
  <c r="F322" i="46" s="1"/>
  <c r="F323" i="46" s="1"/>
  <c r="F324" i="46" s="1"/>
  <c r="F325" i="46" s="1"/>
  <c r="F326" i="46" s="1"/>
  <c r="F327" i="46" s="1"/>
  <c r="F328" i="46" s="1"/>
  <c r="F329" i="46" s="1"/>
  <c r="F330" i="46" s="1"/>
  <c r="F331" i="46" s="1"/>
  <c r="F332" i="46" s="1"/>
  <c r="F333" i="46" s="1"/>
  <c r="F334" i="46" s="1"/>
  <c r="F335" i="46" s="1"/>
  <c r="F336" i="46" s="1"/>
  <c r="F337" i="46" s="1"/>
  <c r="F338" i="46" s="1"/>
  <c r="F339" i="46" s="1"/>
  <c r="F340" i="46" s="1"/>
  <c r="F341" i="46" s="1"/>
  <c r="F342" i="46" s="1"/>
  <c r="F343" i="46" s="1"/>
  <c r="F344" i="46" s="1"/>
  <c r="F345" i="46" s="1"/>
  <c r="F346" i="46" s="1"/>
  <c r="F347" i="46" s="1"/>
  <c r="F348" i="46" s="1"/>
  <c r="F349" i="46" s="1"/>
  <c r="F350" i="46" s="1"/>
  <c r="F351" i="46" s="1"/>
  <c r="F352" i="46" s="1"/>
  <c r="F353" i="46" s="1"/>
  <c r="F354" i="46" s="1"/>
  <c r="F355" i="46" s="1"/>
  <c r="F356" i="46" s="1"/>
  <c r="F357" i="46" s="1"/>
  <c r="F358" i="46" s="1"/>
  <c r="F359" i="46" s="1"/>
  <c r="F360" i="46" s="1"/>
  <c r="F361" i="46" s="1"/>
  <c r="F362" i="46" s="1"/>
  <c r="F363" i="46" s="1"/>
  <c r="F364" i="46" s="1"/>
  <c r="F365" i="46" s="1"/>
  <c r="F366" i="46" s="1"/>
  <c r="F367" i="46" s="1"/>
  <c r="F368" i="46" s="1"/>
  <c r="F369" i="46" s="1"/>
  <c r="F370" i="46" s="1"/>
  <c r="F371" i="46" s="1"/>
  <c r="F372" i="46" s="1"/>
  <c r="F373" i="46" s="1"/>
  <c r="F374" i="46" s="1"/>
  <c r="F375" i="46" s="1"/>
  <c r="F376" i="46" s="1"/>
  <c r="F377" i="46" s="1"/>
  <c r="F378" i="46" s="1"/>
  <c r="F379" i="46" s="1"/>
  <c r="F380" i="46" s="1"/>
  <c r="F381" i="46" s="1"/>
  <c r="F382" i="46" s="1"/>
  <c r="F383" i="46" s="1"/>
  <c r="F384" i="46" s="1"/>
  <c r="F385" i="46" s="1"/>
  <c r="F386" i="46" s="1"/>
  <c r="F387" i="46" s="1"/>
  <c r="F388" i="46" s="1"/>
  <c r="F389" i="46" s="1"/>
  <c r="F390" i="46" s="1"/>
  <c r="F391" i="46" s="1"/>
  <c r="F392" i="46" s="1"/>
  <c r="F393" i="46" s="1"/>
  <c r="F394" i="46" s="1"/>
  <c r="F395" i="46" s="1"/>
  <c r="F396" i="46" s="1"/>
  <c r="F397" i="46" s="1"/>
  <c r="F398" i="46" s="1"/>
  <c r="F399" i="46" s="1"/>
  <c r="F400" i="46" s="1"/>
  <c r="F401" i="46" s="1"/>
  <c r="F402" i="46" s="1"/>
  <c r="F403" i="46" s="1"/>
  <c r="F404" i="46" s="1"/>
  <c r="F405" i="46" s="1"/>
  <c r="F406" i="46" s="1"/>
  <c r="F407" i="46" s="1"/>
  <c r="F408" i="46" s="1"/>
  <c r="F409" i="46" s="1"/>
  <c r="F410" i="46" s="1"/>
  <c r="F411" i="46" s="1"/>
  <c r="F412" i="46" s="1"/>
  <c r="F413" i="46" s="1"/>
  <c r="F414" i="46" s="1"/>
  <c r="F415" i="46" s="1"/>
  <c r="F416" i="46" s="1"/>
  <c r="F417" i="46" s="1"/>
  <c r="F418" i="46" s="1"/>
  <c r="F419" i="46" s="1"/>
  <c r="F420" i="46" s="1"/>
  <c r="F421" i="46" s="1"/>
  <c r="F422" i="46" s="1"/>
  <c r="F423" i="46" s="1"/>
  <c r="F424" i="46" s="1"/>
  <c r="F425" i="46" s="1"/>
  <c r="F426" i="46" s="1"/>
  <c r="F427" i="46" s="1"/>
  <c r="F428" i="46" s="1"/>
  <c r="F429" i="46" s="1"/>
  <c r="F430" i="46" s="1"/>
  <c r="F431" i="46" s="1"/>
  <c r="F432" i="46" s="1"/>
  <c r="F433" i="46" s="1"/>
  <c r="F434" i="46" s="1"/>
  <c r="F435" i="46" s="1"/>
  <c r="F436" i="46" s="1"/>
  <c r="F437" i="46" s="1"/>
  <c r="F438" i="46" s="1"/>
  <c r="F439" i="46" s="1"/>
  <c r="F440" i="46" s="1"/>
  <c r="F441" i="46" s="1"/>
  <c r="F442" i="46" s="1"/>
  <c r="F443" i="46" s="1"/>
  <c r="F444" i="46" s="1"/>
  <c r="F445" i="46" s="1"/>
  <c r="F446" i="46" s="1"/>
  <c r="F447" i="46" s="1"/>
  <c r="F448" i="46" s="1"/>
  <c r="F449" i="46" s="1"/>
  <c r="F450" i="46" s="1"/>
  <c r="F451" i="46" s="1"/>
  <c r="F452" i="46" s="1"/>
  <c r="F453" i="46" s="1"/>
  <c r="F454" i="46" s="1"/>
  <c r="F455" i="46" s="1"/>
  <c r="F456" i="46" s="1"/>
  <c r="F457" i="46" s="1"/>
  <c r="F458" i="46" s="1"/>
  <c r="F459" i="46" s="1"/>
  <c r="F460" i="46" s="1"/>
  <c r="F461" i="46" s="1"/>
  <c r="F462" i="46" s="1"/>
  <c r="F463" i="46" s="1"/>
  <c r="F464" i="46" s="1"/>
  <c r="F465" i="46" s="1"/>
  <c r="F466" i="46" s="1"/>
  <c r="F467" i="46" s="1"/>
  <c r="F468" i="46" s="1"/>
  <c r="F469" i="46" s="1"/>
  <c r="F470" i="46" s="1"/>
  <c r="F471" i="46" s="1"/>
  <c r="F472" i="46" s="1"/>
  <c r="F473" i="46" s="1"/>
  <c r="F474" i="46" s="1"/>
  <c r="F475" i="46" s="1"/>
  <c r="F476" i="46" s="1"/>
  <c r="F477" i="46" s="1"/>
  <c r="F478" i="46" s="1"/>
  <c r="F479" i="46" s="1"/>
  <c r="F480" i="46" s="1"/>
  <c r="F481" i="46" s="1"/>
  <c r="F482" i="46" s="1"/>
  <c r="F483" i="46" s="1"/>
  <c r="F484" i="46" s="1"/>
  <c r="F485" i="46" s="1"/>
  <c r="F486" i="46" s="1"/>
  <c r="F487" i="46" s="1"/>
  <c r="F488" i="46" s="1"/>
  <c r="F489" i="46" s="1"/>
  <c r="F490" i="46" s="1"/>
  <c r="F491" i="46" s="1"/>
  <c r="F492" i="46" s="1"/>
  <c r="F493" i="46" s="1"/>
  <c r="F494" i="46" s="1"/>
  <c r="F495" i="46" s="1"/>
  <c r="F496" i="46" s="1"/>
  <c r="F497" i="46" s="1"/>
  <c r="F498" i="46" s="1"/>
  <c r="F499" i="46" s="1"/>
  <c r="F500" i="46" s="1"/>
  <c r="F501" i="46" s="1"/>
  <c r="F502" i="46" s="1"/>
  <c r="F503" i="46" s="1"/>
  <c r="F504" i="46" s="1"/>
  <c r="F505" i="46" s="1"/>
  <c r="F506" i="46" s="1"/>
  <c r="F507" i="46" s="1"/>
  <c r="F508" i="46" s="1"/>
  <c r="F509" i="46" s="1"/>
  <c r="F510" i="46" s="1"/>
  <c r="F511" i="46" s="1"/>
  <c r="F512" i="46" s="1"/>
  <c r="F513" i="46" s="1"/>
  <c r="F514" i="46" s="1"/>
  <c r="F515" i="46" s="1"/>
  <c r="F516" i="46" s="1"/>
  <c r="F517" i="46" s="1"/>
  <c r="F518" i="46" s="1"/>
  <c r="F519" i="46" s="1"/>
  <c r="F520" i="46" s="1"/>
  <c r="F521" i="46" s="1"/>
  <c r="F522" i="46" s="1"/>
  <c r="F523" i="46" s="1"/>
  <c r="F524" i="46" s="1"/>
  <c r="F525" i="46" s="1"/>
  <c r="F526" i="46" s="1"/>
  <c r="F527" i="46" s="1"/>
  <c r="F528" i="46" s="1"/>
  <c r="F529" i="46" s="1"/>
  <c r="F530" i="46" s="1"/>
  <c r="F531" i="46" s="1"/>
  <c r="F532" i="46" s="1"/>
  <c r="F533" i="46" s="1"/>
  <c r="F534" i="46" s="1"/>
  <c r="F535" i="46" s="1"/>
  <c r="F536" i="46" s="1"/>
  <c r="F537" i="46" s="1"/>
  <c r="F538" i="46" s="1"/>
  <c r="F539" i="46" s="1"/>
  <c r="F540" i="46" s="1"/>
  <c r="F541" i="46" s="1"/>
  <c r="F542" i="46" s="1"/>
  <c r="F543" i="46" s="1"/>
  <c r="F544" i="46" s="1"/>
  <c r="F545" i="46" s="1"/>
  <c r="F546" i="46" s="1"/>
  <c r="F547" i="46" s="1"/>
  <c r="F548" i="46" s="1"/>
  <c r="F549" i="46" s="1"/>
  <c r="F550" i="46" s="1"/>
  <c r="F551" i="46" s="1"/>
  <c r="F552" i="46" s="1"/>
  <c r="F553" i="46" s="1"/>
  <c r="F554" i="46" s="1"/>
  <c r="F555" i="46" s="1"/>
  <c r="F556" i="46" s="1"/>
  <c r="F557" i="46" s="1"/>
  <c r="F558" i="46" s="1"/>
  <c r="F559" i="46" s="1"/>
  <c r="F560" i="46" s="1"/>
  <c r="F561" i="46" s="1"/>
  <c r="F562" i="46" s="1"/>
  <c r="F563" i="46" s="1"/>
  <c r="F564" i="46" s="1"/>
  <c r="F565" i="46" s="1"/>
  <c r="F566" i="46" s="1"/>
  <c r="F567" i="46" s="1"/>
  <c r="F568" i="46" s="1"/>
  <c r="F569" i="46" s="1"/>
  <c r="F570" i="46" s="1"/>
  <c r="F571" i="46" s="1"/>
  <c r="F572" i="46" s="1"/>
  <c r="F573" i="46" s="1"/>
  <c r="F574" i="46" s="1"/>
  <c r="F575" i="46" s="1"/>
  <c r="F576" i="46" s="1"/>
  <c r="F577" i="46" s="1"/>
  <c r="F578" i="46" s="1"/>
  <c r="F579" i="46" s="1"/>
  <c r="F580" i="46" s="1"/>
  <c r="F581" i="46" s="1"/>
  <c r="F582" i="46" s="1"/>
  <c r="F583" i="46" s="1"/>
  <c r="F584" i="46" s="1"/>
  <c r="F585" i="46" s="1"/>
  <c r="F586" i="46" s="1"/>
  <c r="F587" i="46" s="1"/>
  <c r="F588" i="46" s="1"/>
  <c r="F589" i="46" s="1"/>
  <c r="F590" i="46" s="1"/>
  <c r="F591" i="46" s="1"/>
  <c r="F592" i="46" s="1"/>
  <c r="F593" i="46" s="1"/>
  <c r="F594" i="46" s="1"/>
  <c r="F595" i="46" s="1"/>
  <c r="F596" i="46" s="1"/>
  <c r="F597" i="46" s="1"/>
  <c r="F598" i="46" s="1"/>
  <c r="F599" i="46" s="1"/>
  <c r="F600" i="46" s="1"/>
  <c r="F601" i="46" s="1"/>
  <c r="F602" i="46" s="1"/>
  <c r="F603" i="46" s="1"/>
  <c r="F604" i="46" s="1"/>
  <c r="F605" i="46" s="1"/>
  <c r="F606" i="46" s="1"/>
  <c r="F607" i="46" s="1"/>
  <c r="F608" i="46" s="1"/>
  <c r="F609" i="46" s="1"/>
  <c r="F610" i="46" s="1"/>
  <c r="F611" i="46" s="1"/>
  <c r="F6" i="46" s="1"/>
  <c r="D5" i="48"/>
  <c r="F9" i="48" s="1"/>
  <c r="F10" i="48" s="1"/>
  <c r="F11" i="48" s="1"/>
  <c r="F12" i="48" s="1"/>
  <c r="F13" i="48" s="1"/>
  <c r="F14" i="48" s="1"/>
  <c r="F15" i="48" s="1"/>
  <c r="F16" i="48" s="1"/>
  <c r="F17" i="48" s="1"/>
  <c r="F18" i="48" s="1"/>
  <c r="F19" i="48" s="1"/>
  <c r="F20" i="48" s="1"/>
  <c r="F21" i="48" s="1"/>
  <c r="F22" i="48" s="1"/>
  <c r="F23" i="48" s="1"/>
  <c r="F24" i="48" s="1"/>
  <c r="F25" i="48" s="1"/>
  <c r="F26" i="48" s="1"/>
  <c r="F27" i="48" s="1"/>
  <c r="F28" i="48" s="1"/>
  <c r="F29" i="48" s="1"/>
  <c r="F10" i="45"/>
  <c r="F11" i="45" s="1"/>
  <c r="F12" i="45" s="1"/>
  <c r="F13" i="45" s="1"/>
  <c r="F14" i="45" s="1"/>
  <c r="F15" i="45" s="1"/>
  <c r="F16" i="45" s="1"/>
  <c r="F17" i="45" s="1"/>
  <c r="F18" i="45" s="1"/>
  <c r="F19" i="45" s="1"/>
  <c r="F20" i="45" s="1"/>
  <c r="F21" i="45" s="1"/>
  <c r="F22" i="45" s="1"/>
  <c r="F23" i="45" s="1"/>
  <c r="F24" i="45" s="1"/>
  <c r="F25" i="45" s="1"/>
  <c r="F46" i="31"/>
  <c r="F47" i="31" s="1"/>
  <c r="F48" i="31" s="1"/>
  <c r="F49" i="31" s="1"/>
  <c r="F50" i="31" s="1"/>
  <c r="F51" i="31" s="1"/>
  <c r="F52" i="31" s="1"/>
  <c r="F53" i="31" s="1"/>
  <c r="F54" i="31" s="1"/>
  <c r="F55" i="31" s="1"/>
  <c r="F56" i="31" s="1"/>
  <c r="F57" i="31" s="1"/>
  <c r="F58" i="31" s="1"/>
  <c r="F59" i="31" s="1"/>
  <c r="F60" i="31" s="1"/>
  <c r="F14" i="25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F41" i="25" s="1"/>
  <c r="F42" i="25" s="1"/>
  <c r="F43" i="25" s="1"/>
  <c r="F44" i="25" s="1"/>
  <c r="F45" i="25" s="1"/>
  <c r="F46" i="25" s="1"/>
  <c r="F47" i="25" s="1"/>
  <c r="F48" i="25" s="1"/>
  <c r="F49" i="25" s="1"/>
  <c r="F50" i="25" s="1"/>
  <c r="F51" i="25" s="1"/>
  <c r="F52" i="25" s="1"/>
  <c r="F53" i="25" s="1"/>
  <c r="F54" i="25" s="1"/>
  <c r="F55" i="25" s="1"/>
  <c r="F56" i="25" s="1"/>
  <c r="F57" i="25" s="1"/>
  <c r="F58" i="25" s="1"/>
  <c r="F59" i="25" s="1"/>
  <c r="F60" i="25" s="1"/>
  <c r="F61" i="25" s="1"/>
  <c r="F62" i="25" s="1"/>
  <c r="F63" i="25" s="1"/>
  <c r="F64" i="25" s="1"/>
  <c r="F65" i="25" s="1"/>
  <c r="F66" i="25" s="1"/>
  <c r="F67" i="25" s="1"/>
  <c r="F68" i="25" s="1"/>
  <c r="F69" i="25" s="1"/>
  <c r="F70" i="25" s="1"/>
  <c r="F71" i="25" s="1"/>
  <c r="F72" i="25" s="1"/>
  <c r="F73" i="25" s="1"/>
  <c r="F74" i="25" s="1"/>
  <c r="F75" i="25" s="1"/>
  <c r="F76" i="25" s="1"/>
  <c r="F77" i="25" s="1"/>
  <c r="F78" i="25" s="1"/>
  <c r="F79" i="25" s="1"/>
  <c r="F80" i="25" s="1"/>
  <c r="F81" i="25" s="1"/>
  <c r="F82" i="25" s="1"/>
  <c r="F83" i="25" s="1"/>
  <c r="F84" i="25" s="1"/>
  <c r="F85" i="25" s="1"/>
  <c r="F86" i="25" s="1"/>
  <c r="F87" i="25" s="1"/>
  <c r="F88" i="25" s="1"/>
  <c r="F89" i="25" s="1"/>
  <c r="F90" i="25" s="1"/>
  <c r="F91" i="25" s="1"/>
  <c r="F92" i="25" s="1"/>
  <c r="F93" i="25" s="1"/>
  <c r="F94" i="25" s="1"/>
  <c r="F95" i="25" s="1"/>
  <c r="F96" i="25" s="1"/>
  <c r="F97" i="25" s="1"/>
  <c r="F98" i="25" s="1"/>
  <c r="F99" i="25" s="1"/>
  <c r="F100" i="25" s="1"/>
  <c r="F101" i="25" s="1"/>
  <c r="F102" i="25" s="1"/>
  <c r="F103" i="25" s="1"/>
  <c r="F104" i="25" s="1"/>
  <c r="F105" i="25" s="1"/>
  <c r="F106" i="25" s="1"/>
  <c r="F107" i="25" s="1"/>
  <c r="F108" i="25" s="1"/>
  <c r="F109" i="25" s="1"/>
  <c r="F110" i="25" s="1"/>
  <c r="F111" i="25" s="1"/>
  <c r="F112" i="25" s="1"/>
  <c r="F113" i="25" s="1"/>
  <c r="F114" i="25" s="1"/>
  <c r="F115" i="25" s="1"/>
  <c r="F116" i="25" s="1"/>
  <c r="F117" i="25" s="1"/>
  <c r="F118" i="25" s="1"/>
  <c r="F119" i="25" s="1"/>
  <c r="F120" i="25" s="1"/>
  <c r="F121" i="25" s="1"/>
  <c r="F122" i="25" s="1"/>
  <c r="F123" i="25" s="1"/>
  <c r="F124" i="25" s="1"/>
  <c r="F125" i="25" s="1"/>
  <c r="F126" i="25" s="1"/>
  <c r="F127" i="25" s="1"/>
  <c r="F128" i="25" s="1"/>
  <c r="F129" i="25" s="1"/>
  <c r="F130" i="25" s="1"/>
  <c r="F131" i="25" s="1"/>
  <c r="F132" i="25" s="1"/>
  <c r="F133" i="25" s="1"/>
  <c r="F134" i="25" s="1"/>
  <c r="F135" i="25" s="1"/>
  <c r="F136" i="25" s="1"/>
  <c r="F137" i="25" s="1"/>
  <c r="F138" i="25" s="1"/>
  <c r="F139" i="25" s="1"/>
  <c r="F140" i="25" s="1"/>
  <c r="F141" i="25" s="1"/>
  <c r="F142" i="25" s="1"/>
  <c r="F143" i="25" s="1"/>
  <c r="F144" i="25" s="1"/>
  <c r="F145" i="25" s="1"/>
  <c r="F146" i="25" s="1"/>
  <c r="F147" i="25" s="1"/>
  <c r="F148" i="25" s="1"/>
  <c r="F149" i="25" s="1"/>
  <c r="F150" i="25" s="1"/>
  <c r="F151" i="25" s="1"/>
  <c r="F152" i="25" s="1"/>
  <c r="F153" i="25" s="1"/>
  <c r="F154" i="25" s="1"/>
  <c r="F155" i="25" s="1"/>
  <c r="F156" i="25" s="1"/>
  <c r="F157" i="25" s="1"/>
  <c r="F158" i="25" s="1"/>
  <c r="F159" i="25" s="1"/>
  <c r="F160" i="25" s="1"/>
  <c r="F161" i="25" s="1"/>
  <c r="F162" i="25" s="1"/>
  <c r="F163" i="25" s="1"/>
  <c r="F164" i="25" s="1"/>
  <c r="F165" i="25" s="1"/>
  <c r="F166" i="25" s="1"/>
  <c r="F167" i="25" s="1"/>
  <c r="F168" i="25" s="1"/>
  <c r="F169" i="25" s="1"/>
  <c r="F170" i="25" s="1"/>
  <c r="F171" i="25" s="1"/>
  <c r="F172" i="25" s="1"/>
  <c r="F173" i="25" s="1"/>
  <c r="F174" i="25" s="1"/>
  <c r="F175" i="25" s="1"/>
  <c r="F176" i="25" s="1"/>
  <c r="F177" i="25" s="1"/>
  <c r="F178" i="25" s="1"/>
  <c r="F179" i="25" s="1"/>
  <c r="F180" i="25" s="1"/>
  <c r="F181" i="25" s="1"/>
  <c r="F182" i="25" s="1"/>
  <c r="F183" i="25" s="1"/>
  <c r="F184" i="25" s="1"/>
  <c r="F185" i="25" s="1"/>
  <c r="F186" i="25" s="1"/>
  <c r="F187" i="25" s="1"/>
  <c r="F188" i="25" s="1"/>
  <c r="F189" i="25" s="1"/>
  <c r="F190" i="25" s="1"/>
  <c r="F191" i="25" s="1"/>
  <c r="F192" i="25" s="1"/>
  <c r="F193" i="25" s="1"/>
  <c r="F194" i="25" s="1"/>
  <c r="F195" i="25" s="1"/>
  <c r="F196" i="25" s="1"/>
  <c r="F197" i="25" s="1"/>
  <c r="F198" i="25" s="1"/>
  <c r="F199" i="25" s="1"/>
  <c r="F200" i="25" s="1"/>
  <c r="F201" i="25" s="1"/>
  <c r="F202" i="25" s="1"/>
  <c r="F203" i="25" s="1"/>
  <c r="F204" i="25" s="1"/>
  <c r="F205" i="25" s="1"/>
  <c r="F206" i="25" s="1"/>
  <c r="F207" i="25" s="1"/>
  <c r="F208" i="25" s="1"/>
  <c r="F209" i="25" s="1"/>
  <c r="F210" i="25" s="1"/>
  <c r="F211" i="25" s="1"/>
  <c r="F212" i="25" s="1"/>
  <c r="F213" i="25" s="1"/>
  <c r="F214" i="25" s="1"/>
  <c r="F215" i="25" s="1"/>
  <c r="F216" i="25" s="1"/>
  <c r="F217" i="25" s="1"/>
  <c r="F218" i="25" s="1"/>
  <c r="F219" i="25" s="1"/>
  <c r="F220" i="25" s="1"/>
  <c r="F221" i="25" s="1"/>
  <c r="F222" i="25" s="1"/>
  <c r="F223" i="25" s="1"/>
  <c r="F224" i="25" s="1"/>
  <c r="F225" i="25" s="1"/>
  <c r="F226" i="25" s="1"/>
  <c r="F227" i="25" s="1"/>
  <c r="F228" i="25" s="1"/>
  <c r="F229" i="25" s="1"/>
  <c r="F230" i="25" s="1"/>
  <c r="F231" i="25" s="1"/>
  <c r="F232" i="25" s="1"/>
  <c r="F233" i="25" s="1"/>
  <c r="F234" i="25" s="1"/>
  <c r="F235" i="25" s="1"/>
  <c r="F236" i="25" s="1"/>
  <c r="F237" i="25" s="1"/>
  <c r="F238" i="25" s="1"/>
  <c r="F239" i="25" s="1"/>
  <c r="F240" i="25" s="1"/>
  <c r="F241" i="25" s="1"/>
  <c r="F242" i="25" s="1"/>
  <c r="F243" i="25" s="1"/>
  <c r="F244" i="25" s="1"/>
  <c r="F245" i="25" s="1"/>
  <c r="F246" i="25" s="1"/>
  <c r="F247" i="25" s="1"/>
  <c r="F248" i="25" s="1"/>
  <c r="F249" i="25" s="1"/>
  <c r="F250" i="25" s="1"/>
  <c r="F251" i="25" s="1"/>
  <c r="F252" i="25" s="1"/>
  <c r="F253" i="25" s="1"/>
  <c r="F254" i="25" s="1"/>
  <c r="F255" i="25" s="1"/>
  <c r="F256" i="25" s="1"/>
  <c r="F257" i="25" s="1"/>
  <c r="F258" i="25" s="1"/>
  <c r="F259" i="25" s="1"/>
  <c r="F260" i="25" s="1"/>
  <c r="F261" i="25" s="1"/>
  <c r="F262" i="25" s="1"/>
  <c r="F263" i="25" s="1"/>
  <c r="F264" i="25" s="1"/>
  <c r="F265" i="25" s="1"/>
  <c r="F266" i="25" s="1"/>
  <c r="F267" i="25" s="1"/>
  <c r="F268" i="25" s="1"/>
  <c r="F269" i="25" s="1"/>
  <c r="F270" i="25" s="1"/>
  <c r="F271" i="25" s="1"/>
  <c r="F272" i="25" s="1"/>
  <c r="F273" i="25" s="1"/>
  <c r="F274" i="25" s="1"/>
  <c r="F275" i="25" s="1"/>
  <c r="F276" i="25" s="1"/>
  <c r="F277" i="25" s="1"/>
  <c r="F278" i="25" s="1"/>
  <c r="F279" i="25" s="1"/>
  <c r="F280" i="25" s="1"/>
  <c r="F281" i="25" s="1"/>
  <c r="F282" i="25" s="1"/>
  <c r="F283" i="25" s="1"/>
  <c r="F284" i="25" s="1"/>
  <c r="F285" i="25" s="1"/>
  <c r="F286" i="25" s="1"/>
  <c r="F287" i="25" s="1"/>
  <c r="F288" i="25" s="1"/>
  <c r="F289" i="25" s="1"/>
  <c r="F290" i="25" s="1"/>
  <c r="F291" i="25" s="1"/>
  <c r="F292" i="25" s="1"/>
  <c r="F293" i="25" s="1"/>
  <c r="F294" i="25" s="1"/>
  <c r="F295" i="25" s="1"/>
  <c r="F296" i="25" s="1"/>
  <c r="F297" i="25" s="1"/>
  <c r="F298" i="25" s="1"/>
  <c r="F299" i="25" s="1"/>
  <c r="F300" i="25" s="1"/>
  <c r="F301" i="25" s="1"/>
  <c r="F302" i="25" s="1"/>
  <c r="F303" i="25" s="1"/>
  <c r="F304" i="25" s="1"/>
  <c r="F305" i="25" s="1"/>
  <c r="F306" i="25" s="1"/>
  <c r="F307" i="25" s="1"/>
  <c r="F308" i="25" s="1"/>
  <c r="F309" i="25" s="1"/>
  <c r="F310" i="25" s="1"/>
  <c r="F311" i="25" s="1"/>
  <c r="F312" i="25" s="1"/>
  <c r="F313" i="25" s="1"/>
  <c r="F314" i="25" s="1"/>
  <c r="F315" i="25" s="1"/>
  <c r="F316" i="25" s="1"/>
  <c r="F317" i="25" s="1"/>
  <c r="F318" i="25" s="1"/>
  <c r="F319" i="25" s="1"/>
  <c r="F320" i="25" s="1"/>
  <c r="F321" i="25" s="1"/>
  <c r="F322" i="25" s="1"/>
  <c r="F323" i="25" s="1"/>
  <c r="F324" i="25" s="1"/>
  <c r="F325" i="25" s="1"/>
  <c r="F326" i="25" s="1"/>
  <c r="F327" i="25" s="1"/>
  <c r="F328" i="25" s="1"/>
  <c r="F329" i="25" s="1"/>
  <c r="F330" i="25" s="1"/>
  <c r="F331" i="25" s="1"/>
  <c r="F332" i="25" s="1"/>
  <c r="F333" i="25" s="1"/>
  <c r="F334" i="25" s="1"/>
  <c r="F335" i="25" s="1"/>
  <c r="F336" i="25" s="1"/>
  <c r="F337" i="25" s="1"/>
  <c r="F338" i="25" s="1"/>
  <c r="F339" i="25" s="1"/>
  <c r="F340" i="25" s="1"/>
  <c r="F341" i="25" s="1"/>
  <c r="F342" i="25" s="1"/>
  <c r="F343" i="25" s="1"/>
  <c r="F344" i="25" s="1"/>
  <c r="F345" i="25" s="1"/>
  <c r="F346" i="25" s="1"/>
  <c r="F347" i="25" s="1"/>
  <c r="F348" i="25" s="1"/>
  <c r="F349" i="25" s="1"/>
  <c r="F350" i="25" s="1"/>
  <c r="F351" i="25" s="1"/>
  <c r="F352" i="25" s="1"/>
  <c r="F353" i="25" s="1"/>
  <c r="F354" i="25" s="1"/>
  <c r="F355" i="25" s="1"/>
  <c r="F356" i="25" s="1"/>
  <c r="F357" i="25" s="1"/>
  <c r="F358" i="25" s="1"/>
  <c r="F359" i="25" s="1"/>
  <c r="F360" i="25" s="1"/>
  <c r="F361" i="25" s="1"/>
  <c r="F362" i="25" s="1"/>
  <c r="F363" i="25" s="1"/>
  <c r="F364" i="25" s="1"/>
  <c r="F365" i="25" s="1"/>
  <c r="F366" i="25" s="1"/>
  <c r="F367" i="25" s="1"/>
  <c r="F368" i="25" s="1"/>
  <c r="F369" i="25" s="1"/>
  <c r="F370" i="25" s="1"/>
  <c r="F371" i="25" s="1"/>
  <c r="F372" i="25" s="1"/>
  <c r="F373" i="25" s="1"/>
  <c r="F374" i="25" s="1"/>
  <c r="F375" i="25" s="1"/>
  <c r="F376" i="25" s="1"/>
  <c r="F377" i="25" s="1"/>
  <c r="F378" i="25" s="1"/>
  <c r="F379" i="25" s="1"/>
  <c r="F380" i="25" s="1"/>
  <c r="F381" i="25" s="1"/>
  <c r="F382" i="25" s="1"/>
  <c r="F383" i="25" s="1"/>
  <c r="F384" i="25" s="1"/>
  <c r="F385" i="25" s="1"/>
  <c r="F386" i="25" s="1"/>
  <c r="F387" i="25" s="1"/>
  <c r="F388" i="25" s="1"/>
  <c r="F389" i="25" s="1"/>
  <c r="F390" i="25" s="1"/>
  <c r="F391" i="25" s="1"/>
  <c r="F392" i="25" s="1"/>
  <c r="F393" i="25" s="1"/>
  <c r="F394" i="25" s="1"/>
  <c r="F395" i="25" s="1"/>
  <c r="F396" i="25" s="1"/>
  <c r="F397" i="25" s="1"/>
  <c r="F398" i="25" s="1"/>
  <c r="F399" i="25" s="1"/>
  <c r="F400" i="25" s="1"/>
  <c r="F401" i="25" s="1"/>
  <c r="F402" i="25" s="1"/>
  <c r="F403" i="25" s="1"/>
  <c r="F404" i="25" s="1"/>
  <c r="F405" i="25" s="1"/>
  <c r="F406" i="25" s="1"/>
  <c r="F407" i="25" s="1"/>
  <c r="F408" i="25" s="1"/>
  <c r="F409" i="25" s="1"/>
  <c r="F410" i="25" s="1"/>
  <c r="F411" i="25" s="1"/>
  <c r="F412" i="25" s="1"/>
  <c r="F413" i="25" s="1"/>
  <c r="F414" i="25" s="1"/>
  <c r="F415" i="25" s="1"/>
  <c r="F416" i="25" s="1"/>
  <c r="F417" i="25" s="1"/>
  <c r="F418" i="25" s="1"/>
  <c r="F419" i="25" s="1"/>
  <c r="F420" i="25" s="1"/>
  <c r="F421" i="25" s="1"/>
  <c r="F422" i="25" s="1"/>
  <c r="F423" i="25" s="1"/>
  <c r="F424" i="25" s="1"/>
  <c r="F425" i="25" s="1"/>
  <c r="F426" i="25" s="1"/>
  <c r="F427" i="25" s="1"/>
  <c r="F428" i="25" s="1"/>
  <c r="F429" i="25" s="1"/>
  <c r="F430" i="25" s="1"/>
  <c r="F431" i="25" s="1"/>
  <c r="F432" i="25" s="1"/>
  <c r="F433" i="25" s="1"/>
  <c r="F434" i="25" s="1"/>
  <c r="F435" i="25" s="1"/>
  <c r="F436" i="25" s="1"/>
  <c r="F437" i="25" s="1"/>
  <c r="F438" i="25" s="1"/>
  <c r="F439" i="25" s="1"/>
  <c r="F440" i="25" s="1"/>
  <c r="F441" i="25" s="1"/>
  <c r="F442" i="25" s="1"/>
  <c r="F443" i="25" s="1"/>
  <c r="F444" i="25" s="1"/>
  <c r="F445" i="25" s="1"/>
  <c r="F446" i="25" s="1"/>
  <c r="F447" i="25" s="1"/>
  <c r="F448" i="25" s="1"/>
  <c r="F449" i="25" s="1"/>
  <c r="F450" i="25" s="1"/>
  <c r="F451" i="25" s="1"/>
  <c r="F452" i="25" s="1"/>
  <c r="F453" i="25" s="1"/>
  <c r="F454" i="25" s="1"/>
  <c r="F455" i="25" s="1"/>
  <c r="F456" i="25" s="1"/>
  <c r="F457" i="25" s="1"/>
  <c r="F458" i="25" s="1"/>
  <c r="F459" i="25" s="1"/>
  <c r="F460" i="25" s="1"/>
  <c r="F461" i="25" s="1"/>
  <c r="F462" i="25" s="1"/>
  <c r="F463" i="25" s="1"/>
  <c r="F464" i="25" s="1"/>
  <c r="F465" i="25" s="1"/>
  <c r="F466" i="25" s="1"/>
  <c r="F467" i="25" s="1"/>
  <c r="F468" i="25" s="1"/>
  <c r="F469" i="25" s="1"/>
  <c r="F470" i="25" s="1"/>
  <c r="F471" i="25" s="1"/>
  <c r="F472" i="25" s="1"/>
  <c r="F473" i="25" s="1"/>
  <c r="F474" i="25" s="1"/>
  <c r="F475" i="25" s="1"/>
  <c r="F476" i="25" s="1"/>
  <c r="F477" i="25" s="1"/>
  <c r="F478" i="25" s="1"/>
  <c r="F479" i="25" s="1"/>
  <c r="F480" i="25" s="1"/>
  <c r="F481" i="25" s="1"/>
  <c r="F482" i="25" s="1"/>
  <c r="F483" i="25" s="1"/>
  <c r="F484" i="25" s="1"/>
  <c r="F485" i="25" s="1"/>
  <c r="F486" i="25" s="1"/>
  <c r="F487" i="25" s="1"/>
  <c r="F488" i="25" s="1"/>
  <c r="F489" i="25" s="1"/>
  <c r="F490" i="25" s="1"/>
  <c r="F491" i="25" s="1"/>
  <c r="F492" i="25" s="1"/>
  <c r="F493" i="25" s="1"/>
  <c r="F494" i="25" s="1"/>
  <c r="F495" i="25" s="1"/>
  <c r="F496" i="25" s="1"/>
  <c r="F497" i="25" s="1"/>
  <c r="F498" i="25" s="1"/>
  <c r="F499" i="25" s="1"/>
  <c r="F500" i="25" s="1"/>
  <c r="F501" i="25" s="1"/>
  <c r="F502" i="25" s="1"/>
  <c r="F503" i="25" s="1"/>
  <c r="F504" i="25" s="1"/>
  <c r="F505" i="25" s="1"/>
  <c r="F506" i="25" s="1"/>
  <c r="F507" i="25" s="1"/>
  <c r="F508" i="25" s="1"/>
  <c r="F509" i="25" s="1"/>
  <c r="F510" i="25" s="1"/>
  <c r="F511" i="25" s="1"/>
  <c r="F512" i="25" s="1"/>
  <c r="F513" i="25" s="1"/>
  <c r="F514" i="25" s="1"/>
  <c r="F515" i="25" s="1"/>
  <c r="F516" i="25" s="1"/>
  <c r="F517" i="25" s="1"/>
  <c r="F518" i="25" s="1"/>
  <c r="F519" i="25" s="1"/>
  <c r="F520" i="25" s="1"/>
  <c r="F521" i="25" s="1"/>
  <c r="F522" i="25" s="1"/>
  <c r="F523" i="25" s="1"/>
  <c r="F524" i="25" s="1"/>
  <c r="F525" i="25" s="1"/>
  <c r="F526" i="25" s="1"/>
  <c r="F527" i="25" s="1"/>
  <c r="F528" i="25" s="1"/>
  <c r="F529" i="25" s="1"/>
  <c r="F530" i="25" s="1"/>
  <c r="F531" i="25" s="1"/>
  <c r="F532" i="25" s="1"/>
  <c r="F533" i="25" s="1"/>
  <c r="F534" i="25" s="1"/>
  <c r="F535" i="25" s="1"/>
  <c r="F536" i="25" s="1"/>
  <c r="F537" i="25" s="1"/>
  <c r="F538" i="25" s="1"/>
  <c r="F539" i="25" s="1"/>
  <c r="F540" i="25" s="1"/>
  <c r="F541" i="25" s="1"/>
  <c r="F542" i="25" s="1"/>
  <c r="F543" i="25" s="1"/>
  <c r="F544" i="25" s="1"/>
  <c r="F545" i="25" s="1"/>
  <c r="F546" i="25" s="1"/>
  <c r="F547" i="25" s="1"/>
  <c r="F548" i="25" s="1"/>
  <c r="F549" i="25" s="1"/>
  <c r="F550" i="25" s="1"/>
  <c r="F551" i="25" s="1"/>
  <c r="F552" i="25" s="1"/>
  <c r="F553" i="25" s="1"/>
  <c r="F554" i="25" s="1"/>
  <c r="F555" i="25" s="1"/>
  <c r="F556" i="25" s="1"/>
  <c r="F557" i="25" s="1"/>
  <c r="F558" i="25" s="1"/>
  <c r="F559" i="25" s="1"/>
  <c r="F560" i="25" s="1"/>
  <c r="F561" i="25" s="1"/>
  <c r="F562" i="25" s="1"/>
  <c r="F563" i="25" s="1"/>
  <c r="F564" i="25" s="1"/>
  <c r="F565" i="25" s="1"/>
  <c r="F566" i="25" s="1"/>
  <c r="F567" i="25" s="1"/>
  <c r="F568" i="25" s="1"/>
  <c r="F569" i="25" s="1"/>
  <c r="F570" i="25" s="1"/>
  <c r="F571" i="25" s="1"/>
  <c r="F572" i="25" s="1"/>
  <c r="F573" i="25" s="1"/>
  <c r="F574" i="25" s="1"/>
  <c r="F575" i="25" s="1"/>
  <c r="F576" i="25" s="1"/>
  <c r="F577" i="25" s="1"/>
  <c r="F578" i="25" s="1"/>
  <c r="F579" i="25" s="1"/>
  <c r="F580" i="25" s="1"/>
  <c r="F581" i="25" s="1"/>
  <c r="F582" i="25" s="1"/>
  <c r="F583" i="25" s="1"/>
  <c r="F584" i="25" s="1"/>
  <c r="F585" i="25" s="1"/>
  <c r="F586" i="25" s="1"/>
  <c r="F587" i="25" s="1"/>
  <c r="F588" i="25" s="1"/>
  <c r="F589" i="25" s="1"/>
  <c r="F590" i="25" s="1"/>
  <c r="F591" i="25" s="1"/>
  <c r="F592" i="25" s="1"/>
  <c r="F593" i="25" s="1"/>
  <c r="F594" i="25" s="1"/>
  <c r="F595" i="25" s="1"/>
  <c r="F596" i="25" s="1"/>
  <c r="F597" i="25" s="1"/>
  <c r="F598" i="25" s="1"/>
  <c r="F599" i="25" s="1"/>
  <c r="F600" i="25" s="1"/>
  <c r="F601" i="25" s="1"/>
  <c r="F602" i="25" s="1"/>
  <c r="F603" i="25" s="1"/>
  <c r="F604" i="25" s="1"/>
  <c r="F605" i="25" s="1"/>
  <c r="F606" i="25" s="1"/>
  <c r="F607" i="25" s="1"/>
  <c r="F6" i="25" s="1"/>
  <c r="D5" i="26" s="1"/>
  <c r="F9" i="26" s="1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F28" i="26" s="1"/>
  <c r="F29" i="26" s="1"/>
  <c r="F30" i="26" s="1"/>
  <c r="F31" i="26" s="1"/>
  <c r="F32" i="26" s="1"/>
  <c r="F33" i="26" s="1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E25" i="24"/>
  <c r="E21" i="24"/>
  <c r="E18" i="24"/>
  <c r="E16" i="24"/>
  <c r="E11" i="24"/>
  <c r="D5" i="24"/>
  <c r="F9" i="24" s="1"/>
  <c r="F10" i="24" s="1"/>
  <c r="F11" i="24" s="1"/>
  <c r="F12" i="24" s="1"/>
  <c r="F13" i="24" s="1"/>
  <c r="F14" i="24" s="1"/>
  <c r="D6" i="24"/>
  <c r="E64" i="23"/>
  <c r="E62" i="23"/>
  <c r="E56" i="23"/>
  <c r="E49" i="23"/>
  <c r="E47" i="23"/>
  <c r="E42" i="23"/>
  <c r="E40" i="23"/>
  <c r="E33" i="23"/>
  <c r="E28" i="23"/>
  <c r="E25" i="23"/>
  <c r="E21" i="23"/>
  <c r="E18" i="23"/>
  <c r="D5" i="23"/>
  <c r="E15" i="23"/>
  <c r="E13" i="23"/>
  <c r="E10" i="23"/>
  <c r="D6" i="23"/>
  <c r="F9" i="23"/>
  <c r="E78" i="22"/>
  <c r="E73" i="22"/>
  <c r="E69" i="22"/>
  <c r="E62" i="22"/>
  <c r="E58" i="22"/>
  <c r="E54" i="22"/>
  <c r="E51" i="22"/>
  <c r="E49" i="22"/>
  <c r="E44" i="22"/>
  <c r="E42" i="22"/>
  <c r="E40" i="22"/>
  <c r="E38" i="22"/>
  <c r="E35" i="22"/>
  <c r="E33" i="22"/>
  <c r="E28" i="22"/>
  <c r="E25" i="22"/>
  <c r="E22" i="22"/>
  <c r="E19" i="22"/>
  <c r="E12" i="22"/>
  <c r="E10" i="22"/>
  <c r="D6" i="22"/>
  <c r="E58" i="21"/>
  <c r="E54" i="21"/>
  <c r="E52" i="21"/>
  <c r="E48" i="21"/>
  <c r="E45" i="21"/>
  <c r="E43" i="21"/>
  <c r="E41" i="21"/>
  <c r="E37" i="21"/>
  <c r="E33" i="21"/>
  <c r="E31" i="21"/>
  <c r="E25" i="21"/>
  <c r="E23" i="21"/>
  <c r="E19" i="21"/>
  <c r="E12" i="21"/>
  <c r="E10" i="21"/>
  <c r="D6" i="21"/>
  <c r="E73" i="20"/>
  <c r="E71" i="20"/>
  <c r="E66" i="20"/>
  <c r="E64" i="20"/>
  <c r="E60" i="20"/>
  <c r="E57" i="20"/>
  <c r="E53" i="20"/>
  <c r="E50" i="20"/>
  <c r="E48" i="20"/>
  <c r="E46" i="20"/>
  <c r="E44" i="20"/>
  <c r="E42" i="20"/>
  <c r="E40" i="20"/>
  <c r="E38" i="20"/>
  <c r="E36" i="20"/>
  <c r="E34" i="20"/>
  <c r="E30" i="20"/>
  <c r="E25" i="20"/>
  <c r="E18" i="20"/>
  <c r="E15" i="20"/>
  <c r="E6" i="20" s="1"/>
  <c r="D6" i="20"/>
  <c r="E67" i="19"/>
  <c r="E65" i="19"/>
  <c r="E62" i="19"/>
  <c r="E60" i="19"/>
  <c r="E56" i="19"/>
  <c r="E53" i="19"/>
  <c r="E50" i="19"/>
  <c r="E44" i="19"/>
  <c r="E41" i="19"/>
  <c r="E38" i="19"/>
  <c r="E34" i="19"/>
  <c r="E32" i="19"/>
  <c r="E26" i="19"/>
  <c r="E24" i="19"/>
  <c r="E21" i="19"/>
  <c r="E19" i="19"/>
  <c r="E17" i="19"/>
  <c r="E15" i="19"/>
  <c r="E13" i="19"/>
  <c r="D6" i="19"/>
  <c r="E72" i="18"/>
  <c r="E70" i="18"/>
  <c r="E68" i="18"/>
  <c r="E64" i="18"/>
  <c r="E61" i="18"/>
  <c r="E59" i="18"/>
  <c r="E57" i="18"/>
  <c r="E55" i="18"/>
  <c r="E52" i="18"/>
  <c r="E50" i="18"/>
  <c r="E46" i="18"/>
  <c r="E44" i="18"/>
  <c r="E40" i="18"/>
  <c r="E36" i="18"/>
  <c r="E34" i="18"/>
  <c r="E32" i="18"/>
  <c r="E30" i="18"/>
  <c r="E26" i="18"/>
  <c r="E23" i="18"/>
  <c r="E21" i="18"/>
  <c r="E18" i="18"/>
  <c r="E16" i="18"/>
  <c r="E14" i="18"/>
  <c r="E6" i="18"/>
  <c r="D6" i="18"/>
  <c r="E58" i="17"/>
  <c r="E55" i="17"/>
  <c r="E52" i="17"/>
  <c r="E49" i="17"/>
  <c r="E47" i="17"/>
  <c r="E45" i="17"/>
  <c r="E43" i="17"/>
  <c r="E41" i="17"/>
  <c r="E38" i="17"/>
  <c r="E6" i="17" s="1"/>
  <c r="E36" i="17"/>
  <c r="E34" i="17"/>
  <c r="E31" i="17"/>
  <c r="E28" i="17"/>
  <c r="E26" i="17"/>
  <c r="E23" i="17"/>
  <c r="E21" i="17"/>
  <c r="E18" i="17"/>
  <c r="E15" i="17"/>
  <c r="D6" i="17"/>
  <c r="E57" i="16"/>
  <c r="E55" i="16"/>
  <c r="E51" i="16"/>
  <c r="E48" i="16"/>
  <c r="E46" i="16"/>
  <c r="E44" i="16"/>
  <c r="E42" i="16"/>
  <c r="E39" i="16"/>
  <c r="E37" i="16"/>
  <c r="E35" i="16"/>
  <c r="E33" i="16"/>
  <c r="E30" i="16"/>
  <c r="E24" i="16"/>
  <c r="E22" i="16"/>
  <c r="E19" i="16"/>
  <c r="E16" i="16"/>
  <c r="D6" i="16"/>
  <c r="E67" i="15"/>
  <c r="E65" i="15"/>
  <c r="E63" i="15"/>
  <c r="E60" i="15"/>
  <c r="E56" i="15"/>
  <c r="E53" i="15"/>
  <c r="E51" i="15"/>
  <c r="E49" i="15"/>
  <c r="E46" i="15"/>
  <c r="E44" i="15"/>
  <c r="E42" i="15"/>
  <c r="E40" i="15"/>
  <c r="E36" i="15"/>
  <c r="E34" i="15"/>
  <c r="E32" i="15"/>
  <c r="E29" i="15"/>
  <c r="E27" i="15"/>
  <c r="E24" i="15"/>
  <c r="E21" i="15"/>
  <c r="E19" i="15"/>
  <c r="E17" i="15"/>
  <c r="D6" i="15"/>
  <c r="E73" i="14"/>
  <c r="E71" i="14"/>
  <c r="E69" i="14"/>
  <c r="E66" i="14"/>
  <c r="E64" i="14"/>
  <c r="E62" i="14"/>
  <c r="E58" i="14"/>
  <c r="E56" i="14"/>
  <c r="E54" i="14"/>
  <c r="E52" i="14"/>
  <c r="E48" i="14"/>
  <c r="E44" i="14"/>
  <c r="E41" i="14"/>
  <c r="E39" i="14"/>
  <c r="E36" i="14"/>
  <c r="E34" i="14"/>
  <c r="E32" i="14"/>
  <c r="E30" i="14"/>
  <c r="E28" i="14"/>
  <c r="E26" i="14"/>
  <c r="E24" i="14"/>
  <c r="E16" i="14"/>
  <c r="E14" i="14"/>
  <c r="E12" i="14"/>
  <c r="E10" i="14"/>
  <c r="D6" i="14"/>
  <c r="E58" i="13"/>
  <c r="E54" i="13"/>
  <c r="E52" i="13"/>
  <c r="E50" i="13"/>
  <c r="E48" i="13"/>
  <c r="E46" i="13"/>
  <c r="E43" i="13"/>
  <c r="E39" i="13"/>
  <c r="E6" i="13" s="1"/>
  <c r="E36" i="13"/>
  <c r="E34" i="13"/>
  <c r="E32" i="13"/>
  <c r="E27" i="13"/>
  <c r="E21" i="13"/>
  <c r="E17" i="13"/>
  <c r="E15" i="13"/>
  <c r="D6" i="13"/>
  <c r="E86" i="12"/>
  <c r="E83" i="12"/>
  <c r="E81" i="12"/>
  <c r="E79" i="12"/>
  <c r="E74" i="12"/>
  <c r="E72" i="12"/>
  <c r="E70" i="12"/>
  <c r="E68" i="12"/>
  <c r="E66" i="12"/>
  <c r="E64" i="12"/>
  <c r="E62" i="12"/>
  <c r="E59" i="12"/>
  <c r="E57" i="12"/>
  <c r="E55" i="12"/>
  <c r="E53" i="12"/>
  <c r="E51" i="12"/>
  <c r="E49" i="12"/>
  <c r="E47" i="12"/>
  <c r="E45" i="12"/>
  <c r="E43" i="12"/>
  <c r="E41" i="12"/>
  <c r="E37" i="12"/>
  <c r="E35" i="12"/>
  <c r="E32" i="12"/>
  <c r="E30" i="12"/>
  <c r="E28" i="12"/>
  <c r="E25" i="12"/>
  <c r="E23" i="12"/>
  <c r="E16" i="12"/>
  <c r="E14" i="12"/>
  <c r="D6" i="12"/>
  <c r="E56" i="11"/>
  <c r="E52" i="11"/>
  <c r="E50" i="11"/>
  <c r="E48" i="11"/>
  <c r="E46" i="11"/>
  <c r="E44" i="11"/>
  <c r="E41" i="11"/>
  <c r="E36" i="11"/>
  <c r="E32" i="11"/>
  <c r="E30" i="11"/>
  <c r="E28" i="11"/>
  <c r="E26" i="11"/>
  <c r="E24" i="11"/>
  <c r="E19" i="11"/>
  <c r="E15" i="11"/>
  <c r="E12" i="11"/>
  <c r="D6" i="11"/>
  <c r="E72" i="10"/>
  <c r="E69" i="10"/>
  <c r="E66" i="10"/>
  <c r="E64" i="10"/>
  <c r="E62" i="10"/>
  <c r="E60" i="10"/>
  <c r="E58" i="10"/>
  <c r="E56" i="10"/>
  <c r="E54" i="10"/>
  <c r="E50" i="10"/>
  <c r="E48" i="10"/>
  <c r="E44" i="10"/>
  <c r="E41" i="10"/>
  <c r="E38" i="10"/>
  <c r="E34" i="10"/>
  <c r="E31" i="10"/>
  <c r="E29" i="10"/>
  <c r="E27" i="10"/>
  <c r="E24" i="10"/>
  <c r="E22" i="10"/>
  <c r="E15" i="10"/>
  <c r="D6" i="10"/>
  <c r="E66" i="9"/>
  <c r="E64" i="9"/>
  <c r="E60" i="9"/>
  <c r="E58" i="9"/>
  <c r="E56" i="9"/>
  <c r="E52" i="9"/>
  <c r="E49" i="9"/>
  <c r="E47" i="9"/>
  <c r="E44" i="9"/>
  <c r="E41" i="9"/>
  <c r="E36" i="9"/>
  <c r="E34" i="9"/>
  <c r="E31" i="9"/>
  <c r="E29" i="9"/>
  <c r="E27" i="9"/>
  <c r="E25" i="9"/>
  <c r="E18" i="9"/>
  <c r="E16" i="9"/>
  <c r="E14" i="9"/>
  <c r="E10" i="9"/>
  <c r="D6" i="9"/>
  <c r="E92" i="8"/>
  <c r="E89" i="8"/>
  <c r="E87" i="8"/>
  <c r="E85" i="8"/>
  <c r="E82" i="8"/>
  <c r="E80" i="8"/>
  <c r="E78" i="8"/>
  <c r="E76" i="8"/>
  <c r="E74" i="8"/>
  <c r="E71" i="8"/>
  <c r="E69" i="8"/>
  <c r="E67" i="8"/>
  <c r="E65" i="8"/>
  <c r="E60" i="8"/>
  <c r="E57" i="8"/>
  <c r="E55" i="8"/>
  <c r="E53" i="8"/>
  <c r="E51" i="8"/>
  <c r="E46" i="8"/>
  <c r="E44" i="8"/>
  <c r="E40" i="8"/>
  <c r="E38" i="8"/>
  <c r="E36" i="8"/>
  <c r="E34" i="8"/>
  <c r="E32" i="8"/>
  <c r="E28" i="8"/>
  <c r="E26" i="8"/>
  <c r="E24" i="8"/>
  <c r="E13" i="8"/>
  <c r="E11" i="8"/>
  <c r="D6" i="8"/>
  <c r="E80" i="7"/>
  <c r="E78" i="7"/>
  <c r="E76" i="7"/>
  <c r="E74" i="7"/>
  <c r="E70" i="7"/>
  <c r="E67" i="7"/>
  <c r="E65" i="7"/>
  <c r="E61" i="7"/>
  <c r="E58" i="7"/>
  <c r="E56" i="7"/>
  <c r="E52" i="7"/>
  <c r="E47" i="7"/>
  <c r="E45" i="7"/>
  <c r="E43" i="7"/>
  <c r="E41" i="7"/>
  <c r="E39" i="7"/>
  <c r="E35" i="7"/>
  <c r="E31" i="7"/>
  <c r="E28" i="7"/>
  <c r="E23" i="7"/>
  <c r="E21" i="7"/>
  <c r="E15" i="7"/>
  <c r="E13" i="7"/>
  <c r="D6" i="7"/>
  <c r="E72" i="6"/>
  <c r="E69" i="6"/>
  <c r="E65" i="6"/>
  <c r="E59" i="6"/>
  <c r="E57" i="6"/>
  <c r="E54" i="6"/>
  <c r="E51" i="6"/>
  <c r="E49" i="6"/>
  <c r="E45" i="6"/>
  <c r="E43" i="6"/>
  <c r="E41" i="6"/>
  <c r="E37" i="6"/>
  <c r="E32" i="6"/>
  <c r="E29" i="6"/>
  <c r="E27" i="6"/>
  <c r="E25" i="6"/>
  <c r="E23" i="6"/>
  <c r="E19" i="6"/>
  <c r="E14" i="6"/>
  <c r="D6" i="6"/>
  <c r="E88" i="5"/>
  <c r="E86" i="5"/>
  <c r="E82" i="5"/>
  <c r="E80" i="5"/>
  <c r="E77" i="5"/>
  <c r="E75" i="5"/>
  <c r="E72" i="5"/>
  <c r="E70" i="5"/>
  <c r="E65" i="5"/>
  <c r="E63" i="5"/>
  <c r="E60" i="5"/>
  <c r="E56" i="5"/>
  <c r="E50" i="5"/>
  <c r="E48" i="5"/>
  <c r="E44" i="5"/>
  <c r="E42" i="5"/>
  <c r="E40" i="5"/>
  <c r="E38" i="5"/>
  <c r="E34" i="5"/>
  <c r="E32" i="5"/>
  <c r="E28" i="5"/>
  <c r="E24" i="5"/>
  <c r="E22" i="5"/>
  <c r="E20" i="5"/>
  <c r="E18" i="5"/>
  <c r="E13" i="5"/>
  <c r="E11" i="5"/>
  <c r="D6" i="5"/>
  <c r="E62" i="4"/>
  <c r="E58" i="4"/>
  <c r="E55" i="4"/>
  <c r="E52" i="4"/>
  <c r="E50" i="4"/>
  <c r="E42" i="4"/>
  <c r="E38" i="4"/>
  <c r="E36" i="4"/>
  <c r="E34" i="4"/>
  <c r="E32" i="4"/>
  <c r="E30" i="4"/>
  <c r="E27" i="4"/>
  <c r="E25" i="4"/>
  <c r="E23" i="4"/>
  <c r="E21" i="4"/>
  <c r="E19" i="4"/>
  <c r="E17" i="4"/>
  <c r="E12" i="4"/>
  <c r="D6" i="4"/>
  <c r="E67" i="3"/>
  <c r="E64" i="3"/>
  <c r="E58" i="3"/>
  <c r="E56" i="3"/>
  <c r="E49" i="3"/>
  <c r="E43" i="3"/>
  <c r="E41" i="3"/>
  <c r="E35" i="3"/>
  <c r="E33" i="3"/>
  <c r="E31" i="3"/>
  <c r="E28" i="3"/>
  <c r="E25" i="3"/>
  <c r="E21" i="3"/>
  <c r="E19" i="3"/>
  <c r="E13" i="3"/>
  <c r="E11" i="3"/>
  <c r="D6" i="3"/>
  <c r="E48" i="2"/>
  <c r="E45" i="2"/>
  <c r="E43" i="2"/>
  <c r="E38" i="2"/>
  <c r="E36" i="2"/>
  <c r="E34" i="2"/>
  <c r="E31" i="2"/>
  <c r="E29" i="2"/>
  <c r="E25" i="2"/>
  <c r="E23" i="2"/>
  <c r="E18" i="2"/>
  <c r="E13" i="2"/>
  <c r="E10" i="2"/>
  <c r="D6" i="2"/>
  <c r="E23" i="1"/>
  <c r="E6" i="1" s="1"/>
  <c r="E21" i="1"/>
  <c r="E19" i="1"/>
  <c r="F19" i="1" s="1"/>
  <c r="F20" i="1" s="1"/>
  <c r="E13" i="1"/>
  <c r="F10" i="1"/>
  <c r="F11" i="1" s="1"/>
  <c r="F12" i="1" s="1"/>
  <c r="F13" i="1" s="1"/>
  <c r="F14" i="1" s="1"/>
  <c r="F15" i="1" s="1"/>
  <c r="F16" i="1" s="1"/>
  <c r="F17" i="1" s="1"/>
  <c r="F18" i="1" s="1"/>
  <c r="E10" i="1"/>
  <c r="F9" i="1"/>
  <c r="D6" i="1"/>
  <c r="F30" i="48" l="1"/>
  <c r="F31" i="48" s="1"/>
  <c r="F32" i="48" s="1"/>
  <c r="F33" i="48" s="1"/>
  <c r="F34" i="48" s="1"/>
  <c r="F35" i="48" s="1"/>
  <c r="F36" i="48" s="1"/>
  <c r="F37" i="48" s="1"/>
  <c r="F38" i="48" s="1"/>
  <c r="F39" i="48" s="1"/>
  <c r="F40" i="48" s="1"/>
  <c r="F41" i="48" s="1"/>
  <c r="F42" i="48" s="1"/>
  <c r="F43" i="48" s="1"/>
  <c r="F44" i="48" s="1"/>
  <c r="F45" i="48" s="1"/>
  <c r="F26" i="45"/>
  <c r="F27" i="45" s="1"/>
  <c r="F28" i="45" s="1"/>
  <c r="F29" i="45" s="1"/>
  <c r="F30" i="45" s="1"/>
  <c r="F31" i="45" s="1"/>
  <c r="F32" i="45" s="1"/>
  <c r="F33" i="45" s="1"/>
  <c r="F61" i="31"/>
  <c r="F62" i="31" s="1"/>
  <c r="F63" i="31" s="1"/>
  <c r="F64" i="31" s="1"/>
  <c r="F65" i="31" s="1"/>
  <c r="F66" i="31" s="1"/>
  <c r="F67" i="31" s="1"/>
  <c r="F68" i="31" s="1"/>
  <c r="F69" i="31" s="1"/>
  <c r="F70" i="31" s="1"/>
  <c r="F71" i="31" s="1"/>
  <c r="F72" i="31" s="1"/>
  <c r="F73" i="31" s="1"/>
  <c r="F74" i="31" s="1"/>
  <c r="F75" i="31" s="1"/>
  <c r="F76" i="31" s="1"/>
  <c r="F77" i="31" s="1"/>
  <c r="F78" i="31" s="1"/>
  <c r="F79" i="31" s="1"/>
  <c r="F80" i="31" s="1"/>
  <c r="F81" i="31" s="1"/>
  <c r="F82" i="31" s="1"/>
  <c r="F83" i="31" s="1"/>
  <c r="F84" i="31" s="1"/>
  <c r="F85" i="31" s="1"/>
  <c r="F86" i="31" s="1"/>
  <c r="F87" i="31" s="1"/>
  <c r="F88" i="31" s="1"/>
  <c r="F89" i="31" s="1"/>
  <c r="F90" i="31" s="1"/>
  <c r="F91" i="31" s="1"/>
  <c r="F92" i="31" s="1"/>
  <c r="F93" i="31" s="1"/>
  <c r="F94" i="31" s="1"/>
  <c r="F95" i="31" s="1"/>
  <c r="F96" i="31" s="1"/>
  <c r="F97" i="31" s="1"/>
  <c r="F98" i="31" s="1"/>
  <c r="F99" i="31" s="1"/>
  <c r="F100" i="31" s="1"/>
  <c r="F101" i="31" s="1"/>
  <c r="F102" i="31" s="1"/>
  <c r="F103" i="31" s="1"/>
  <c r="F104" i="31" s="1"/>
  <c r="F105" i="31" s="1"/>
  <c r="F106" i="31" s="1"/>
  <c r="F107" i="31" s="1"/>
  <c r="F108" i="31" s="1"/>
  <c r="F109" i="31" s="1"/>
  <c r="F110" i="31" s="1"/>
  <c r="F111" i="31" s="1"/>
  <c r="F112" i="31" s="1"/>
  <c r="F113" i="31" s="1"/>
  <c r="F114" i="31" s="1"/>
  <c r="F115" i="31" s="1"/>
  <c r="F116" i="31" s="1"/>
  <c r="F117" i="31" s="1"/>
  <c r="F118" i="31" s="1"/>
  <c r="F119" i="31" s="1"/>
  <c r="F120" i="31" s="1"/>
  <c r="F121" i="31" s="1"/>
  <c r="F122" i="31" s="1"/>
  <c r="F123" i="31" s="1"/>
  <c r="F124" i="31" s="1"/>
  <c r="F125" i="31" s="1"/>
  <c r="F126" i="31" s="1"/>
  <c r="F127" i="31" s="1"/>
  <c r="F128" i="31" s="1"/>
  <c r="F129" i="31" s="1"/>
  <c r="F130" i="31" s="1"/>
  <c r="F131" i="31" s="1"/>
  <c r="F132" i="31" s="1"/>
  <c r="F133" i="31" s="1"/>
  <c r="F134" i="31" s="1"/>
  <c r="F135" i="31" s="1"/>
  <c r="F136" i="31" s="1"/>
  <c r="F137" i="31" s="1"/>
  <c r="F138" i="31" s="1"/>
  <c r="F139" i="31" s="1"/>
  <c r="F140" i="31" s="1"/>
  <c r="F141" i="31" s="1"/>
  <c r="F142" i="31" s="1"/>
  <c r="F143" i="31" s="1"/>
  <c r="F144" i="31" s="1"/>
  <c r="F145" i="31" s="1"/>
  <c r="F146" i="31" s="1"/>
  <c r="F147" i="31" s="1"/>
  <c r="F148" i="31" s="1"/>
  <c r="F149" i="31" s="1"/>
  <c r="F150" i="31" s="1"/>
  <c r="F151" i="31" s="1"/>
  <c r="F152" i="31" s="1"/>
  <c r="F153" i="31" s="1"/>
  <c r="F154" i="31" s="1"/>
  <c r="F155" i="31" s="1"/>
  <c r="F156" i="31" s="1"/>
  <c r="F157" i="31" s="1"/>
  <c r="F158" i="31" s="1"/>
  <c r="F159" i="31" s="1"/>
  <c r="F160" i="31" s="1"/>
  <c r="F161" i="31" s="1"/>
  <c r="F162" i="31" s="1"/>
  <c r="F163" i="31" s="1"/>
  <c r="F164" i="31" s="1"/>
  <c r="F165" i="31" s="1"/>
  <c r="F166" i="31" s="1"/>
  <c r="F167" i="31" s="1"/>
  <c r="F168" i="31" s="1"/>
  <c r="F169" i="31" s="1"/>
  <c r="F170" i="31" s="1"/>
  <c r="F171" i="31" s="1"/>
  <c r="F172" i="31" s="1"/>
  <c r="F173" i="31" s="1"/>
  <c r="F174" i="31" s="1"/>
  <c r="F175" i="31" s="1"/>
  <c r="F176" i="31" s="1"/>
  <c r="F177" i="31" s="1"/>
  <c r="F178" i="31" s="1"/>
  <c r="F179" i="31" s="1"/>
  <c r="F180" i="31" s="1"/>
  <c r="F181" i="31" s="1"/>
  <c r="F182" i="31" s="1"/>
  <c r="F183" i="31" s="1"/>
  <c r="F184" i="31" s="1"/>
  <c r="F185" i="31" s="1"/>
  <c r="F186" i="31" s="1"/>
  <c r="F187" i="31" s="1"/>
  <c r="F188" i="31" s="1"/>
  <c r="F189" i="31" s="1"/>
  <c r="F190" i="31" s="1"/>
  <c r="F191" i="31" s="1"/>
  <c r="F192" i="31" s="1"/>
  <c r="F193" i="31" s="1"/>
  <c r="F194" i="31" s="1"/>
  <c r="F195" i="31" s="1"/>
  <c r="F196" i="31" s="1"/>
  <c r="F197" i="31" s="1"/>
  <c r="F198" i="31" s="1"/>
  <c r="F199" i="31" s="1"/>
  <c r="F200" i="31" s="1"/>
  <c r="F201" i="31" s="1"/>
  <c r="F202" i="31" s="1"/>
  <c r="F203" i="31" s="1"/>
  <c r="F204" i="31" s="1"/>
  <c r="F205" i="31" s="1"/>
  <c r="F206" i="31" s="1"/>
  <c r="F207" i="31" s="1"/>
  <c r="F208" i="31" s="1"/>
  <c r="F209" i="31" s="1"/>
  <c r="F210" i="31" s="1"/>
  <c r="F211" i="31" s="1"/>
  <c r="F212" i="31" s="1"/>
  <c r="F213" i="31" s="1"/>
  <c r="F214" i="31" s="1"/>
  <c r="F215" i="31" s="1"/>
  <c r="F216" i="31" s="1"/>
  <c r="F217" i="31" s="1"/>
  <c r="F218" i="31" s="1"/>
  <c r="F219" i="31" s="1"/>
  <c r="F220" i="31" s="1"/>
  <c r="F221" i="31" s="1"/>
  <c r="F222" i="31" s="1"/>
  <c r="F223" i="31" s="1"/>
  <c r="F224" i="31" s="1"/>
  <c r="F225" i="31" s="1"/>
  <c r="F226" i="31" s="1"/>
  <c r="F227" i="31" s="1"/>
  <c r="F228" i="31" s="1"/>
  <c r="F229" i="31" s="1"/>
  <c r="F230" i="31" s="1"/>
  <c r="F231" i="31" s="1"/>
  <c r="F232" i="31" s="1"/>
  <c r="F233" i="31" s="1"/>
  <c r="F234" i="31" s="1"/>
  <c r="F235" i="31" s="1"/>
  <c r="F236" i="31" s="1"/>
  <c r="F237" i="31" s="1"/>
  <c r="F238" i="31" s="1"/>
  <c r="F239" i="31" s="1"/>
  <c r="F240" i="31" s="1"/>
  <c r="F241" i="31" s="1"/>
  <c r="F242" i="31" s="1"/>
  <c r="F243" i="31" s="1"/>
  <c r="F244" i="31" s="1"/>
  <c r="F245" i="31" s="1"/>
  <c r="F246" i="31" s="1"/>
  <c r="F247" i="31" s="1"/>
  <c r="F248" i="31" s="1"/>
  <c r="F249" i="31" s="1"/>
  <c r="F250" i="31" s="1"/>
  <c r="F251" i="31" s="1"/>
  <c r="F252" i="31" s="1"/>
  <c r="F253" i="31" s="1"/>
  <c r="F254" i="31" s="1"/>
  <c r="F255" i="31" s="1"/>
  <c r="F256" i="31" s="1"/>
  <c r="F257" i="31" s="1"/>
  <c r="F258" i="31" s="1"/>
  <c r="F259" i="31" s="1"/>
  <c r="F260" i="31" s="1"/>
  <c r="F261" i="31" s="1"/>
  <c r="F262" i="31" s="1"/>
  <c r="F263" i="31" s="1"/>
  <c r="F264" i="31" s="1"/>
  <c r="F265" i="31" s="1"/>
  <c r="F266" i="31" s="1"/>
  <c r="F267" i="31" s="1"/>
  <c r="F268" i="31" s="1"/>
  <c r="F269" i="31" s="1"/>
  <c r="F270" i="31" s="1"/>
  <c r="F271" i="31" s="1"/>
  <c r="F272" i="31" s="1"/>
  <c r="F273" i="31" s="1"/>
  <c r="F274" i="31" s="1"/>
  <c r="F275" i="31" s="1"/>
  <c r="F276" i="31" s="1"/>
  <c r="F277" i="31" s="1"/>
  <c r="F278" i="31" s="1"/>
  <c r="F279" i="31" s="1"/>
  <c r="F280" i="31" s="1"/>
  <c r="F281" i="31" s="1"/>
  <c r="F282" i="31" s="1"/>
  <c r="F283" i="31" s="1"/>
  <c r="F284" i="31" s="1"/>
  <c r="F285" i="31" s="1"/>
  <c r="F286" i="31" s="1"/>
  <c r="F287" i="31" s="1"/>
  <c r="F288" i="31" s="1"/>
  <c r="F289" i="31" s="1"/>
  <c r="F290" i="31" s="1"/>
  <c r="F291" i="31" s="1"/>
  <c r="F292" i="31" s="1"/>
  <c r="F293" i="31" s="1"/>
  <c r="F294" i="31" s="1"/>
  <c r="F295" i="31" s="1"/>
  <c r="F296" i="31" s="1"/>
  <c r="F297" i="31" s="1"/>
  <c r="F298" i="31" s="1"/>
  <c r="F299" i="31" s="1"/>
  <c r="F300" i="31" s="1"/>
  <c r="F301" i="31" s="1"/>
  <c r="F302" i="31" s="1"/>
  <c r="F303" i="31" s="1"/>
  <c r="F304" i="31" s="1"/>
  <c r="F305" i="31" s="1"/>
  <c r="F306" i="31" s="1"/>
  <c r="F307" i="31" s="1"/>
  <c r="F308" i="31" s="1"/>
  <c r="F309" i="31" s="1"/>
  <c r="F310" i="31" s="1"/>
  <c r="F311" i="31" s="1"/>
  <c r="F312" i="31" s="1"/>
  <c r="F313" i="31" s="1"/>
  <c r="F314" i="31" s="1"/>
  <c r="F315" i="31" s="1"/>
  <c r="F316" i="31" s="1"/>
  <c r="F317" i="31" s="1"/>
  <c r="F318" i="31" s="1"/>
  <c r="F319" i="31" s="1"/>
  <c r="F320" i="31" s="1"/>
  <c r="F321" i="31" s="1"/>
  <c r="F322" i="31" s="1"/>
  <c r="F323" i="31" s="1"/>
  <c r="F324" i="31" s="1"/>
  <c r="F325" i="31" s="1"/>
  <c r="F326" i="31" s="1"/>
  <c r="F327" i="31" s="1"/>
  <c r="F328" i="31" s="1"/>
  <c r="F329" i="31" s="1"/>
  <c r="F330" i="31" s="1"/>
  <c r="F331" i="31" s="1"/>
  <c r="F332" i="31" s="1"/>
  <c r="F333" i="31" s="1"/>
  <c r="F334" i="31" s="1"/>
  <c r="F335" i="31" s="1"/>
  <c r="F336" i="31" s="1"/>
  <c r="F337" i="31" s="1"/>
  <c r="F338" i="31" s="1"/>
  <c r="F339" i="31" s="1"/>
  <c r="F340" i="31" s="1"/>
  <c r="F341" i="31" s="1"/>
  <c r="F342" i="31" s="1"/>
  <c r="F343" i="31" s="1"/>
  <c r="F344" i="31" s="1"/>
  <c r="F345" i="31" s="1"/>
  <c r="F346" i="31" s="1"/>
  <c r="F347" i="31" s="1"/>
  <c r="F348" i="31" s="1"/>
  <c r="F349" i="31" s="1"/>
  <c r="F350" i="31" s="1"/>
  <c r="F351" i="31" s="1"/>
  <c r="F352" i="31" s="1"/>
  <c r="F353" i="31" s="1"/>
  <c r="F354" i="31" s="1"/>
  <c r="F355" i="31" s="1"/>
  <c r="F356" i="31" s="1"/>
  <c r="F357" i="31" s="1"/>
  <c r="F358" i="31" s="1"/>
  <c r="F359" i="31" s="1"/>
  <c r="F360" i="31" s="1"/>
  <c r="F361" i="31" s="1"/>
  <c r="F362" i="31" s="1"/>
  <c r="F363" i="31" s="1"/>
  <c r="F364" i="31" s="1"/>
  <c r="F365" i="31" s="1"/>
  <c r="F366" i="31" s="1"/>
  <c r="F367" i="31" s="1"/>
  <c r="F368" i="31" s="1"/>
  <c r="F369" i="31" s="1"/>
  <c r="F370" i="31" s="1"/>
  <c r="F371" i="31" s="1"/>
  <c r="F372" i="31" s="1"/>
  <c r="F373" i="31" s="1"/>
  <c r="F374" i="31" s="1"/>
  <c r="F375" i="31" s="1"/>
  <c r="F376" i="31" s="1"/>
  <c r="F377" i="31" s="1"/>
  <c r="F378" i="31" s="1"/>
  <c r="F379" i="31" s="1"/>
  <c r="F380" i="31" s="1"/>
  <c r="F381" i="31" s="1"/>
  <c r="F382" i="31" s="1"/>
  <c r="F383" i="31" s="1"/>
  <c r="F384" i="31" s="1"/>
  <c r="F385" i="31" s="1"/>
  <c r="F386" i="31" s="1"/>
  <c r="F387" i="31" s="1"/>
  <c r="F388" i="31" s="1"/>
  <c r="F389" i="31" s="1"/>
  <c r="F390" i="31" s="1"/>
  <c r="F391" i="31" s="1"/>
  <c r="F392" i="31" s="1"/>
  <c r="F393" i="31" s="1"/>
  <c r="F394" i="31" s="1"/>
  <c r="F395" i="31" s="1"/>
  <c r="F396" i="31" s="1"/>
  <c r="F397" i="31" s="1"/>
  <c r="F398" i="31" s="1"/>
  <c r="F399" i="31" s="1"/>
  <c r="F400" i="31" s="1"/>
  <c r="F401" i="31" s="1"/>
  <c r="F402" i="31" s="1"/>
  <c r="F403" i="31" s="1"/>
  <c r="F404" i="31" s="1"/>
  <c r="F405" i="31" s="1"/>
  <c r="F406" i="31" s="1"/>
  <c r="F407" i="31" s="1"/>
  <c r="F408" i="31" s="1"/>
  <c r="F409" i="31" s="1"/>
  <c r="F410" i="31" s="1"/>
  <c r="F411" i="31" s="1"/>
  <c r="F412" i="31" s="1"/>
  <c r="F413" i="31" s="1"/>
  <c r="F414" i="31" s="1"/>
  <c r="F415" i="31" s="1"/>
  <c r="F416" i="31" s="1"/>
  <c r="F417" i="31" s="1"/>
  <c r="F418" i="31" s="1"/>
  <c r="F419" i="31" s="1"/>
  <c r="F420" i="31" s="1"/>
  <c r="F421" i="31" s="1"/>
  <c r="F422" i="31" s="1"/>
  <c r="F423" i="31" s="1"/>
  <c r="F424" i="31" s="1"/>
  <c r="F425" i="31" s="1"/>
  <c r="F426" i="31" s="1"/>
  <c r="F427" i="31" s="1"/>
  <c r="F428" i="31" s="1"/>
  <c r="F429" i="31" s="1"/>
  <c r="F430" i="31" s="1"/>
  <c r="F431" i="31" s="1"/>
  <c r="F432" i="31" s="1"/>
  <c r="F433" i="31" s="1"/>
  <c r="F434" i="31" s="1"/>
  <c r="F435" i="31" s="1"/>
  <c r="F436" i="31" s="1"/>
  <c r="F437" i="31" s="1"/>
  <c r="F438" i="31" s="1"/>
  <c r="F439" i="31" s="1"/>
  <c r="F440" i="31" s="1"/>
  <c r="F441" i="31" s="1"/>
  <c r="F442" i="31" s="1"/>
  <c r="F443" i="31" s="1"/>
  <c r="F444" i="31" s="1"/>
  <c r="F445" i="31" s="1"/>
  <c r="F446" i="31" s="1"/>
  <c r="F447" i="31" s="1"/>
  <c r="F448" i="31" s="1"/>
  <c r="F449" i="31" s="1"/>
  <c r="F450" i="31" s="1"/>
  <c r="F451" i="31" s="1"/>
  <c r="F452" i="31" s="1"/>
  <c r="F453" i="31" s="1"/>
  <c r="F454" i="31" s="1"/>
  <c r="F455" i="31" s="1"/>
  <c r="F456" i="31" s="1"/>
  <c r="F457" i="31" s="1"/>
  <c r="F458" i="31" s="1"/>
  <c r="F459" i="31" s="1"/>
  <c r="F460" i="31" s="1"/>
  <c r="F461" i="31" s="1"/>
  <c r="F462" i="31" s="1"/>
  <c r="F463" i="31" s="1"/>
  <c r="F464" i="31" s="1"/>
  <c r="F465" i="31" s="1"/>
  <c r="F466" i="31" s="1"/>
  <c r="F467" i="31" s="1"/>
  <c r="F468" i="31" s="1"/>
  <c r="F469" i="31" s="1"/>
  <c r="F470" i="31" s="1"/>
  <c r="F471" i="31" s="1"/>
  <c r="F472" i="31" s="1"/>
  <c r="F473" i="31" s="1"/>
  <c r="F474" i="31" s="1"/>
  <c r="F475" i="31" s="1"/>
  <c r="F476" i="31" s="1"/>
  <c r="F477" i="31" s="1"/>
  <c r="F478" i="31" s="1"/>
  <c r="F479" i="31" s="1"/>
  <c r="F480" i="31" s="1"/>
  <c r="F481" i="31" s="1"/>
  <c r="F482" i="31" s="1"/>
  <c r="F483" i="31" s="1"/>
  <c r="F484" i="31" s="1"/>
  <c r="F485" i="31" s="1"/>
  <c r="F486" i="31" s="1"/>
  <c r="F487" i="31" s="1"/>
  <c r="F488" i="31" s="1"/>
  <c r="F489" i="31" s="1"/>
  <c r="F490" i="31" s="1"/>
  <c r="F491" i="31" s="1"/>
  <c r="F492" i="31" s="1"/>
  <c r="F493" i="31" s="1"/>
  <c r="F494" i="31" s="1"/>
  <c r="F495" i="31" s="1"/>
  <c r="F496" i="31" s="1"/>
  <c r="F497" i="31" s="1"/>
  <c r="F498" i="31" s="1"/>
  <c r="F499" i="31" s="1"/>
  <c r="F500" i="31" s="1"/>
  <c r="F501" i="31" s="1"/>
  <c r="F502" i="31" s="1"/>
  <c r="F503" i="31" s="1"/>
  <c r="F504" i="31" s="1"/>
  <c r="F505" i="31" s="1"/>
  <c r="F506" i="31" s="1"/>
  <c r="F507" i="31" s="1"/>
  <c r="F508" i="31" s="1"/>
  <c r="F509" i="31" s="1"/>
  <c r="F510" i="31" s="1"/>
  <c r="F511" i="31" s="1"/>
  <c r="F512" i="31" s="1"/>
  <c r="F513" i="31" s="1"/>
  <c r="F514" i="31" s="1"/>
  <c r="F515" i="31" s="1"/>
  <c r="F516" i="31" s="1"/>
  <c r="F517" i="31" s="1"/>
  <c r="F518" i="31" s="1"/>
  <c r="F519" i="31" s="1"/>
  <c r="F520" i="31" s="1"/>
  <c r="F521" i="31" s="1"/>
  <c r="F522" i="31" s="1"/>
  <c r="F523" i="31" s="1"/>
  <c r="F524" i="31" s="1"/>
  <c r="F525" i="31" s="1"/>
  <c r="F526" i="31" s="1"/>
  <c r="F527" i="31" s="1"/>
  <c r="F528" i="31" s="1"/>
  <c r="F529" i="31" s="1"/>
  <c r="F530" i="31" s="1"/>
  <c r="F531" i="31" s="1"/>
  <c r="F532" i="31" s="1"/>
  <c r="F533" i="31" s="1"/>
  <c r="F534" i="31" s="1"/>
  <c r="F535" i="31" s="1"/>
  <c r="F536" i="31" s="1"/>
  <c r="F537" i="31" s="1"/>
  <c r="F538" i="31" s="1"/>
  <c r="F539" i="31" s="1"/>
  <c r="F540" i="31" s="1"/>
  <c r="F541" i="31" s="1"/>
  <c r="F542" i="31" s="1"/>
  <c r="F543" i="31" s="1"/>
  <c r="F544" i="31" s="1"/>
  <c r="F545" i="31" s="1"/>
  <c r="F546" i="31" s="1"/>
  <c r="F547" i="31" s="1"/>
  <c r="F548" i="31" s="1"/>
  <c r="F549" i="31" s="1"/>
  <c r="F550" i="31" s="1"/>
  <c r="F551" i="31" s="1"/>
  <c r="F552" i="31" s="1"/>
  <c r="F553" i="31" s="1"/>
  <c r="F554" i="31" s="1"/>
  <c r="F555" i="31" s="1"/>
  <c r="F556" i="31" s="1"/>
  <c r="F557" i="31" s="1"/>
  <c r="F558" i="31" s="1"/>
  <c r="F559" i="31" s="1"/>
  <c r="F560" i="31" s="1"/>
  <c r="F561" i="31" s="1"/>
  <c r="F562" i="31" s="1"/>
  <c r="F563" i="31" s="1"/>
  <c r="F564" i="31" s="1"/>
  <c r="F565" i="31" s="1"/>
  <c r="F566" i="31" s="1"/>
  <c r="F567" i="31" s="1"/>
  <c r="F568" i="31" s="1"/>
  <c r="F569" i="31" s="1"/>
  <c r="F570" i="31" s="1"/>
  <c r="F571" i="31" s="1"/>
  <c r="F572" i="31" s="1"/>
  <c r="F573" i="31" s="1"/>
  <c r="F574" i="31" s="1"/>
  <c r="F575" i="31" s="1"/>
  <c r="F576" i="31" s="1"/>
  <c r="F577" i="31" s="1"/>
  <c r="F578" i="31" s="1"/>
  <c r="F579" i="31" s="1"/>
  <c r="F580" i="31" s="1"/>
  <c r="F581" i="31" s="1"/>
  <c r="F582" i="31" s="1"/>
  <c r="F583" i="31" s="1"/>
  <c r="F584" i="31" s="1"/>
  <c r="F585" i="31" s="1"/>
  <c r="F586" i="31" s="1"/>
  <c r="F587" i="31" s="1"/>
  <c r="F588" i="31" s="1"/>
  <c r="F589" i="31" s="1"/>
  <c r="F590" i="31" s="1"/>
  <c r="F591" i="31" s="1"/>
  <c r="F592" i="31" s="1"/>
  <c r="F593" i="31" s="1"/>
  <c r="F594" i="31" s="1"/>
  <c r="F595" i="31" s="1"/>
  <c r="F596" i="31" s="1"/>
  <c r="F597" i="31" s="1"/>
  <c r="F598" i="31" s="1"/>
  <c r="F599" i="31" s="1"/>
  <c r="F600" i="31" s="1"/>
  <c r="F601" i="31" s="1"/>
  <c r="F602" i="31" s="1"/>
  <c r="F603" i="31" s="1"/>
  <c r="F604" i="31" s="1"/>
  <c r="F605" i="31" s="1"/>
  <c r="F606" i="31" s="1"/>
  <c r="F607" i="31" s="1"/>
  <c r="F608" i="31" s="1"/>
  <c r="F609" i="31" s="1"/>
  <c r="F610" i="31" s="1"/>
  <c r="F6" i="31" s="1"/>
  <c r="F10" i="33"/>
  <c r="F11" i="33" s="1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53" i="26"/>
  <c r="F54" i="26" s="1"/>
  <c r="F55" i="26" s="1"/>
  <c r="F56" i="26" s="1"/>
  <c r="F57" i="26" s="1"/>
  <c r="F58" i="26" s="1"/>
  <c r="F59" i="26" s="1"/>
  <c r="F60" i="26" s="1"/>
  <c r="F61" i="26" s="1"/>
  <c r="F62" i="26" s="1"/>
  <c r="F63" i="26" s="1"/>
  <c r="F64" i="26" s="1"/>
  <c r="F65" i="26" s="1"/>
  <c r="F15" i="24"/>
  <c r="F16" i="24" s="1"/>
  <c r="F17" i="24" s="1"/>
  <c r="F18" i="24" s="1"/>
  <c r="F19" i="24" s="1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F39" i="24" s="1"/>
  <c r="F40" i="24" s="1"/>
  <c r="F41" i="24" s="1"/>
  <c r="F42" i="24" s="1"/>
  <c r="F43" i="24" s="1"/>
  <c r="F44" i="24" s="1"/>
  <c r="F45" i="24" s="1"/>
  <c r="F46" i="24" s="1"/>
  <c r="F47" i="24" s="1"/>
  <c r="F48" i="24" s="1"/>
  <c r="F49" i="24" s="1"/>
  <c r="F50" i="24" s="1"/>
  <c r="F51" i="24" s="1"/>
  <c r="F52" i="24" s="1"/>
  <c r="F53" i="24" s="1"/>
  <c r="F54" i="24" s="1"/>
  <c r="F55" i="24" s="1"/>
  <c r="F56" i="24" s="1"/>
  <c r="F57" i="24" s="1"/>
  <c r="F58" i="24" s="1"/>
  <c r="F59" i="24" s="1"/>
  <c r="F60" i="24" s="1"/>
  <c r="F61" i="24" s="1"/>
  <c r="F62" i="24" s="1"/>
  <c r="F63" i="24" s="1"/>
  <c r="F64" i="24" s="1"/>
  <c r="F65" i="24" s="1"/>
  <c r="F66" i="24" s="1"/>
  <c r="F67" i="24" s="1"/>
  <c r="F68" i="24" s="1"/>
  <c r="F69" i="24" s="1"/>
  <c r="F70" i="24" s="1"/>
  <c r="F73" i="24" s="1"/>
  <c r="F74" i="24" s="1"/>
  <c r="F75" i="24" s="1"/>
  <c r="F76" i="24" s="1"/>
  <c r="F77" i="24" s="1"/>
  <c r="F78" i="24" s="1"/>
  <c r="F79" i="24" s="1"/>
  <c r="F80" i="24" s="1"/>
  <c r="F81" i="24" s="1"/>
  <c r="F82" i="24" s="1"/>
  <c r="F83" i="24" s="1"/>
  <c r="F84" i="24" s="1"/>
  <c r="F85" i="24" s="1"/>
  <c r="F86" i="24" s="1"/>
  <c r="F87" i="24" s="1"/>
  <c r="F88" i="24" s="1"/>
  <c r="F89" i="24" s="1"/>
  <c r="F90" i="24" s="1"/>
  <c r="F91" i="24" s="1"/>
  <c r="F92" i="24" s="1"/>
  <c r="F93" i="24" s="1"/>
  <c r="F94" i="24" s="1"/>
  <c r="F95" i="24" s="1"/>
  <c r="F96" i="24" s="1"/>
  <c r="F97" i="24" s="1"/>
  <c r="F98" i="24" s="1"/>
  <c r="F99" i="24" s="1"/>
  <c r="F100" i="24" s="1"/>
  <c r="F101" i="24" s="1"/>
  <c r="F102" i="24" s="1"/>
  <c r="F103" i="24" s="1"/>
  <c r="F104" i="24" s="1"/>
  <c r="F105" i="24" s="1"/>
  <c r="F106" i="24" s="1"/>
  <c r="F107" i="24" s="1"/>
  <c r="F108" i="24" s="1"/>
  <c r="F109" i="24" s="1"/>
  <c r="F110" i="24" s="1"/>
  <c r="F111" i="24" s="1"/>
  <c r="F112" i="24" s="1"/>
  <c r="F113" i="24" s="1"/>
  <c r="F114" i="24" s="1"/>
  <c r="F115" i="24" s="1"/>
  <c r="F116" i="24" s="1"/>
  <c r="F117" i="24" s="1"/>
  <c r="F118" i="24" s="1"/>
  <c r="F119" i="24" s="1"/>
  <c r="F120" i="24" s="1"/>
  <c r="F121" i="24" s="1"/>
  <c r="F122" i="24" s="1"/>
  <c r="F123" i="24" s="1"/>
  <c r="F124" i="24" s="1"/>
  <c r="F125" i="24" s="1"/>
  <c r="F126" i="24" s="1"/>
  <c r="F127" i="24" s="1"/>
  <c r="F128" i="24" s="1"/>
  <c r="F129" i="24" s="1"/>
  <c r="F130" i="24" s="1"/>
  <c r="F131" i="24" s="1"/>
  <c r="F132" i="24" s="1"/>
  <c r="F133" i="24" s="1"/>
  <c r="F134" i="24" s="1"/>
  <c r="F135" i="24" s="1"/>
  <c r="F136" i="24" s="1"/>
  <c r="F137" i="24" s="1"/>
  <c r="F138" i="24" s="1"/>
  <c r="F139" i="24" s="1"/>
  <c r="F140" i="24" s="1"/>
  <c r="F141" i="24" s="1"/>
  <c r="F142" i="24" s="1"/>
  <c r="F143" i="24" s="1"/>
  <c r="F144" i="24" s="1"/>
  <c r="F145" i="24" s="1"/>
  <c r="F146" i="24" s="1"/>
  <c r="F147" i="24" s="1"/>
  <c r="F148" i="24" s="1"/>
  <c r="F149" i="24" s="1"/>
  <c r="F150" i="24" s="1"/>
  <c r="F151" i="24" s="1"/>
  <c r="F152" i="24" s="1"/>
  <c r="F153" i="24" s="1"/>
  <c r="F154" i="24" s="1"/>
  <c r="F155" i="24" s="1"/>
  <c r="F156" i="24" s="1"/>
  <c r="F157" i="24" s="1"/>
  <c r="F158" i="24" s="1"/>
  <c r="F159" i="24" s="1"/>
  <c r="F160" i="24" s="1"/>
  <c r="F161" i="24" s="1"/>
  <c r="F162" i="24" s="1"/>
  <c r="F163" i="24" s="1"/>
  <c r="F164" i="24" s="1"/>
  <c r="F165" i="24" s="1"/>
  <c r="F166" i="24" s="1"/>
  <c r="F167" i="24" s="1"/>
  <c r="F168" i="24" s="1"/>
  <c r="F169" i="24" s="1"/>
  <c r="F170" i="24" s="1"/>
  <c r="F171" i="24" s="1"/>
  <c r="F172" i="24" s="1"/>
  <c r="F173" i="24" s="1"/>
  <c r="F174" i="24" s="1"/>
  <c r="F175" i="24" s="1"/>
  <c r="F176" i="24" s="1"/>
  <c r="F177" i="24" s="1"/>
  <c r="F178" i="24" s="1"/>
  <c r="F179" i="24" s="1"/>
  <c r="F180" i="24" s="1"/>
  <c r="F181" i="24" s="1"/>
  <c r="F182" i="24" s="1"/>
  <c r="F183" i="24" s="1"/>
  <c r="F184" i="24" s="1"/>
  <c r="F185" i="24" s="1"/>
  <c r="F186" i="24" s="1"/>
  <c r="F187" i="24" s="1"/>
  <c r="F188" i="24" s="1"/>
  <c r="F189" i="24" s="1"/>
  <c r="F190" i="24" s="1"/>
  <c r="F191" i="24" s="1"/>
  <c r="F192" i="24" s="1"/>
  <c r="F193" i="24" s="1"/>
  <c r="F194" i="24" s="1"/>
  <c r="F195" i="24" s="1"/>
  <c r="F196" i="24" s="1"/>
  <c r="F197" i="24" s="1"/>
  <c r="F198" i="24" s="1"/>
  <c r="F199" i="24" s="1"/>
  <c r="F200" i="24" s="1"/>
  <c r="F201" i="24" s="1"/>
  <c r="F202" i="24" s="1"/>
  <c r="F203" i="24" s="1"/>
  <c r="F204" i="24" s="1"/>
  <c r="F205" i="24" s="1"/>
  <c r="F206" i="24" s="1"/>
  <c r="F207" i="24" s="1"/>
  <c r="F208" i="24" s="1"/>
  <c r="F209" i="24" s="1"/>
  <c r="F210" i="24" s="1"/>
  <c r="F211" i="24" s="1"/>
  <c r="F212" i="24" s="1"/>
  <c r="F213" i="24" s="1"/>
  <c r="F214" i="24" s="1"/>
  <c r="F215" i="24" s="1"/>
  <c r="F216" i="24" s="1"/>
  <c r="F217" i="24" s="1"/>
  <c r="F218" i="24" s="1"/>
  <c r="F219" i="24" s="1"/>
  <c r="F220" i="24" s="1"/>
  <c r="F221" i="24" s="1"/>
  <c r="F222" i="24" s="1"/>
  <c r="F223" i="24" s="1"/>
  <c r="F224" i="24" s="1"/>
  <c r="F225" i="24" s="1"/>
  <c r="F226" i="24" s="1"/>
  <c r="F227" i="24" s="1"/>
  <c r="F228" i="24" s="1"/>
  <c r="F229" i="24" s="1"/>
  <c r="F230" i="24" s="1"/>
  <c r="F231" i="24" s="1"/>
  <c r="F232" i="24" s="1"/>
  <c r="F233" i="24" s="1"/>
  <c r="F234" i="24" s="1"/>
  <c r="F235" i="24" s="1"/>
  <c r="F236" i="24" s="1"/>
  <c r="F237" i="24" s="1"/>
  <c r="F238" i="24" s="1"/>
  <c r="F239" i="24" s="1"/>
  <c r="F240" i="24" s="1"/>
  <c r="F241" i="24" s="1"/>
  <c r="F242" i="24" s="1"/>
  <c r="F243" i="24" s="1"/>
  <c r="F244" i="24" s="1"/>
  <c r="F245" i="24" s="1"/>
  <c r="F246" i="24" s="1"/>
  <c r="F247" i="24" s="1"/>
  <c r="F248" i="24" s="1"/>
  <c r="F249" i="24" s="1"/>
  <c r="F250" i="24" s="1"/>
  <c r="F251" i="24" s="1"/>
  <c r="F252" i="24" s="1"/>
  <c r="F253" i="24" s="1"/>
  <c r="F254" i="24" s="1"/>
  <c r="F255" i="24" s="1"/>
  <c r="F256" i="24" s="1"/>
  <c r="F257" i="24" s="1"/>
  <c r="F258" i="24" s="1"/>
  <c r="F259" i="24" s="1"/>
  <c r="F260" i="24" s="1"/>
  <c r="F261" i="24" s="1"/>
  <c r="F262" i="24" s="1"/>
  <c r="F263" i="24" s="1"/>
  <c r="F264" i="24" s="1"/>
  <c r="F265" i="24" s="1"/>
  <c r="F266" i="24" s="1"/>
  <c r="F267" i="24" s="1"/>
  <c r="F268" i="24" s="1"/>
  <c r="F269" i="24" s="1"/>
  <c r="F270" i="24" s="1"/>
  <c r="F271" i="24" s="1"/>
  <c r="F272" i="24" s="1"/>
  <c r="F273" i="24" s="1"/>
  <c r="F274" i="24" s="1"/>
  <c r="F275" i="24" s="1"/>
  <c r="F276" i="24" s="1"/>
  <c r="F277" i="24" s="1"/>
  <c r="F278" i="24" s="1"/>
  <c r="F279" i="24" s="1"/>
  <c r="F280" i="24" s="1"/>
  <c r="F281" i="24" s="1"/>
  <c r="F282" i="24" s="1"/>
  <c r="F283" i="24" s="1"/>
  <c r="F284" i="24" s="1"/>
  <c r="F285" i="24" s="1"/>
  <c r="F286" i="24" s="1"/>
  <c r="F287" i="24" s="1"/>
  <c r="F288" i="24" s="1"/>
  <c r="F289" i="24" s="1"/>
  <c r="F290" i="24" s="1"/>
  <c r="F291" i="24" s="1"/>
  <c r="F292" i="24" s="1"/>
  <c r="F293" i="24" s="1"/>
  <c r="F294" i="24" s="1"/>
  <c r="F295" i="24" s="1"/>
  <c r="F296" i="24" s="1"/>
  <c r="F297" i="24" s="1"/>
  <c r="F298" i="24" s="1"/>
  <c r="F299" i="24" s="1"/>
  <c r="F300" i="24" s="1"/>
  <c r="F301" i="24" s="1"/>
  <c r="F302" i="24" s="1"/>
  <c r="F303" i="24" s="1"/>
  <c r="F304" i="24" s="1"/>
  <c r="F305" i="24" s="1"/>
  <c r="F306" i="24" s="1"/>
  <c r="F307" i="24" s="1"/>
  <c r="F308" i="24" s="1"/>
  <c r="F309" i="24" s="1"/>
  <c r="F310" i="24" s="1"/>
  <c r="F311" i="24" s="1"/>
  <c r="F312" i="24" s="1"/>
  <c r="F313" i="24" s="1"/>
  <c r="F314" i="24" s="1"/>
  <c r="F315" i="24" s="1"/>
  <c r="F316" i="24" s="1"/>
  <c r="F317" i="24" s="1"/>
  <c r="F318" i="24" s="1"/>
  <c r="F319" i="24" s="1"/>
  <c r="F320" i="24" s="1"/>
  <c r="F321" i="24" s="1"/>
  <c r="F322" i="24" s="1"/>
  <c r="F323" i="24" s="1"/>
  <c r="F324" i="24" s="1"/>
  <c r="F325" i="24" s="1"/>
  <c r="F326" i="24" s="1"/>
  <c r="F327" i="24" s="1"/>
  <c r="F328" i="24" s="1"/>
  <c r="F329" i="24" s="1"/>
  <c r="F330" i="24" s="1"/>
  <c r="F331" i="24" s="1"/>
  <c r="F332" i="24" s="1"/>
  <c r="F333" i="24" s="1"/>
  <c r="F334" i="24" s="1"/>
  <c r="F335" i="24" s="1"/>
  <c r="F336" i="24" s="1"/>
  <c r="F337" i="24" s="1"/>
  <c r="F338" i="24" s="1"/>
  <c r="F339" i="24" s="1"/>
  <c r="F340" i="24" s="1"/>
  <c r="F341" i="24" s="1"/>
  <c r="F342" i="24" s="1"/>
  <c r="F343" i="24" s="1"/>
  <c r="F344" i="24" s="1"/>
  <c r="F345" i="24" s="1"/>
  <c r="F346" i="24" s="1"/>
  <c r="F347" i="24" s="1"/>
  <c r="F348" i="24" s="1"/>
  <c r="F349" i="24" s="1"/>
  <c r="F350" i="24" s="1"/>
  <c r="F351" i="24" s="1"/>
  <c r="F352" i="24" s="1"/>
  <c r="F353" i="24" s="1"/>
  <c r="F354" i="24" s="1"/>
  <c r="F355" i="24" s="1"/>
  <c r="F356" i="24" s="1"/>
  <c r="F357" i="24" s="1"/>
  <c r="F358" i="24" s="1"/>
  <c r="F359" i="24" s="1"/>
  <c r="F360" i="24" s="1"/>
  <c r="F361" i="24" s="1"/>
  <c r="F362" i="24" s="1"/>
  <c r="F363" i="24" s="1"/>
  <c r="F364" i="24" s="1"/>
  <c r="F365" i="24" s="1"/>
  <c r="F366" i="24" s="1"/>
  <c r="F367" i="24" s="1"/>
  <c r="F368" i="24" s="1"/>
  <c r="F369" i="24" s="1"/>
  <c r="F370" i="24" s="1"/>
  <c r="F371" i="24" s="1"/>
  <c r="F372" i="24" s="1"/>
  <c r="F373" i="24" s="1"/>
  <c r="F374" i="24" s="1"/>
  <c r="F375" i="24" s="1"/>
  <c r="F376" i="24" s="1"/>
  <c r="F377" i="24" s="1"/>
  <c r="F378" i="24" s="1"/>
  <c r="F379" i="24" s="1"/>
  <c r="F380" i="24" s="1"/>
  <c r="F381" i="24" s="1"/>
  <c r="F382" i="24" s="1"/>
  <c r="F383" i="24" s="1"/>
  <c r="F384" i="24" s="1"/>
  <c r="F385" i="24" s="1"/>
  <c r="F386" i="24" s="1"/>
  <c r="F387" i="24" s="1"/>
  <c r="F388" i="24" s="1"/>
  <c r="F389" i="24" s="1"/>
  <c r="F390" i="24" s="1"/>
  <c r="F391" i="24" s="1"/>
  <c r="F392" i="24" s="1"/>
  <c r="F393" i="24" s="1"/>
  <c r="F394" i="24" s="1"/>
  <c r="F395" i="24" s="1"/>
  <c r="F396" i="24" s="1"/>
  <c r="F397" i="24" s="1"/>
  <c r="F398" i="24" s="1"/>
  <c r="F399" i="24" s="1"/>
  <c r="F400" i="24" s="1"/>
  <c r="F401" i="24" s="1"/>
  <c r="F402" i="24" s="1"/>
  <c r="F403" i="24" s="1"/>
  <c r="F404" i="24" s="1"/>
  <c r="F405" i="24" s="1"/>
  <c r="F406" i="24" s="1"/>
  <c r="F407" i="24" s="1"/>
  <c r="F408" i="24" s="1"/>
  <c r="F409" i="24" s="1"/>
  <c r="F410" i="24" s="1"/>
  <c r="F411" i="24" s="1"/>
  <c r="F412" i="24" s="1"/>
  <c r="F413" i="24" s="1"/>
  <c r="F414" i="24" s="1"/>
  <c r="F415" i="24" s="1"/>
  <c r="F416" i="24" s="1"/>
  <c r="F417" i="24" s="1"/>
  <c r="F418" i="24" s="1"/>
  <c r="F419" i="24" s="1"/>
  <c r="F420" i="24" s="1"/>
  <c r="F421" i="24" s="1"/>
  <c r="F422" i="24" s="1"/>
  <c r="F423" i="24" s="1"/>
  <c r="F424" i="24" s="1"/>
  <c r="F425" i="24" s="1"/>
  <c r="F426" i="24" s="1"/>
  <c r="F427" i="24" s="1"/>
  <c r="F428" i="24" s="1"/>
  <c r="F429" i="24" s="1"/>
  <c r="F430" i="24" s="1"/>
  <c r="F431" i="24" s="1"/>
  <c r="F432" i="24" s="1"/>
  <c r="F433" i="24" s="1"/>
  <c r="F434" i="24" s="1"/>
  <c r="F435" i="24" s="1"/>
  <c r="F436" i="24" s="1"/>
  <c r="F437" i="24" s="1"/>
  <c r="F438" i="24" s="1"/>
  <c r="F439" i="24" s="1"/>
  <c r="F440" i="24" s="1"/>
  <c r="F441" i="24" s="1"/>
  <c r="F442" i="24" s="1"/>
  <c r="F443" i="24" s="1"/>
  <c r="F444" i="24" s="1"/>
  <c r="F445" i="24" s="1"/>
  <c r="F446" i="24" s="1"/>
  <c r="F447" i="24" s="1"/>
  <c r="F448" i="24" s="1"/>
  <c r="F449" i="24" s="1"/>
  <c r="F450" i="24" s="1"/>
  <c r="F451" i="24" s="1"/>
  <c r="F452" i="24" s="1"/>
  <c r="F453" i="24" s="1"/>
  <c r="F454" i="24" s="1"/>
  <c r="F455" i="24" s="1"/>
  <c r="F456" i="24" s="1"/>
  <c r="F457" i="24" s="1"/>
  <c r="F458" i="24" s="1"/>
  <c r="F459" i="24" s="1"/>
  <c r="F460" i="24" s="1"/>
  <c r="F461" i="24" s="1"/>
  <c r="F462" i="24" s="1"/>
  <c r="F463" i="24" s="1"/>
  <c r="F464" i="24" s="1"/>
  <c r="F465" i="24" s="1"/>
  <c r="F466" i="24" s="1"/>
  <c r="F467" i="24" s="1"/>
  <c r="F468" i="24" s="1"/>
  <c r="F469" i="24" s="1"/>
  <c r="F470" i="24" s="1"/>
  <c r="F471" i="24" s="1"/>
  <c r="F472" i="24" s="1"/>
  <c r="F473" i="24" s="1"/>
  <c r="F474" i="24" s="1"/>
  <c r="F475" i="24" s="1"/>
  <c r="F476" i="24" s="1"/>
  <c r="F477" i="24" s="1"/>
  <c r="F478" i="24" s="1"/>
  <c r="F479" i="24" s="1"/>
  <c r="F480" i="24" s="1"/>
  <c r="F481" i="24" s="1"/>
  <c r="F482" i="24" s="1"/>
  <c r="F483" i="24" s="1"/>
  <c r="F484" i="24" s="1"/>
  <c r="F485" i="24" s="1"/>
  <c r="F486" i="24" s="1"/>
  <c r="F487" i="24" s="1"/>
  <c r="F488" i="24" s="1"/>
  <c r="F489" i="24" s="1"/>
  <c r="F490" i="24" s="1"/>
  <c r="F491" i="24" s="1"/>
  <c r="F492" i="24" s="1"/>
  <c r="F493" i="24" s="1"/>
  <c r="F494" i="24" s="1"/>
  <c r="F495" i="24" s="1"/>
  <c r="F496" i="24" s="1"/>
  <c r="F497" i="24" s="1"/>
  <c r="F498" i="24" s="1"/>
  <c r="F499" i="24" s="1"/>
  <c r="F500" i="24" s="1"/>
  <c r="F501" i="24" s="1"/>
  <c r="F502" i="24" s="1"/>
  <c r="F503" i="24" s="1"/>
  <c r="F504" i="24" s="1"/>
  <c r="F505" i="24" s="1"/>
  <c r="F506" i="24" s="1"/>
  <c r="F507" i="24" s="1"/>
  <c r="F508" i="24" s="1"/>
  <c r="F509" i="24" s="1"/>
  <c r="F510" i="24" s="1"/>
  <c r="F511" i="24" s="1"/>
  <c r="F512" i="24" s="1"/>
  <c r="F513" i="24" s="1"/>
  <c r="F514" i="24" s="1"/>
  <c r="F515" i="24" s="1"/>
  <c r="F516" i="24" s="1"/>
  <c r="F517" i="24" s="1"/>
  <c r="F518" i="24" s="1"/>
  <c r="F519" i="24" s="1"/>
  <c r="F520" i="24" s="1"/>
  <c r="F521" i="24" s="1"/>
  <c r="F522" i="24" s="1"/>
  <c r="F523" i="24" s="1"/>
  <c r="F524" i="24" s="1"/>
  <c r="F525" i="24" s="1"/>
  <c r="F526" i="24" s="1"/>
  <c r="F527" i="24" s="1"/>
  <c r="F528" i="24" s="1"/>
  <c r="F529" i="24" s="1"/>
  <c r="F530" i="24" s="1"/>
  <c r="F531" i="24" s="1"/>
  <c r="F532" i="24" s="1"/>
  <c r="F533" i="24" s="1"/>
  <c r="F534" i="24" s="1"/>
  <c r="F535" i="24" s="1"/>
  <c r="F536" i="24" s="1"/>
  <c r="F537" i="24" s="1"/>
  <c r="F538" i="24" s="1"/>
  <c r="F539" i="24" s="1"/>
  <c r="F540" i="24" s="1"/>
  <c r="F541" i="24" s="1"/>
  <c r="F542" i="24" s="1"/>
  <c r="F543" i="24" s="1"/>
  <c r="F544" i="24" s="1"/>
  <c r="F545" i="24" s="1"/>
  <c r="F546" i="24" s="1"/>
  <c r="F547" i="24" s="1"/>
  <c r="F548" i="24" s="1"/>
  <c r="F549" i="24" s="1"/>
  <c r="F550" i="24" s="1"/>
  <c r="F551" i="24" s="1"/>
  <c r="F552" i="24" s="1"/>
  <c r="F553" i="24" s="1"/>
  <c r="F554" i="24" s="1"/>
  <c r="F555" i="24" s="1"/>
  <c r="F556" i="24" s="1"/>
  <c r="F557" i="24" s="1"/>
  <c r="F558" i="24" s="1"/>
  <c r="F559" i="24" s="1"/>
  <c r="F560" i="24" s="1"/>
  <c r="F561" i="24" s="1"/>
  <c r="F562" i="24" s="1"/>
  <c r="F563" i="24" s="1"/>
  <c r="F564" i="24" s="1"/>
  <c r="F565" i="24" s="1"/>
  <c r="F566" i="24" s="1"/>
  <c r="F567" i="24" s="1"/>
  <c r="F568" i="24" s="1"/>
  <c r="F569" i="24" s="1"/>
  <c r="F570" i="24" s="1"/>
  <c r="F571" i="24" s="1"/>
  <c r="F572" i="24" s="1"/>
  <c r="F573" i="24" s="1"/>
  <c r="F574" i="24" s="1"/>
  <c r="F575" i="24" s="1"/>
  <c r="F576" i="24" s="1"/>
  <c r="F577" i="24" s="1"/>
  <c r="F578" i="24" s="1"/>
  <c r="F579" i="24" s="1"/>
  <c r="F580" i="24" s="1"/>
  <c r="F581" i="24" s="1"/>
  <c r="F582" i="24" s="1"/>
  <c r="F583" i="24" s="1"/>
  <c r="F584" i="24" s="1"/>
  <c r="F585" i="24" s="1"/>
  <c r="F586" i="24" s="1"/>
  <c r="F587" i="24" s="1"/>
  <c r="F588" i="24" s="1"/>
  <c r="F589" i="24" s="1"/>
  <c r="F590" i="24" s="1"/>
  <c r="F591" i="24" s="1"/>
  <c r="F592" i="24" s="1"/>
  <c r="F593" i="24" s="1"/>
  <c r="F594" i="24" s="1"/>
  <c r="F595" i="24" s="1"/>
  <c r="F596" i="24" s="1"/>
  <c r="F597" i="24" s="1"/>
  <c r="F598" i="24" s="1"/>
  <c r="F599" i="24" s="1"/>
  <c r="F600" i="24" s="1"/>
  <c r="F601" i="24" s="1"/>
  <c r="F602" i="24" s="1"/>
  <c r="F603" i="24" s="1"/>
  <c r="F604" i="24" s="1"/>
  <c r="F605" i="24" s="1"/>
  <c r="F606" i="24" s="1"/>
  <c r="F607" i="24" s="1"/>
  <c r="F6" i="24" s="1"/>
  <c r="E6" i="24"/>
  <c r="F10" i="23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F44" i="23" s="1"/>
  <c r="F45" i="23" s="1"/>
  <c r="F46" i="23" s="1"/>
  <c r="F47" i="23" s="1"/>
  <c r="F48" i="23" s="1"/>
  <c r="F49" i="23" s="1"/>
  <c r="F50" i="23" s="1"/>
  <c r="F51" i="23" s="1"/>
  <c r="F52" i="23" s="1"/>
  <c r="F53" i="23" s="1"/>
  <c r="F54" i="23" s="1"/>
  <c r="F55" i="23" s="1"/>
  <c r="F56" i="23" s="1"/>
  <c r="F57" i="23" s="1"/>
  <c r="F58" i="23" s="1"/>
  <c r="F59" i="23" s="1"/>
  <c r="F60" i="23" s="1"/>
  <c r="F61" i="23" s="1"/>
  <c r="F62" i="23" s="1"/>
  <c r="F63" i="23" s="1"/>
  <c r="F64" i="23" s="1"/>
  <c r="F65" i="23" s="1"/>
  <c r="F66" i="23" s="1"/>
  <c r="F67" i="23" s="1"/>
  <c r="F68" i="23" s="1"/>
  <c r="F69" i="23" s="1"/>
  <c r="F70" i="23" s="1"/>
  <c r="F71" i="23" s="1"/>
  <c r="F72" i="23" s="1"/>
  <c r="F73" i="23" s="1"/>
  <c r="F74" i="23" s="1"/>
  <c r="F75" i="23" s="1"/>
  <c r="F76" i="23" s="1"/>
  <c r="F77" i="23" s="1"/>
  <c r="F78" i="23" s="1"/>
  <c r="F79" i="23" s="1"/>
  <c r="F80" i="23" s="1"/>
  <c r="F81" i="23" s="1"/>
  <c r="F82" i="23" s="1"/>
  <c r="F83" i="23" s="1"/>
  <c r="F84" i="23" s="1"/>
  <c r="F85" i="23" s="1"/>
  <c r="F86" i="23" s="1"/>
  <c r="F87" i="23" s="1"/>
  <c r="F88" i="23" s="1"/>
  <c r="F89" i="23" s="1"/>
  <c r="F90" i="23" s="1"/>
  <c r="F91" i="23" s="1"/>
  <c r="F92" i="23" s="1"/>
  <c r="F93" i="23" s="1"/>
  <c r="F94" i="23" s="1"/>
  <c r="F95" i="23" s="1"/>
  <c r="F96" i="23" s="1"/>
  <c r="F97" i="23" s="1"/>
  <c r="F98" i="23" s="1"/>
  <c r="F99" i="23" s="1"/>
  <c r="F100" i="23" s="1"/>
  <c r="F101" i="23" s="1"/>
  <c r="F102" i="23" s="1"/>
  <c r="F103" i="23" s="1"/>
  <c r="F104" i="23" s="1"/>
  <c r="F105" i="23" s="1"/>
  <c r="F106" i="23" s="1"/>
  <c r="F107" i="23" s="1"/>
  <c r="F108" i="23" s="1"/>
  <c r="F109" i="23" s="1"/>
  <c r="F110" i="23" s="1"/>
  <c r="F111" i="23" s="1"/>
  <c r="F112" i="23" s="1"/>
  <c r="F113" i="23" s="1"/>
  <c r="F114" i="23" s="1"/>
  <c r="F115" i="23" s="1"/>
  <c r="F116" i="23" s="1"/>
  <c r="F117" i="23" s="1"/>
  <c r="F118" i="23" s="1"/>
  <c r="F119" i="23" s="1"/>
  <c r="F120" i="23" s="1"/>
  <c r="F121" i="23" s="1"/>
  <c r="F122" i="23" s="1"/>
  <c r="F123" i="23" s="1"/>
  <c r="F124" i="23" s="1"/>
  <c r="F125" i="23" s="1"/>
  <c r="F126" i="23" s="1"/>
  <c r="F127" i="23" s="1"/>
  <c r="F128" i="23" s="1"/>
  <c r="F129" i="23" s="1"/>
  <c r="F130" i="23" s="1"/>
  <c r="F131" i="23" s="1"/>
  <c r="F132" i="23" s="1"/>
  <c r="F133" i="23" s="1"/>
  <c r="F134" i="23" s="1"/>
  <c r="F135" i="23" s="1"/>
  <c r="F136" i="23" s="1"/>
  <c r="F137" i="23" s="1"/>
  <c r="F138" i="23" s="1"/>
  <c r="F139" i="23" s="1"/>
  <c r="F140" i="23" s="1"/>
  <c r="F141" i="23" s="1"/>
  <c r="F142" i="23" s="1"/>
  <c r="F143" i="23" s="1"/>
  <c r="F144" i="23" s="1"/>
  <c r="F145" i="23" s="1"/>
  <c r="F146" i="23" s="1"/>
  <c r="F147" i="23" s="1"/>
  <c r="F148" i="23" s="1"/>
  <c r="F149" i="23" s="1"/>
  <c r="F150" i="23" s="1"/>
  <c r="F151" i="23" s="1"/>
  <c r="F152" i="23" s="1"/>
  <c r="F153" i="23" s="1"/>
  <c r="F154" i="23" s="1"/>
  <c r="F155" i="23" s="1"/>
  <c r="F156" i="23" s="1"/>
  <c r="F157" i="23" s="1"/>
  <c r="F158" i="23" s="1"/>
  <c r="F159" i="23" s="1"/>
  <c r="F160" i="23" s="1"/>
  <c r="F161" i="23" s="1"/>
  <c r="F162" i="23" s="1"/>
  <c r="F163" i="23" s="1"/>
  <c r="F164" i="23" s="1"/>
  <c r="F165" i="23" s="1"/>
  <c r="F166" i="23" s="1"/>
  <c r="F167" i="23" s="1"/>
  <c r="F168" i="23" s="1"/>
  <c r="F169" i="23" s="1"/>
  <c r="F170" i="23" s="1"/>
  <c r="F171" i="23" s="1"/>
  <c r="F172" i="23" s="1"/>
  <c r="F173" i="23" s="1"/>
  <c r="F174" i="23" s="1"/>
  <c r="F175" i="23" s="1"/>
  <c r="F176" i="23" s="1"/>
  <c r="F177" i="23" s="1"/>
  <c r="F178" i="23" s="1"/>
  <c r="F179" i="23" s="1"/>
  <c r="F180" i="23" s="1"/>
  <c r="F181" i="23" s="1"/>
  <c r="F182" i="23" s="1"/>
  <c r="F183" i="23" s="1"/>
  <c r="F184" i="23" s="1"/>
  <c r="F185" i="23" s="1"/>
  <c r="F186" i="23" s="1"/>
  <c r="F187" i="23" s="1"/>
  <c r="F188" i="23" s="1"/>
  <c r="F189" i="23" s="1"/>
  <c r="F190" i="23" s="1"/>
  <c r="F191" i="23" s="1"/>
  <c r="F192" i="23" s="1"/>
  <c r="F193" i="23" s="1"/>
  <c r="F194" i="23" s="1"/>
  <c r="F195" i="23" s="1"/>
  <c r="F196" i="23" s="1"/>
  <c r="F197" i="23" s="1"/>
  <c r="F198" i="23" s="1"/>
  <c r="F199" i="23" s="1"/>
  <c r="F200" i="23" s="1"/>
  <c r="F201" i="23" s="1"/>
  <c r="F202" i="23" s="1"/>
  <c r="F203" i="23" s="1"/>
  <c r="F204" i="23" s="1"/>
  <c r="F205" i="23" s="1"/>
  <c r="F206" i="23" s="1"/>
  <c r="F207" i="23" s="1"/>
  <c r="F208" i="23" s="1"/>
  <c r="F209" i="23" s="1"/>
  <c r="F210" i="23" s="1"/>
  <c r="F211" i="23" s="1"/>
  <c r="F212" i="23" s="1"/>
  <c r="F213" i="23" s="1"/>
  <c r="F214" i="23" s="1"/>
  <c r="F215" i="23" s="1"/>
  <c r="F216" i="23" s="1"/>
  <c r="F217" i="23" s="1"/>
  <c r="F218" i="23" s="1"/>
  <c r="F219" i="23" s="1"/>
  <c r="F220" i="23" s="1"/>
  <c r="F221" i="23" s="1"/>
  <c r="F222" i="23" s="1"/>
  <c r="F223" i="23" s="1"/>
  <c r="F224" i="23" s="1"/>
  <c r="F225" i="23" s="1"/>
  <c r="F226" i="23" s="1"/>
  <c r="F227" i="23" s="1"/>
  <c r="F228" i="23" s="1"/>
  <c r="F229" i="23" s="1"/>
  <c r="F230" i="23" s="1"/>
  <c r="F231" i="23" s="1"/>
  <c r="F232" i="23" s="1"/>
  <c r="F233" i="23" s="1"/>
  <c r="F234" i="23" s="1"/>
  <c r="F235" i="23" s="1"/>
  <c r="F236" i="23" s="1"/>
  <c r="F237" i="23" s="1"/>
  <c r="F238" i="23" s="1"/>
  <c r="F239" i="23" s="1"/>
  <c r="F240" i="23" s="1"/>
  <c r="F241" i="23" s="1"/>
  <c r="F242" i="23" s="1"/>
  <c r="F243" i="23" s="1"/>
  <c r="F244" i="23" s="1"/>
  <c r="F245" i="23" s="1"/>
  <c r="F246" i="23" s="1"/>
  <c r="F247" i="23" s="1"/>
  <c r="F248" i="23" s="1"/>
  <c r="F249" i="23" s="1"/>
  <c r="F250" i="23" s="1"/>
  <c r="F251" i="23" s="1"/>
  <c r="F252" i="23" s="1"/>
  <c r="F253" i="23" s="1"/>
  <c r="F254" i="23" s="1"/>
  <c r="F255" i="23" s="1"/>
  <c r="F256" i="23" s="1"/>
  <c r="F257" i="23" s="1"/>
  <c r="F258" i="23" s="1"/>
  <c r="F259" i="23" s="1"/>
  <c r="F260" i="23" s="1"/>
  <c r="F261" i="23" s="1"/>
  <c r="F262" i="23" s="1"/>
  <c r="F263" i="23" s="1"/>
  <c r="F264" i="23" s="1"/>
  <c r="F265" i="23" s="1"/>
  <c r="F266" i="23" s="1"/>
  <c r="F267" i="23" s="1"/>
  <c r="F268" i="23" s="1"/>
  <c r="F269" i="23" s="1"/>
  <c r="F270" i="23" s="1"/>
  <c r="F271" i="23" s="1"/>
  <c r="F272" i="23" s="1"/>
  <c r="F273" i="23" s="1"/>
  <c r="F274" i="23" s="1"/>
  <c r="F275" i="23" s="1"/>
  <c r="F276" i="23" s="1"/>
  <c r="F277" i="23" s="1"/>
  <c r="F278" i="23" s="1"/>
  <c r="F279" i="23" s="1"/>
  <c r="F280" i="23" s="1"/>
  <c r="F281" i="23" s="1"/>
  <c r="F282" i="23" s="1"/>
  <c r="F283" i="23" s="1"/>
  <c r="F284" i="23" s="1"/>
  <c r="F285" i="23" s="1"/>
  <c r="F286" i="23" s="1"/>
  <c r="F287" i="23" s="1"/>
  <c r="F288" i="23" s="1"/>
  <c r="F289" i="23" s="1"/>
  <c r="F290" i="23" s="1"/>
  <c r="F291" i="23" s="1"/>
  <c r="F292" i="23" s="1"/>
  <c r="F293" i="23" s="1"/>
  <c r="F294" i="23" s="1"/>
  <c r="F295" i="23" s="1"/>
  <c r="F296" i="23" s="1"/>
  <c r="F297" i="23" s="1"/>
  <c r="F298" i="23" s="1"/>
  <c r="F299" i="23" s="1"/>
  <c r="F300" i="23" s="1"/>
  <c r="F301" i="23" s="1"/>
  <c r="F302" i="23" s="1"/>
  <c r="F303" i="23" s="1"/>
  <c r="F304" i="23" s="1"/>
  <c r="F305" i="23" s="1"/>
  <c r="F306" i="23" s="1"/>
  <c r="F307" i="23" s="1"/>
  <c r="F308" i="23" s="1"/>
  <c r="F309" i="23" s="1"/>
  <c r="F310" i="23" s="1"/>
  <c r="F311" i="23" s="1"/>
  <c r="F312" i="23" s="1"/>
  <c r="F313" i="23" s="1"/>
  <c r="F314" i="23" s="1"/>
  <c r="F315" i="23" s="1"/>
  <c r="F316" i="23" s="1"/>
  <c r="F317" i="23" s="1"/>
  <c r="F318" i="23" s="1"/>
  <c r="F319" i="23" s="1"/>
  <c r="F320" i="23" s="1"/>
  <c r="F321" i="23" s="1"/>
  <c r="F322" i="23" s="1"/>
  <c r="F323" i="23" s="1"/>
  <c r="F324" i="23" s="1"/>
  <c r="F325" i="23" s="1"/>
  <c r="F326" i="23" s="1"/>
  <c r="F327" i="23" s="1"/>
  <c r="F328" i="23" s="1"/>
  <c r="F329" i="23" s="1"/>
  <c r="F330" i="23" s="1"/>
  <c r="F331" i="23" s="1"/>
  <c r="F332" i="23" s="1"/>
  <c r="F333" i="23" s="1"/>
  <c r="F334" i="23" s="1"/>
  <c r="F335" i="23" s="1"/>
  <c r="F336" i="23" s="1"/>
  <c r="F337" i="23" s="1"/>
  <c r="F338" i="23" s="1"/>
  <c r="F339" i="23" s="1"/>
  <c r="F340" i="23" s="1"/>
  <c r="F341" i="23" s="1"/>
  <c r="F342" i="23" s="1"/>
  <c r="F343" i="23" s="1"/>
  <c r="F344" i="23" s="1"/>
  <c r="F345" i="23" s="1"/>
  <c r="F346" i="23" s="1"/>
  <c r="F347" i="23" s="1"/>
  <c r="F348" i="23" s="1"/>
  <c r="F349" i="23" s="1"/>
  <c r="F350" i="23" s="1"/>
  <c r="F351" i="23" s="1"/>
  <c r="F352" i="23" s="1"/>
  <c r="F353" i="23" s="1"/>
  <c r="F354" i="23" s="1"/>
  <c r="F355" i="23" s="1"/>
  <c r="F356" i="23" s="1"/>
  <c r="F357" i="23" s="1"/>
  <c r="F358" i="23" s="1"/>
  <c r="F359" i="23" s="1"/>
  <c r="F360" i="23" s="1"/>
  <c r="F361" i="23" s="1"/>
  <c r="F362" i="23" s="1"/>
  <c r="F363" i="23" s="1"/>
  <c r="F364" i="23" s="1"/>
  <c r="F365" i="23" s="1"/>
  <c r="F366" i="23" s="1"/>
  <c r="F367" i="23" s="1"/>
  <c r="F368" i="23" s="1"/>
  <c r="F369" i="23" s="1"/>
  <c r="F370" i="23" s="1"/>
  <c r="F371" i="23" s="1"/>
  <c r="F372" i="23" s="1"/>
  <c r="F373" i="23" s="1"/>
  <c r="F374" i="23" s="1"/>
  <c r="F375" i="23" s="1"/>
  <c r="F376" i="23" s="1"/>
  <c r="F377" i="23" s="1"/>
  <c r="F378" i="23" s="1"/>
  <c r="F379" i="23" s="1"/>
  <c r="F380" i="23" s="1"/>
  <c r="F381" i="23" s="1"/>
  <c r="F382" i="23" s="1"/>
  <c r="F383" i="23" s="1"/>
  <c r="F384" i="23" s="1"/>
  <c r="F385" i="23" s="1"/>
  <c r="F386" i="23" s="1"/>
  <c r="F387" i="23" s="1"/>
  <c r="F388" i="23" s="1"/>
  <c r="F389" i="23" s="1"/>
  <c r="F390" i="23" s="1"/>
  <c r="F391" i="23" s="1"/>
  <c r="F392" i="23" s="1"/>
  <c r="F393" i="23" s="1"/>
  <c r="F394" i="23" s="1"/>
  <c r="F395" i="23" s="1"/>
  <c r="F396" i="23" s="1"/>
  <c r="F397" i="23" s="1"/>
  <c r="F398" i="23" s="1"/>
  <c r="F399" i="23" s="1"/>
  <c r="F400" i="23" s="1"/>
  <c r="F401" i="23" s="1"/>
  <c r="F402" i="23" s="1"/>
  <c r="F403" i="23" s="1"/>
  <c r="F404" i="23" s="1"/>
  <c r="F405" i="23" s="1"/>
  <c r="F406" i="23" s="1"/>
  <c r="F407" i="23" s="1"/>
  <c r="F408" i="23" s="1"/>
  <c r="F409" i="23" s="1"/>
  <c r="F410" i="23" s="1"/>
  <c r="F411" i="23" s="1"/>
  <c r="F412" i="23" s="1"/>
  <c r="F413" i="23" s="1"/>
  <c r="F414" i="23" s="1"/>
  <c r="F415" i="23" s="1"/>
  <c r="F416" i="23" s="1"/>
  <c r="F417" i="23" s="1"/>
  <c r="F418" i="23" s="1"/>
  <c r="F419" i="23" s="1"/>
  <c r="F420" i="23" s="1"/>
  <c r="F421" i="23" s="1"/>
  <c r="F422" i="23" s="1"/>
  <c r="F423" i="23" s="1"/>
  <c r="F424" i="23" s="1"/>
  <c r="F425" i="23" s="1"/>
  <c r="F426" i="23" s="1"/>
  <c r="F427" i="23" s="1"/>
  <c r="F428" i="23" s="1"/>
  <c r="F429" i="23" s="1"/>
  <c r="F430" i="23" s="1"/>
  <c r="F431" i="23" s="1"/>
  <c r="F432" i="23" s="1"/>
  <c r="F433" i="23" s="1"/>
  <c r="F434" i="23" s="1"/>
  <c r="F435" i="23" s="1"/>
  <c r="F436" i="23" s="1"/>
  <c r="F437" i="23" s="1"/>
  <c r="F438" i="23" s="1"/>
  <c r="F439" i="23" s="1"/>
  <c r="F440" i="23" s="1"/>
  <c r="F441" i="23" s="1"/>
  <c r="F442" i="23" s="1"/>
  <c r="F443" i="23" s="1"/>
  <c r="F444" i="23" s="1"/>
  <c r="F445" i="23" s="1"/>
  <c r="F446" i="23" s="1"/>
  <c r="F447" i="23" s="1"/>
  <c r="F448" i="23" s="1"/>
  <c r="F449" i="23" s="1"/>
  <c r="F450" i="23" s="1"/>
  <c r="F451" i="23" s="1"/>
  <c r="F452" i="23" s="1"/>
  <c r="F453" i="23" s="1"/>
  <c r="F454" i="23" s="1"/>
  <c r="F455" i="23" s="1"/>
  <c r="F456" i="23" s="1"/>
  <c r="F457" i="23" s="1"/>
  <c r="F458" i="23" s="1"/>
  <c r="F459" i="23" s="1"/>
  <c r="F460" i="23" s="1"/>
  <c r="F461" i="23" s="1"/>
  <c r="F462" i="23" s="1"/>
  <c r="F463" i="23" s="1"/>
  <c r="F464" i="23" s="1"/>
  <c r="F465" i="23" s="1"/>
  <c r="F466" i="23" s="1"/>
  <c r="F467" i="23" s="1"/>
  <c r="F468" i="23" s="1"/>
  <c r="F469" i="23" s="1"/>
  <c r="F470" i="23" s="1"/>
  <c r="F471" i="23" s="1"/>
  <c r="F472" i="23" s="1"/>
  <c r="F473" i="23" s="1"/>
  <c r="F474" i="23" s="1"/>
  <c r="F475" i="23" s="1"/>
  <c r="F476" i="23" s="1"/>
  <c r="F477" i="23" s="1"/>
  <c r="F478" i="23" s="1"/>
  <c r="F479" i="23" s="1"/>
  <c r="F480" i="23" s="1"/>
  <c r="F481" i="23" s="1"/>
  <c r="F482" i="23" s="1"/>
  <c r="F483" i="23" s="1"/>
  <c r="F484" i="23" s="1"/>
  <c r="F485" i="23" s="1"/>
  <c r="F486" i="23" s="1"/>
  <c r="F487" i="23" s="1"/>
  <c r="F488" i="23" s="1"/>
  <c r="F489" i="23" s="1"/>
  <c r="F490" i="23" s="1"/>
  <c r="F491" i="23" s="1"/>
  <c r="F492" i="23" s="1"/>
  <c r="F493" i="23" s="1"/>
  <c r="F494" i="23" s="1"/>
  <c r="F495" i="23" s="1"/>
  <c r="F496" i="23" s="1"/>
  <c r="F497" i="23" s="1"/>
  <c r="F498" i="23" s="1"/>
  <c r="F499" i="23" s="1"/>
  <c r="F500" i="23" s="1"/>
  <c r="F501" i="23" s="1"/>
  <c r="F502" i="23" s="1"/>
  <c r="F503" i="23" s="1"/>
  <c r="F504" i="23" s="1"/>
  <c r="F505" i="23" s="1"/>
  <c r="F506" i="23" s="1"/>
  <c r="F507" i="23" s="1"/>
  <c r="F508" i="23" s="1"/>
  <c r="F509" i="23" s="1"/>
  <c r="F510" i="23" s="1"/>
  <c r="F511" i="23" s="1"/>
  <c r="F512" i="23" s="1"/>
  <c r="F513" i="23" s="1"/>
  <c r="F514" i="23" s="1"/>
  <c r="F515" i="23" s="1"/>
  <c r="F516" i="23" s="1"/>
  <c r="F517" i="23" s="1"/>
  <c r="F518" i="23" s="1"/>
  <c r="F519" i="23" s="1"/>
  <c r="F520" i="23" s="1"/>
  <c r="F521" i="23" s="1"/>
  <c r="F522" i="23" s="1"/>
  <c r="F523" i="23" s="1"/>
  <c r="F524" i="23" s="1"/>
  <c r="F525" i="23" s="1"/>
  <c r="F526" i="23" s="1"/>
  <c r="F527" i="23" s="1"/>
  <c r="F528" i="23" s="1"/>
  <c r="F529" i="23" s="1"/>
  <c r="F530" i="23" s="1"/>
  <c r="F531" i="23" s="1"/>
  <c r="F532" i="23" s="1"/>
  <c r="F533" i="23" s="1"/>
  <c r="F534" i="23" s="1"/>
  <c r="F535" i="23" s="1"/>
  <c r="F536" i="23" s="1"/>
  <c r="F537" i="23" s="1"/>
  <c r="F538" i="23" s="1"/>
  <c r="F539" i="23" s="1"/>
  <c r="F540" i="23" s="1"/>
  <c r="F541" i="23" s="1"/>
  <c r="F542" i="23" s="1"/>
  <c r="F543" i="23" s="1"/>
  <c r="F544" i="23" s="1"/>
  <c r="F545" i="23" s="1"/>
  <c r="F546" i="23" s="1"/>
  <c r="F547" i="23" s="1"/>
  <c r="F548" i="23" s="1"/>
  <c r="F549" i="23" s="1"/>
  <c r="F550" i="23" s="1"/>
  <c r="F551" i="23" s="1"/>
  <c r="F552" i="23" s="1"/>
  <c r="F553" i="23" s="1"/>
  <c r="F554" i="23" s="1"/>
  <c r="F555" i="23" s="1"/>
  <c r="F556" i="23" s="1"/>
  <c r="F557" i="23" s="1"/>
  <c r="F558" i="23" s="1"/>
  <c r="F559" i="23" s="1"/>
  <c r="F560" i="23" s="1"/>
  <c r="F561" i="23" s="1"/>
  <c r="F562" i="23" s="1"/>
  <c r="F563" i="23" s="1"/>
  <c r="F564" i="23" s="1"/>
  <c r="F565" i="23" s="1"/>
  <c r="F566" i="23" s="1"/>
  <c r="F567" i="23" s="1"/>
  <c r="F568" i="23" s="1"/>
  <c r="F569" i="23" s="1"/>
  <c r="F570" i="23" s="1"/>
  <c r="F571" i="23" s="1"/>
  <c r="F572" i="23" s="1"/>
  <c r="F573" i="23" s="1"/>
  <c r="F574" i="23" s="1"/>
  <c r="F575" i="23" s="1"/>
  <c r="F576" i="23" s="1"/>
  <c r="F577" i="23" s="1"/>
  <c r="F578" i="23" s="1"/>
  <c r="F579" i="23" s="1"/>
  <c r="F580" i="23" s="1"/>
  <c r="F581" i="23" s="1"/>
  <c r="F582" i="23" s="1"/>
  <c r="F583" i="23" s="1"/>
  <c r="F584" i="23" s="1"/>
  <c r="F585" i="23" s="1"/>
  <c r="F586" i="23" s="1"/>
  <c r="F587" i="23" s="1"/>
  <c r="F588" i="23" s="1"/>
  <c r="F589" i="23" s="1"/>
  <c r="F590" i="23" s="1"/>
  <c r="F591" i="23" s="1"/>
  <c r="F592" i="23" s="1"/>
  <c r="F593" i="23" s="1"/>
  <c r="F594" i="23" s="1"/>
  <c r="F595" i="23" s="1"/>
  <c r="F596" i="23" s="1"/>
  <c r="F597" i="23" s="1"/>
  <c r="F598" i="23" s="1"/>
  <c r="F599" i="23" s="1"/>
  <c r="F600" i="23" s="1"/>
  <c r="F601" i="23" s="1"/>
  <c r="F602" i="23" s="1"/>
  <c r="F603" i="23" s="1"/>
  <c r="F604" i="23" s="1"/>
  <c r="F605" i="23" s="1"/>
  <c r="F606" i="23" s="1"/>
  <c r="F607" i="23" s="1"/>
  <c r="F6" i="23" s="1"/>
  <c r="E6" i="23"/>
  <c r="F21" i="1"/>
  <c r="F22" i="1" s="1"/>
  <c r="F23" i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" i="1" s="1"/>
  <c r="D5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" i="2" s="1"/>
  <c r="D5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" i="3" s="1"/>
  <c r="D5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" i="4" s="1"/>
  <c r="D5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F388" i="5" s="1"/>
  <c r="F389" i="5" s="1"/>
  <c r="F390" i="5" s="1"/>
  <c r="F391" i="5" s="1"/>
  <c r="F392" i="5" s="1"/>
  <c r="F393" i="5" s="1"/>
  <c r="F394" i="5" s="1"/>
  <c r="F395" i="5" s="1"/>
  <c r="F396" i="5" s="1"/>
  <c r="F397" i="5" s="1"/>
  <c r="F398" i="5" s="1"/>
  <c r="F399" i="5" s="1"/>
  <c r="F400" i="5" s="1"/>
  <c r="F401" i="5" s="1"/>
  <c r="F402" i="5" s="1"/>
  <c r="F403" i="5" s="1"/>
  <c r="F404" i="5" s="1"/>
  <c r="F405" i="5" s="1"/>
  <c r="F406" i="5" s="1"/>
  <c r="F407" i="5" s="1"/>
  <c r="F408" i="5" s="1"/>
  <c r="F409" i="5" s="1"/>
  <c r="F410" i="5" s="1"/>
  <c r="F411" i="5" s="1"/>
  <c r="F412" i="5" s="1"/>
  <c r="F413" i="5" s="1"/>
  <c r="F414" i="5" s="1"/>
  <c r="F415" i="5" s="1"/>
  <c r="F416" i="5" s="1"/>
  <c r="F417" i="5" s="1"/>
  <c r="F418" i="5" s="1"/>
  <c r="F419" i="5" s="1"/>
  <c r="F420" i="5" s="1"/>
  <c r="F421" i="5" s="1"/>
  <c r="F422" i="5" s="1"/>
  <c r="F423" i="5" s="1"/>
  <c r="F424" i="5" s="1"/>
  <c r="F425" i="5" s="1"/>
  <c r="F426" i="5" s="1"/>
  <c r="F427" i="5" s="1"/>
  <c r="F428" i="5" s="1"/>
  <c r="F429" i="5" s="1"/>
  <c r="F430" i="5" s="1"/>
  <c r="F431" i="5" s="1"/>
  <c r="F432" i="5" s="1"/>
  <c r="F433" i="5" s="1"/>
  <c r="F434" i="5" s="1"/>
  <c r="F435" i="5" s="1"/>
  <c r="F436" i="5" s="1"/>
  <c r="F437" i="5" s="1"/>
  <c r="F438" i="5" s="1"/>
  <c r="F439" i="5" s="1"/>
  <c r="F440" i="5" s="1"/>
  <c r="F441" i="5" s="1"/>
  <c r="F442" i="5" s="1"/>
  <c r="F443" i="5" s="1"/>
  <c r="F444" i="5" s="1"/>
  <c r="F445" i="5" s="1"/>
  <c r="F446" i="5" s="1"/>
  <c r="F447" i="5" s="1"/>
  <c r="F448" i="5" s="1"/>
  <c r="F449" i="5" s="1"/>
  <c r="F450" i="5" s="1"/>
  <c r="F451" i="5" s="1"/>
  <c r="F452" i="5" s="1"/>
  <c r="F453" i="5" s="1"/>
  <c r="F454" i="5" s="1"/>
  <c r="F455" i="5" s="1"/>
  <c r="F456" i="5" s="1"/>
  <c r="F457" i="5" s="1"/>
  <c r="F458" i="5" s="1"/>
  <c r="F459" i="5" s="1"/>
  <c r="F460" i="5" s="1"/>
  <c r="F461" i="5" s="1"/>
  <c r="F462" i="5" s="1"/>
  <c r="F463" i="5" s="1"/>
  <c r="F464" i="5" s="1"/>
  <c r="F465" i="5" s="1"/>
  <c r="F466" i="5" s="1"/>
  <c r="F467" i="5" s="1"/>
  <c r="F468" i="5" s="1"/>
  <c r="F469" i="5" s="1"/>
  <c r="F470" i="5" s="1"/>
  <c r="F471" i="5" s="1"/>
  <c r="F472" i="5" s="1"/>
  <c r="F473" i="5" s="1"/>
  <c r="F474" i="5" s="1"/>
  <c r="F475" i="5" s="1"/>
  <c r="F476" i="5" s="1"/>
  <c r="F477" i="5" s="1"/>
  <c r="F478" i="5" s="1"/>
  <c r="F479" i="5" s="1"/>
  <c r="F480" i="5" s="1"/>
  <c r="F481" i="5" s="1"/>
  <c r="F482" i="5" s="1"/>
  <c r="F483" i="5" s="1"/>
  <c r="F484" i="5" s="1"/>
  <c r="F485" i="5" s="1"/>
  <c r="F486" i="5" s="1"/>
  <c r="F487" i="5" s="1"/>
  <c r="F488" i="5" s="1"/>
  <c r="F489" i="5" s="1"/>
  <c r="F490" i="5" s="1"/>
  <c r="F491" i="5" s="1"/>
  <c r="F492" i="5" s="1"/>
  <c r="F493" i="5" s="1"/>
  <c r="F494" i="5" s="1"/>
  <c r="F495" i="5" s="1"/>
  <c r="F496" i="5" s="1"/>
  <c r="F497" i="5" s="1"/>
  <c r="F498" i="5" s="1"/>
  <c r="F499" i="5" s="1"/>
  <c r="F500" i="5" s="1"/>
  <c r="F501" i="5" s="1"/>
  <c r="F502" i="5" s="1"/>
  <c r="F503" i="5" s="1"/>
  <c r="F504" i="5" s="1"/>
  <c r="F505" i="5" s="1"/>
  <c r="F506" i="5" s="1"/>
  <c r="F507" i="5" s="1"/>
  <c r="F508" i="5" s="1"/>
  <c r="F509" i="5" s="1"/>
  <c r="F510" i="5" s="1"/>
  <c r="F511" i="5" s="1"/>
  <c r="F512" i="5" s="1"/>
  <c r="F513" i="5" s="1"/>
  <c r="F514" i="5" s="1"/>
  <c r="F515" i="5" s="1"/>
  <c r="F516" i="5" s="1"/>
  <c r="F517" i="5" s="1"/>
  <c r="F518" i="5" s="1"/>
  <c r="F519" i="5" s="1"/>
  <c r="F520" i="5" s="1"/>
  <c r="F521" i="5" s="1"/>
  <c r="F522" i="5" s="1"/>
  <c r="F523" i="5" s="1"/>
  <c r="F524" i="5" s="1"/>
  <c r="F525" i="5" s="1"/>
  <c r="F526" i="5" s="1"/>
  <c r="F527" i="5" s="1"/>
  <c r="F528" i="5" s="1"/>
  <c r="F529" i="5" s="1"/>
  <c r="F530" i="5" s="1"/>
  <c r="F531" i="5" s="1"/>
  <c r="F532" i="5" s="1"/>
  <c r="F533" i="5" s="1"/>
  <c r="F534" i="5" s="1"/>
  <c r="F535" i="5" s="1"/>
  <c r="F536" i="5" s="1"/>
  <c r="F537" i="5" s="1"/>
  <c r="F538" i="5" s="1"/>
  <c r="F539" i="5" s="1"/>
  <c r="F540" i="5" s="1"/>
  <c r="F541" i="5" s="1"/>
  <c r="F542" i="5" s="1"/>
  <c r="F543" i="5" s="1"/>
  <c r="F544" i="5" s="1"/>
  <c r="F545" i="5" s="1"/>
  <c r="F546" i="5" s="1"/>
  <c r="F547" i="5" s="1"/>
  <c r="F548" i="5" s="1"/>
  <c r="F549" i="5" s="1"/>
  <c r="F550" i="5" s="1"/>
  <c r="F551" i="5" s="1"/>
  <c r="F552" i="5" s="1"/>
  <c r="F553" i="5" s="1"/>
  <c r="F554" i="5" s="1"/>
  <c r="F555" i="5" s="1"/>
  <c r="F556" i="5" s="1"/>
  <c r="F557" i="5" s="1"/>
  <c r="F558" i="5" s="1"/>
  <c r="F559" i="5" s="1"/>
  <c r="F560" i="5" s="1"/>
  <c r="F561" i="5" s="1"/>
  <c r="F562" i="5" s="1"/>
  <c r="F563" i="5" s="1"/>
  <c r="F564" i="5" s="1"/>
  <c r="F565" i="5" s="1"/>
  <c r="F566" i="5" s="1"/>
  <c r="F567" i="5" s="1"/>
  <c r="F568" i="5" s="1"/>
  <c r="F569" i="5" s="1"/>
  <c r="F570" i="5" s="1"/>
  <c r="F571" i="5" s="1"/>
  <c r="F572" i="5" s="1"/>
  <c r="F573" i="5" s="1"/>
  <c r="F574" i="5" s="1"/>
  <c r="F575" i="5" s="1"/>
  <c r="F576" i="5" s="1"/>
  <c r="F577" i="5" s="1"/>
  <c r="F578" i="5" s="1"/>
  <c r="F579" i="5" s="1"/>
  <c r="F580" i="5" s="1"/>
  <c r="F581" i="5" s="1"/>
  <c r="F582" i="5" s="1"/>
  <c r="F583" i="5" s="1"/>
  <c r="F584" i="5" s="1"/>
  <c r="F585" i="5" s="1"/>
  <c r="F586" i="5" s="1"/>
  <c r="F587" i="5" s="1"/>
  <c r="F588" i="5" s="1"/>
  <c r="F589" i="5" s="1"/>
  <c r="F590" i="5" s="1"/>
  <c r="F591" i="5" s="1"/>
  <c r="F592" i="5" s="1"/>
  <c r="F593" i="5" s="1"/>
  <c r="F594" i="5" s="1"/>
  <c r="F595" i="5" s="1"/>
  <c r="F596" i="5" s="1"/>
  <c r="F597" i="5" s="1"/>
  <c r="F598" i="5" s="1"/>
  <c r="F599" i="5" s="1"/>
  <c r="F600" i="5" s="1"/>
  <c r="F601" i="5" s="1"/>
  <c r="F602" i="5" s="1"/>
  <c r="F603" i="5" s="1"/>
  <c r="F604" i="5" s="1"/>
  <c r="F605" i="5" s="1"/>
  <c r="F606" i="5" s="1"/>
  <c r="F607" i="5" s="1"/>
  <c r="F608" i="5" s="1"/>
  <c r="F609" i="5" s="1"/>
  <c r="F6" i="5" s="1"/>
  <c r="D5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F101" i="6" s="1"/>
  <c r="F102" i="6" s="1"/>
  <c r="F103" i="6" s="1"/>
  <c r="F104" i="6" s="1"/>
  <c r="F105" i="6" s="1"/>
  <c r="F106" i="6" s="1"/>
  <c r="F107" i="6" s="1"/>
  <c r="F108" i="6" s="1"/>
  <c r="F109" i="6" s="1"/>
  <c r="F110" i="6" s="1"/>
  <c r="F111" i="6" s="1"/>
  <c r="F112" i="6" s="1"/>
  <c r="F113" i="6" s="1"/>
  <c r="F114" i="6" s="1"/>
  <c r="F115" i="6" s="1"/>
  <c r="F116" i="6" s="1"/>
  <c r="F117" i="6" s="1"/>
  <c r="F118" i="6" s="1"/>
  <c r="F119" i="6" s="1"/>
  <c r="F120" i="6" s="1"/>
  <c r="F121" i="6" s="1"/>
  <c r="F122" i="6" s="1"/>
  <c r="F123" i="6" s="1"/>
  <c r="F124" i="6" s="1"/>
  <c r="F125" i="6" s="1"/>
  <c r="F126" i="6" s="1"/>
  <c r="F127" i="6" s="1"/>
  <c r="F128" i="6" s="1"/>
  <c r="F129" i="6" s="1"/>
  <c r="F130" i="6" s="1"/>
  <c r="F131" i="6" s="1"/>
  <c r="F132" i="6" s="1"/>
  <c r="F133" i="6" s="1"/>
  <c r="F134" i="6" s="1"/>
  <c r="F135" i="6" s="1"/>
  <c r="F136" i="6" s="1"/>
  <c r="F137" i="6" s="1"/>
  <c r="F138" i="6" s="1"/>
  <c r="F139" i="6" s="1"/>
  <c r="F140" i="6" s="1"/>
  <c r="F141" i="6" s="1"/>
  <c r="F142" i="6" s="1"/>
  <c r="F143" i="6" s="1"/>
  <c r="F144" i="6" s="1"/>
  <c r="F145" i="6" s="1"/>
  <c r="F146" i="6" s="1"/>
  <c r="F147" i="6" s="1"/>
  <c r="F148" i="6" s="1"/>
  <c r="F149" i="6" s="1"/>
  <c r="F150" i="6" s="1"/>
  <c r="F151" i="6" s="1"/>
  <c r="F152" i="6" s="1"/>
  <c r="F153" i="6" s="1"/>
  <c r="F154" i="6" s="1"/>
  <c r="F155" i="6" s="1"/>
  <c r="F156" i="6" s="1"/>
  <c r="F157" i="6" s="1"/>
  <c r="F158" i="6" s="1"/>
  <c r="F159" i="6" s="1"/>
  <c r="F160" i="6" s="1"/>
  <c r="F161" i="6" s="1"/>
  <c r="F162" i="6" s="1"/>
  <c r="F163" i="6" s="1"/>
  <c r="F164" i="6" s="1"/>
  <c r="F165" i="6" s="1"/>
  <c r="F166" i="6" s="1"/>
  <c r="F167" i="6" s="1"/>
  <c r="F168" i="6" s="1"/>
  <c r="F169" i="6" s="1"/>
  <c r="F170" i="6" s="1"/>
  <c r="F171" i="6" s="1"/>
  <c r="F172" i="6" s="1"/>
  <c r="F173" i="6" s="1"/>
  <c r="F174" i="6" s="1"/>
  <c r="F175" i="6" s="1"/>
  <c r="F176" i="6" s="1"/>
  <c r="F177" i="6" s="1"/>
  <c r="F178" i="6" s="1"/>
  <c r="F179" i="6" s="1"/>
  <c r="F180" i="6" s="1"/>
  <c r="F181" i="6" s="1"/>
  <c r="F182" i="6" s="1"/>
  <c r="F183" i="6" s="1"/>
  <c r="F184" i="6" s="1"/>
  <c r="F185" i="6" s="1"/>
  <c r="F186" i="6" s="1"/>
  <c r="F187" i="6" s="1"/>
  <c r="F188" i="6" s="1"/>
  <c r="F189" i="6" s="1"/>
  <c r="F190" i="6" s="1"/>
  <c r="F191" i="6" s="1"/>
  <c r="F192" i="6" s="1"/>
  <c r="F193" i="6" s="1"/>
  <c r="F194" i="6" s="1"/>
  <c r="F195" i="6" s="1"/>
  <c r="F196" i="6" s="1"/>
  <c r="F197" i="6" s="1"/>
  <c r="F198" i="6" s="1"/>
  <c r="F199" i="6" s="1"/>
  <c r="F200" i="6" s="1"/>
  <c r="F201" i="6" s="1"/>
  <c r="F202" i="6" s="1"/>
  <c r="F203" i="6" s="1"/>
  <c r="F204" i="6" s="1"/>
  <c r="F205" i="6" s="1"/>
  <c r="F206" i="6" s="1"/>
  <c r="F207" i="6" s="1"/>
  <c r="F208" i="6" s="1"/>
  <c r="F209" i="6" s="1"/>
  <c r="F210" i="6" s="1"/>
  <c r="F211" i="6" s="1"/>
  <c r="F212" i="6" s="1"/>
  <c r="F213" i="6" s="1"/>
  <c r="F214" i="6" s="1"/>
  <c r="F215" i="6" s="1"/>
  <c r="F216" i="6" s="1"/>
  <c r="F217" i="6" s="1"/>
  <c r="F218" i="6" s="1"/>
  <c r="F219" i="6" s="1"/>
  <c r="F220" i="6" s="1"/>
  <c r="F221" i="6" s="1"/>
  <c r="F222" i="6" s="1"/>
  <c r="F223" i="6" s="1"/>
  <c r="F224" i="6" s="1"/>
  <c r="F225" i="6" s="1"/>
  <c r="F226" i="6" s="1"/>
  <c r="F227" i="6" s="1"/>
  <c r="F228" i="6" s="1"/>
  <c r="F229" i="6" s="1"/>
  <c r="F230" i="6" s="1"/>
  <c r="F231" i="6" s="1"/>
  <c r="F232" i="6" s="1"/>
  <c r="F233" i="6" s="1"/>
  <c r="F234" i="6" s="1"/>
  <c r="F235" i="6" s="1"/>
  <c r="F236" i="6" s="1"/>
  <c r="F237" i="6" s="1"/>
  <c r="F238" i="6" s="1"/>
  <c r="F239" i="6" s="1"/>
  <c r="F240" i="6" s="1"/>
  <c r="F241" i="6" s="1"/>
  <c r="F242" i="6" s="1"/>
  <c r="F243" i="6" s="1"/>
  <c r="F244" i="6" s="1"/>
  <c r="F245" i="6" s="1"/>
  <c r="F246" i="6" s="1"/>
  <c r="F247" i="6" s="1"/>
  <c r="F248" i="6" s="1"/>
  <c r="F249" i="6" s="1"/>
  <c r="F250" i="6" s="1"/>
  <c r="F251" i="6" s="1"/>
  <c r="F252" i="6" s="1"/>
  <c r="F253" i="6" s="1"/>
  <c r="F254" i="6" s="1"/>
  <c r="F255" i="6" s="1"/>
  <c r="F256" i="6" s="1"/>
  <c r="F257" i="6" s="1"/>
  <c r="F258" i="6" s="1"/>
  <c r="F259" i="6" s="1"/>
  <c r="F260" i="6" s="1"/>
  <c r="F261" i="6" s="1"/>
  <c r="F262" i="6" s="1"/>
  <c r="F263" i="6" s="1"/>
  <c r="F264" i="6" s="1"/>
  <c r="F265" i="6" s="1"/>
  <c r="F266" i="6" s="1"/>
  <c r="F267" i="6" s="1"/>
  <c r="F268" i="6" s="1"/>
  <c r="F269" i="6" s="1"/>
  <c r="F270" i="6" s="1"/>
  <c r="F271" i="6" s="1"/>
  <c r="F272" i="6" s="1"/>
  <c r="F273" i="6" s="1"/>
  <c r="F274" i="6" s="1"/>
  <c r="F275" i="6" s="1"/>
  <c r="F276" i="6" s="1"/>
  <c r="F277" i="6" s="1"/>
  <c r="F278" i="6" s="1"/>
  <c r="F279" i="6" s="1"/>
  <c r="F280" i="6" s="1"/>
  <c r="F281" i="6" s="1"/>
  <c r="F282" i="6" s="1"/>
  <c r="F283" i="6" s="1"/>
  <c r="F284" i="6" s="1"/>
  <c r="F285" i="6" s="1"/>
  <c r="F286" i="6" s="1"/>
  <c r="F287" i="6" s="1"/>
  <c r="F288" i="6" s="1"/>
  <c r="F289" i="6" s="1"/>
  <c r="F290" i="6" s="1"/>
  <c r="F291" i="6" s="1"/>
  <c r="F292" i="6" s="1"/>
  <c r="F293" i="6" s="1"/>
  <c r="F294" i="6" s="1"/>
  <c r="F295" i="6" s="1"/>
  <c r="F296" i="6" s="1"/>
  <c r="F297" i="6" s="1"/>
  <c r="F298" i="6" s="1"/>
  <c r="F299" i="6" s="1"/>
  <c r="F300" i="6" s="1"/>
  <c r="F301" i="6" s="1"/>
  <c r="F302" i="6" s="1"/>
  <c r="F303" i="6" s="1"/>
  <c r="F304" i="6" s="1"/>
  <c r="F305" i="6" s="1"/>
  <c r="F306" i="6" s="1"/>
  <c r="F307" i="6" s="1"/>
  <c r="F308" i="6" s="1"/>
  <c r="F309" i="6" s="1"/>
  <c r="F310" i="6" s="1"/>
  <c r="F311" i="6" s="1"/>
  <c r="F312" i="6" s="1"/>
  <c r="F313" i="6" s="1"/>
  <c r="F314" i="6" s="1"/>
  <c r="F315" i="6" s="1"/>
  <c r="F316" i="6" s="1"/>
  <c r="F317" i="6" s="1"/>
  <c r="F318" i="6" s="1"/>
  <c r="F319" i="6" s="1"/>
  <c r="F320" i="6" s="1"/>
  <c r="F321" i="6" s="1"/>
  <c r="F322" i="6" s="1"/>
  <c r="F323" i="6" s="1"/>
  <c r="F324" i="6" s="1"/>
  <c r="F325" i="6" s="1"/>
  <c r="F326" i="6" s="1"/>
  <c r="F327" i="6" s="1"/>
  <c r="F328" i="6" s="1"/>
  <c r="F329" i="6" s="1"/>
  <c r="F330" i="6" s="1"/>
  <c r="F331" i="6" s="1"/>
  <c r="F332" i="6" s="1"/>
  <c r="F333" i="6" s="1"/>
  <c r="F334" i="6" s="1"/>
  <c r="F335" i="6" s="1"/>
  <c r="F336" i="6" s="1"/>
  <c r="F337" i="6" s="1"/>
  <c r="F338" i="6" s="1"/>
  <c r="F339" i="6" s="1"/>
  <c r="F340" i="6" s="1"/>
  <c r="F341" i="6" s="1"/>
  <c r="F342" i="6" s="1"/>
  <c r="F343" i="6" s="1"/>
  <c r="F344" i="6" s="1"/>
  <c r="F345" i="6" s="1"/>
  <c r="F346" i="6" s="1"/>
  <c r="F347" i="6" s="1"/>
  <c r="F348" i="6" s="1"/>
  <c r="F349" i="6" s="1"/>
  <c r="F350" i="6" s="1"/>
  <c r="F351" i="6" s="1"/>
  <c r="F352" i="6" s="1"/>
  <c r="F353" i="6" s="1"/>
  <c r="F354" i="6" s="1"/>
  <c r="F355" i="6" s="1"/>
  <c r="F356" i="6" s="1"/>
  <c r="F357" i="6" s="1"/>
  <c r="F358" i="6" s="1"/>
  <c r="F359" i="6" s="1"/>
  <c r="F360" i="6" s="1"/>
  <c r="F361" i="6" s="1"/>
  <c r="F362" i="6" s="1"/>
  <c r="F363" i="6" s="1"/>
  <c r="F364" i="6" s="1"/>
  <c r="F365" i="6" s="1"/>
  <c r="F366" i="6" s="1"/>
  <c r="F367" i="6" s="1"/>
  <c r="F368" i="6" s="1"/>
  <c r="F369" i="6" s="1"/>
  <c r="F370" i="6" s="1"/>
  <c r="F371" i="6" s="1"/>
  <c r="F372" i="6" s="1"/>
  <c r="F373" i="6" s="1"/>
  <c r="F374" i="6" s="1"/>
  <c r="F375" i="6" s="1"/>
  <c r="F376" i="6" s="1"/>
  <c r="F377" i="6" s="1"/>
  <c r="F378" i="6" s="1"/>
  <c r="F379" i="6" s="1"/>
  <c r="F380" i="6" s="1"/>
  <c r="F381" i="6" s="1"/>
  <c r="F382" i="6" s="1"/>
  <c r="F383" i="6" s="1"/>
  <c r="F384" i="6" s="1"/>
  <c r="F385" i="6" s="1"/>
  <c r="F386" i="6" s="1"/>
  <c r="F387" i="6" s="1"/>
  <c r="F388" i="6" s="1"/>
  <c r="F389" i="6" s="1"/>
  <c r="F390" i="6" s="1"/>
  <c r="F391" i="6" s="1"/>
  <c r="F392" i="6" s="1"/>
  <c r="F393" i="6" s="1"/>
  <c r="F394" i="6" s="1"/>
  <c r="F395" i="6" s="1"/>
  <c r="F396" i="6" s="1"/>
  <c r="F397" i="6" s="1"/>
  <c r="F398" i="6" s="1"/>
  <c r="F399" i="6" s="1"/>
  <c r="F400" i="6" s="1"/>
  <c r="F401" i="6" s="1"/>
  <c r="F402" i="6" s="1"/>
  <c r="F403" i="6" s="1"/>
  <c r="F404" i="6" s="1"/>
  <c r="F405" i="6" s="1"/>
  <c r="F406" i="6" s="1"/>
  <c r="F407" i="6" s="1"/>
  <c r="F408" i="6" s="1"/>
  <c r="F409" i="6" s="1"/>
  <c r="F410" i="6" s="1"/>
  <c r="F411" i="6" s="1"/>
  <c r="F412" i="6" s="1"/>
  <c r="F413" i="6" s="1"/>
  <c r="F414" i="6" s="1"/>
  <c r="F415" i="6" s="1"/>
  <c r="F416" i="6" s="1"/>
  <c r="F417" i="6" s="1"/>
  <c r="F418" i="6" s="1"/>
  <c r="F419" i="6" s="1"/>
  <c r="F420" i="6" s="1"/>
  <c r="F421" i="6" s="1"/>
  <c r="F422" i="6" s="1"/>
  <c r="F423" i="6" s="1"/>
  <c r="F424" i="6" s="1"/>
  <c r="F425" i="6" s="1"/>
  <c r="F426" i="6" s="1"/>
  <c r="F427" i="6" s="1"/>
  <c r="F428" i="6" s="1"/>
  <c r="F429" i="6" s="1"/>
  <c r="F430" i="6" s="1"/>
  <c r="F431" i="6" s="1"/>
  <c r="F432" i="6" s="1"/>
  <c r="F433" i="6" s="1"/>
  <c r="F434" i="6" s="1"/>
  <c r="F435" i="6" s="1"/>
  <c r="F436" i="6" s="1"/>
  <c r="F437" i="6" s="1"/>
  <c r="F438" i="6" s="1"/>
  <c r="F439" i="6" s="1"/>
  <c r="F440" i="6" s="1"/>
  <c r="F441" i="6" s="1"/>
  <c r="F442" i="6" s="1"/>
  <c r="F443" i="6" s="1"/>
  <c r="F444" i="6" s="1"/>
  <c r="F445" i="6" s="1"/>
  <c r="F446" i="6" s="1"/>
  <c r="F447" i="6" s="1"/>
  <c r="F448" i="6" s="1"/>
  <c r="F449" i="6" s="1"/>
  <c r="F450" i="6" s="1"/>
  <c r="F451" i="6" s="1"/>
  <c r="F452" i="6" s="1"/>
  <c r="F453" i="6" s="1"/>
  <c r="F454" i="6" s="1"/>
  <c r="F455" i="6" s="1"/>
  <c r="F456" i="6" s="1"/>
  <c r="F457" i="6" s="1"/>
  <c r="F458" i="6" s="1"/>
  <c r="F459" i="6" s="1"/>
  <c r="F460" i="6" s="1"/>
  <c r="F461" i="6" s="1"/>
  <c r="F462" i="6" s="1"/>
  <c r="F463" i="6" s="1"/>
  <c r="F464" i="6" s="1"/>
  <c r="F465" i="6" s="1"/>
  <c r="F466" i="6" s="1"/>
  <c r="F467" i="6" s="1"/>
  <c r="F468" i="6" s="1"/>
  <c r="F469" i="6" s="1"/>
  <c r="F470" i="6" s="1"/>
  <c r="F471" i="6" s="1"/>
  <c r="F472" i="6" s="1"/>
  <c r="F473" i="6" s="1"/>
  <c r="F474" i="6" s="1"/>
  <c r="F475" i="6" s="1"/>
  <c r="F476" i="6" s="1"/>
  <c r="F477" i="6" s="1"/>
  <c r="F478" i="6" s="1"/>
  <c r="F479" i="6" s="1"/>
  <c r="F480" i="6" s="1"/>
  <c r="F481" i="6" s="1"/>
  <c r="F482" i="6" s="1"/>
  <c r="F483" i="6" s="1"/>
  <c r="F484" i="6" s="1"/>
  <c r="F485" i="6" s="1"/>
  <c r="F486" i="6" s="1"/>
  <c r="F487" i="6" s="1"/>
  <c r="F488" i="6" s="1"/>
  <c r="F489" i="6" s="1"/>
  <c r="F490" i="6" s="1"/>
  <c r="F491" i="6" s="1"/>
  <c r="F492" i="6" s="1"/>
  <c r="F493" i="6" s="1"/>
  <c r="F494" i="6" s="1"/>
  <c r="F495" i="6" s="1"/>
  <c r="F496" i="6" s="1"/>
  <c r="F497" i="6" s="1"/>
  <c r="F498" i="6" s="1"/>
  <c r="F499" i="6" s="1"/>
  <c r="F500" i="6" s="1"/>
  <c r="F501" i="6" s="1"/>
  <c r="F502" i="6" s="1"/>
  <c r="F503" i="6" s="1"/>
  <c r="F504" i="6" s="1"/>
  <c r="F505" i="6" s="1"/>
  <c r="F506" i="6" s="1"/>
  <c r="F507" i="6" s="1"/>
  <c r="F508" i="6" s="1"/>
  <c r="F509" i="6" s="1"/>
  <c r="F510" i="6" s="1"/>
  <c r="F511" i="6" s="1"/>
  <c r="F512" i="6" s="1"/>
  <c r="F513" i="6" s="1"/>
  <c r="F514" i="6" s="1"/>
  <c r="F515" i="6" s="1"/>
  <c r="F516" i="6" s="1"/>
  <c r="F517" i="6" s="1"/>
  <c r="F518" i="6" s="1"/>
  <c r="F519" i="6" s="1"/>
  <c r="F520" i="6" s="1"/>
  <c r="F521" i="6" s="1"/>
  <c r="F522" i="6" s="1"/>
  <c r="F523" i="6" s="1"/>
  <c r="F524" i="6" s="1"/>
  <c r="F525" i="6" s="1"/>
  <c r="F526" i="6" s="1"/>
  <c r="F527" i="6" s="1"/>
  <c r="F528" i="6" s="1"/>
  <c r="F529" i="6" s="1"/>
  <c r="F530" i="6" s="1"/>
  <c r="F531" i="6" s="1"/>
  <c r="F532" i="6" s="1"/>
  <c r="F533" i="6" s="1"/>
  <c r="F534" i="6" s="1"/>
  <c r="F535" i="6" s="1"/>
  <c r="F536" i="6" s="1"/>
  <c r="F537" i="6" s="1"/>
  <c r="F538" i="6" s="1"/>
  <c r="F539" i="6" s="1"/>
  <c r="F540" i="6" s="1"/>
  <c r="F541" i="6" s="1"/>
  <c r="F542" i="6" s="1"/>
  <c r="F543" i="6" s="1"/>
  <c r="F544" i="6" s="1"/>
  <c r="F545" i="6" s="1"/>
  <c r="F546" i="6" s="1"/>
  <c r="F547" i="6" s="1"/>
  <c r="F548" i="6" s="1"/>
  <c r="F549" i="6" s="1"/>
  <c r="F550" i="6" s="1"/>
  <c r="F551" i="6" s="1"/>
  <c r="F552" i="6" s="1"/>
  <c r="F553" i="6" s="1"/>
  <c r="F554" i="6" s="1"/>
  <c r="F555" i="6" s="1"/>
  <c r="F556" i="6" s="1"/>
  <c r="F557" i="6" s="1"/>
  <c r="F558" i="6" s="1"/>
  <c r="F559" i="6" s="1"/>
  <c r="F560" i="6" s="1"/>
  <c r="F561" i="6" s="1"/>
  <c r="F562" i="6" s="1"/>
  <c r="F563" i="6" s="1"/>
  <c r="F564" i="6" s="1"/>
  <c r="F565" i="6" s="1"/>
  <c r="F566" i="6" s="1"/>
  <c r="F567" i="6" s="1"/>
  <c r="F568" i="6" s="1"/>
  <c r="F569" i="6" s="1"/>
  <c r="F570" i="6" s="1"/>
  <c r="F571" i="6" s="1"/>
  <c r="F572" i="6" s="1"/>
  <c r="F573" i="6" s="1"/>
  <c r="F574" i="6" s="1"/>
  <c r="F575" i="6" s="1"/>
  <c r="F576" i="6" s="1"/>
  <c r="F577" i="6" s="1"/>
  <c r="F578" i="6" s="1"/>
  <c r="F579" i="6" s="1"/>
  <c r="F580" i="6" s="1"/>
  <c r="F581" i="6" s="1"/>
  <c r="F582" i="6" s="1"/>
  <c r="F583" i="6" s="1"/>
  <c r="F584" i="6" s="1"/>
  <c r="F585" i="6" s="1"/>
  <c r="F586" i="6" s="1"/>
  <c r="F587" i="6" s="1"/>
  <c r="F588" i="6" s="1"/>
  <c r="F589" i="6" s="1"/>
  <c r="F590" i="6" s="1"/>
  <c r="F591" i="6" s="1"/>
  <c r="F592" i="6" s="1"/>
  <c r="F593" i="6" s="1"/>
  <c r="F594" i="6" s="1"/>
  <c r="F595" i="6" s="1"/>
  <c r="F596" i="6" s="1"/>
  <c r="F597" i="6" s="1"/>
  <c r="F598" i="6" s="1"/>
  <c r="F599" i="6" s="1"/>
  <c r="F600" i="6" s="1"/>
  <c r="F601" i="6" s="1"/>
  <c r="F602" i="6" s="1"/>
  <c r="F603" i="6" s="1"/>
  <c r="F604" i="6" s="1"/>
  <c r="F605" i="6" s="1"/>
  <c r="F606" i="6" s="1"/>
  <c r="F607" i="6" s="1"/>
  <c r="F608" i="6" s="1"/>
  <c r="F609" i="6" s="1"/>
  <c r="F6" i="6" s="1"/>
  <c r="D5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F67" i="7" s="1"/>
  <c r="F68" i="7" s="1"/>
  <c r="F69" i="7" s="1"/>
  <c r="F70" i="7" s="1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F101" i="7" s="1"/>
  <c r="F102" i="7" s="1"/>
  <c r="F103" i="7" s="1"/>
  <c r="F104" i="7" s="1"/>
  <c r="F105" i="7" s="1"/>
  <c r="F106" i="7" s="1"/>
  <c r="F107" i="7" s="1"/>
  <c r="F108" i="7" s="1"/>
  <c r="F109" i="7" s="1"/>
  <c r="F110" i="7" s="1"/>
  <c r="F111" i="7" s="1"/>
  <c r="F112" i="7" s="1"/>
  <c r="F113" i="7" s="1"/>
  <c r="F114" i="7" s="1"/>
  <c r="F115" i="7" s="1"/>
  <c r="F116" i="7" s="1"/>
  <c r="F117" i="7" s="1"/>
  <c r="F118" i="7" s="1"/>
  <c r="F119" i="7" s="1"/>
  <c r="F120" i="7" s="1"/>
  <c r="F121" i="7" s="1"/>
  <c r="F122" i="7" s="1"/>
  <c r="F123" i="7" s="1"/>
  <c r="F124" i="7" s="1"/>
  <c r="F125" i="7" s="1"/>
  <c r="F126" i="7" s="1"/>
  <c r="F127" i="7" s="1"/>
  <c r="F128" i="7" s="1"/>
  <c r="F129" i="7" s="1"/>
  <c r="F130" i="7" s="1"/>
  <c r="F131" i="7" s="1"/>
  <c r="F132" i="7" s="1"/>
  <c r="F133" i="7" s="1"/>
  <c r="F134" i="7" s="1"/>
  <c r="F135" i="7" s="1"/>
  <c r="F136" i="7" s="1"/>
  <c r="F137" i="7" s="1"/>
  <c r="F138" i="7" s="1"/>
  <c r="F139" i="7" s="1"/>
  <c r="F140" i="7" s="1"/>
  <c r="F141" i="7" s="1"/>
  <c r="F142" i="7" s="1"/>
  <c r="F143" i="7" s="1"/>
  <c r="F144" i="7" s="1"/>
  <c r="F145" i="7" s="1"/>
  <c r="F146" i="7" s="1"/>
  <c r="F147" i="7" s="1"/>
  <c r="F148" i="7" s="1"/>
  <c r="F149" i="7" s="1"/>
  <c r="F150" i="7" s="1"/>
  <c r="F151" i="7" s="1"/>
  <c r="F152" i="7" s="1"/>
  <c r="F153" i="7" s="1"/>
  <c r="F154" i="7" s="1"/>
  <c r="F155" i="7" s="1"/>
  <c r="F156" i="7" s="1"/>
  <c r="F157" i="7" s="1"/>
  <c r="F158" i="7" s="1"/>
  <c r="F159" i="7" s="1"/>
  <c r="F160" i="7" s="1"/>
  <c r="F161" i="7" s="1"/>
  <c r="F162" i="7" s="1"/>
  <c r="F163" i="7" s="1"/>
  <c r="F164" i="7" s="1"/>
  <c r="F165" i="7" s="1"/>
  <c r="F166" i="7" s="1"/>
  <c r="F167" i="7" s="1"/>
  <c r="F168" i="7" s="1"/>
  <c r="F169" i="7" s="1"/>
  <c r="F170" i="7" s="1"/>
  <c r="F171" i="7" s="1"/>
  <c r="F172" i="7" s="1"/>
  <c r="F173" i="7" s="1"/>
  <c r="F174" i="7" s="1"/>
  <c r="F175" i="7" s="1"/>
  <c r="F176" i="7" s="1"/>
  <c r="F177" i="7" s="1"/>
  <c r="F178" i="7" s="1"/>
  <c r="F179" i="7" s="1"/>
  <c r="F180" i="7" s="1"/>
  <c r="F181" i="7" s="1"/>
  <c r="F182" i="7" s="1"/>
  <c r="F183" i="7" s="1"/>
  <c r="F184" i="7" s="1"/>
  <c r="F185" i="7" s="1"/>
  <c r="F186" i="7" s="1"/>
  <c r="F187" i="7" s="1"/>
  <c r="F188" i="7" s="1"/>
  <c r="F189" i="7" s="1"/>
  <c r="F190" i="7" s="1"/>
  <c r="F191" i="7" s="1"/>
  <c r="F192" i="7" s="1"/>
  <c r="F193" i="7" s="1"/>
  <c r="F194" i="7" s="1"/>
  <c r="F195" i="7" s="1"/>
  <c r="F196" i="7" s="1"/>
  <c r="F197" i="7" s="1"/>
  <c r="F198" i="7" s="1"/>
  <c r="F199" i="7" s="1"/>
  <c r="F200" i="7" s="1"/>
  <c r="F201" i="7" s="1"/>
  <c r="F202" i="7" s="1"/>
  <c r="F203" i="7" s="1"/>
  <c r="F204" i="7" s="1"/>
  <c r="F205" i="7" s="1"/>
  <c r="F206" i="7" s="1"/>
  <c r="F207" i="7" s="1"/>
  <c r="F208" i="7" s="1"/>
  <c r="F209" i="7" s="1"/>
  <c r="F210" i="7" s="1"/>
  <c r="F211" i="7" s="1"/>
  <c r="F212" i="7" s="1"/>
  <c r="F213" i="7" s="1"/>
  <c r="F214" i="7" s="1"/>
  <c r="F215" i="7" s="1"/>
  <c r="F216" i="7" s="1"/>
  <c r="F217" i="7" s="1"/>
  <c r="F218" i="7" s="1"/>
  <c r="F219" i="7" s="1"/>
  <c r="F220" i="7" s="1"/>
  <c r="F221" i="7" s="1"/>
  <c r="F222" i="7" s="1"/>
  <c r="F223" i="7" s="1"/>
  <c r="F224" i="7" s="1"/>
  <c r="F225" i="7" s="1"/>
  <c r="F226" i="7" s="1"/>
  <c r="F227" i="7" s="1"/>
  <c r="F228" i="7" s="1"/>
  <c r="F229" i="7" s="1"/>
  <c r="F230" i="7" s="1"/>
  <c r="F231" i="7" s="1"/>
  <c r="F232" i="7" s="1"/>
  <c r="F233" i="7" s="1"/>
  <c r="F234" i="7" s="1"/>
  <c r="F235" i="7" s="1"/>
  <c r="F236" i="7" s="1"/>
  <c r="F237" i="7" s="1"/>
  <c r="F238" i="7" s="1"/>
  <c r="F239" i="7" s="1"/>
  <c r="F240" i="7" s="1"/>
  <c r="F241" i="7" s="1"/>
  <c r="F242" i="7" s="1"/>
  <c r="F243" i="7" s="1"/>
  <c r="F244" i="7" s="1"/>
  <c r="F245" i="7" s="1"/>
  <c r="F246" i="7" s="1"/>
  <c r="F247" i="7" s="1"/>
  <c r="F248" i="7" s="1"/>
  <c r="F249" i="7" s="1"/>
  <c r="F250" i="7" s="1"/>
  <c r="F251" i="7" s="1"/>
  <c r="F252" i="7" s="1"/>
  <c r="F253" i="7" s="1"/>
  <c r="F254" i="7" s="1"/>
  <c r="F255" i="7" s="1"/>
  <c r="F256" i="7" s="1"/>
  <c r="F257" i="7" s="1"/>
  <c r="F258" i="7" s="1"/>
  <c r="F259" i="7" s="1"/>
  <c r="F260" i="7" s="1"/>
  <c r="F261" i="7" s="1"/>
  <c r="F262" i="7" s="1"/>
  <c r="F263" i="7" s="1"/>
  <c r="F264" i="7" s="1"/>
  <c r="F265" i="7" s="1"/>
  <c r="F266" i="7" s="1"/>
  <c r="F267" i="7" s="1"/>
  <c r="F268" i="7" s="1"/>
  <c r="F269" i="7" s="1"/>
  <c r="F270" i="7" s="1"/>
  <c r="F271" i="7" s="1"/>
  <c r="F272" i="7" s="1"/>
  <c r="F273" i="7" s="1"/>
  <c r="F274" i="7" s="1"/>
  <c r="F275" i="7" s="1"/>
  <c r="F276" i="7" s="1"/>
  <c r="F277" i="7" s="1"/>
  <c r="F278" i="7" s="1"/>
  <c r="F279" i="7" s="1"/>
  <c r="F280" i="7" s="1"/>
  <c r="F281" i="7" s="1"/>
  <c r="F282" i="7" s="1"/>
  <c r="F283" i="7" s="1"/>
  <c r="F284" i="7" s="1"/>
  <c r="F285" i="7" s="1"/>
  <c r="F286" i="7" s="1"/>
  <c r="F287" i="7" s="1"/>
  <c r="F288" i="7" s="1"/>
  <c r="F289" i="7" s="1"/>
  <c r="F290" i="7" s="1"/>
  <c r="F291" i="7" s="1"/>
  <c r="F292" i="7" s="1"/>
  <c r="F293" i="7" s="1"/>
  <c r="F294" i="7" s="1"/>
  <c r="F295" i="7" s="1"/>
  <c r="F296" i="7" s="1"/>
  <c r="F297" i="7" s="1"/>
  <c r="F298" i="7" s="1"/>
  <c r="F299" i="7" s="1"/>
  <c r="F300" i="7" s="1"/>
  <c r="F301" i="7" s="1"/>
  <c r="F302" i="7" s="1"/>
  <c r="F303" i="7" s="1"/>
  <c r="F304" i="7" s="1"/>
  <c r="F305" i="7" s="1"/>
  <c r="F306" i="7" s="1"/>
  <c r="F307" i="7" s="1"/>
  <c r="F308" i="7" s="1"/>
  <c r="F309" i="7" s="1"/>
  <c r="F310" i="7" s="1"/>
  <c r="F311" i="7" s="1"/>
  <c r="F312" i="7" s="1"/>
  <c r="F313" i="7" s="1"/>
  <c r="F314" i="7" s="1"/>
  <c r="F315" i="7" s="1"/>
  <c r="F316" i="7" s="1"/>
  <c r="F317" i="7" s="1"/>
  <c r="F318" i="7" s="1"/>
  <c r="F319" i="7" s="1"/>
  <c r="F320" i="7" s="1"/>
  <c r="F321" i="7" s="1"/>
  <c r="F322" i="7" s="1"/>
  <c r="F323" i="7" s="1"/>
  <c r="F324" i="7" s="1"/>
  <c r="F325" i="7" s="1"/>
  <c r="F326" i="7" s="1"/>
  <c r="F327" i="7" s="1"/>
  <c r="F328" i="7" s="1"/>
  <c r="F329" i="7" s="1"/>
  <c r="F330" i="7" s="1"/>
  <c r="F331" i="7" s="1"/>
  <c r="F332" i="7" s="1"/>
  <c r="F333" i="7" s="1"/>
  <c r="F334" i="7" s="1"/>
  <c r="F335" i="7" s="1"/>
  <c r="F336" i="7" s="1"/>
  <c r="F337" i="7" s="1"/>
  <c r="F338" i="7" s="1"/>
  <c r="F339" i="7" s="1"/>
  <c r="F340" i="7" s="1"/>
  <c r="F341" i="7" s="1"/>
  <c r="F342" i="7" s="1"/>
  <c r="F343" i="7" s="1"/>
  <c r="F344" i="7" s="1"/>
  <c r="F345" i="7" s="1"/>
  <c r="F346" i="7" s="1"/>
  <c r="F347" i="7" s="1"/>
  <c r="F348" i="7" s="1"/>
  <c r="F349" i="7" s="1"/>
  <c r="F350" i="7" s="1"/>
  <c r="F351" i="7" s="1"/>
  <c r="F352" i="7" s="1"/>
  <c r="F353" i="7" s="1"/>
  <c r="F354" i="7" s="1"/>
  <c r="F355" i="7" s="1"/>
  <c r="F356" i="7" s="1"/>
  <c r="F357" i="7" s="1"/>
  <c r="F358" i="7" s="1"/>
  <c r="F359" i="7" s="1"/>
  <c r="F360" i="7" s="1"/>
  <c r="F361" i="7" s="1"/>
  <c r="F362" i="7" s="1"/>
  <c r="F363" i="7" s="1"/>
  <c r="F364" i="7" s="1"/>
  <c r="F365" i="7" s="1"/>
  <c r="F366" i="7" s="1"/>
  <c r="F367" i="7" s="1"/>
  <c r="F368" i="7" s="1"/>
  <c r="F369" i="7" s="1"/>
  <c r="F370" i="7" s="1"/>
  <c r="F371" i="7" s="1"/>
  <c r="F372" i="7" s="1"/>
  <c r="F373" i="7" s="1"/>
  <c r="F374" i="7" s="1"/>
  <c r="F375" i="7" s="1"/>
  <c r="F376" i="7" s="1"/>
  <c r="F377" i="7" s="1"/>
  <c r="F378" i="7" s="1"/>
  <c r="F379" i="7" s="1"/>
  <c r="F380" i="7" s="1"/>
  <c r="F381" i="7" s="1"/>
  <c r="F382" i="7" s="1"/>
  <c r="F383" i="7" s="1"/>
  <c r="F384" i="7" s="1"/>
  <c r="F385" i="7" s="1"/>
  <c r="F386" i="7" s="1"/>
  <c r="F387" i="7" s="1"/>
  <c r="F388" i="7" s="1"/>
  <c r="F389" i="7" s="1"/>
  <c r="F390" i="7" s="1"/>
  <c r="F391" i="7" s="1"/>
  <c r="F392" i="7" s="1"/>
  <c r="F393" i="7" s="1"/>
  <c r="F394" i="7" s="1"/>
  <c r="F395" i="7" s="1"/>
  <c r="F396" i="7" s="1"/>
  <c r="F397" i="7" s="1"/>
  <c r="F398" i="7" s="1"/>
  <c r="F399" i="7" s="1"/>
  <c r="F400" i="7" s="1"/>
  <c r="F401" i="7" s="1"/>
  <c r="F402" i="7" s="1"/>
  <c r="F403" i="7" s="1"/>
  <c r="F404" i="7" s="1"/>
  <c r="F405" i="7" s="1"/>
  <c r="F406" i="7" s="1"/>
  <c r="F407" i="7" s="1"/>
  <c r="F408" i="7" s="1"/>
  <c r="F409" i="7" s="1"/>
  <c r="F410" i="7" s="1"/>
  <c r="F411" i="7" s="1"/>
  <c r="F412" i="7" s="1"/>
  <c r="F413" i="7" s="1"/>
  <c r="F414" i="7" s="1"/>
  <c r="F415" i="7" s="1"/>
  <c r="F416" i="7" s="1"/>
  <c r="F417" i="7" s="1"/>
  <c r="F418" i="7" s="1"/>
  <c r="F419" i="7" s="1"/>
  <c r="F420" i="7" s="1"/>
  <c r="F421" i="7" s="1"/>
  <c r="F422" i="7" s="1"/>
  <c r="F423" i="7" s="1"/>
  <c r="F424" i="7" s="1"/>
  <c r="F425" i="7" s="1"/>
  <c r="F426" i="7" s="1"/>
  <c r="F427" i="7" s="1"/>
  <c r="F428" i="7" s="1"/>
  <c r="F429" i="7" s="1"/>
  <c r="F430" i="7" s="1"/>
  <c r="F431" i="7" s="1"/>
  <c r="F432" i="7" s="1"/>
  <c r="F433" i="7" s="1"/>
  <c r="F434" i="7" s="1"/>
  <c r="F435" i="7" s="1"/>
  <c r="F436" i="7" s="1"/>
  <c r="F437" i="7" s="1"/>
  <c r="F438" i="7" s="1"/>
  <c r="F439" i="7" s="1"/>
  <c r="F440" i="7" s="1"/>
  <c r="F441" i="7" s="1"/>
  <c r="F442" i="7" s="1"/>
  <c r="F443" i="7" s="1"/>
  <c r="F444" i="7" s="1"/>
  <c r="F445" i="7" s="1"/>
  <c r="F446" i="7" s="1"/>
  <c r="F447" i="7" s="1"/>
  <c r="F448" i="7" s="1"/>
  <c r="F449" i="7" s="1"/>
  <c r="F450" i="7" s="1"/>
  <c r="F451" i="7" s="1"/>
  <c r="F452" i="7" s="1"/>
  <c r="F453" i="7" s="1"/>
  <c r="F454" i="7" s="1"/>
  <c r="F455" i="7" s="1"/>
  <c r="F456" i="7" s="1"/>
  <c r="F457" i="7" s="1"/>
  <c r="F458" i="7" s="1"/>
  <c r="F459" i="7" s="1"/>
  <c r="F460" i="7" s="1"/>
  <c r="F461" i="7" s="1"/>
  <c r="F462" i="7" s="1"/>
  <c r="F463" i="7" s="1"/>
  <c r="F464" i="7" s="1"/>
  <c r="F465" i="7" s="1"/>
  <c r="F466" i="7" s="1"/>
  <c r="F467" i="7" s="1"/>
  <c r="F468" i="7" s="1"/>
  <c r="F469" i="7" s="1"/>
  <c r="F470" i="7" s="1"/>
  <c r="F471" i="7" s="1"/>
  <c r="F472" i="7" s="1"/>
  <c r="F473" i="7" s="1"/>
  <c r="F474" i="7" s="1"/>
  <c r="F475" i="7" s="1"/>
  <c r="F476" i="7" s="1"/>
  <c r="F477" i="7" s="1"/>
  <c r="F478" i="7" s="1"/>
  <c r="F479" i="7" s="1"/>
  <c r="F480" i="7" s="1"/>
  <c r="F481" i="7" s="1"/>
  <c r="F482" i="7" s="1"/>
  <c r="F483" i="7" s="1"/>
  <c r="F484" i="7" s="1"/>
  <c r="F485" i="7" s="1"/>
  <c r="F486" i="7" s="1"/>
  <c r="F487" i="7" s="1"/>
  <c r="F488" i="7" s="1"/>
  <c r="F489" i="7" s="1"/>
  <c r="F490" i="7" s="1"/>
  <c r="F491" i="7" s="1"/>
  <c r="F492" i="7" s="1"/>
  <c r="F493" i="7" s="1"/>
  <c r="F494" i="7" s="1"/>
  <c r="F495" i="7" s="1"/>
  <c r="F496" i="7" s="1"/>
  <c r="F497" i="7" s="1"/>
  <c r="F498" i="7" s="1"/>
  <c r="F499" i="7" s="1"/>
  <c r="F500" i="7" s="1"/>
  <c r="F501" i="7" s="1"/>
  <c r="F502" i="7" s="1"/>
  <c r="F503" i="7" s="1"/>
  <c r="F504" i="7" s="1"/>
  <c r="F505" i="7" s="1"/>
  <c r="F506" i="7" s="1"/>
  <c r="F507" i="7" s="1"/>
  <c r="F508" i="7" s="1"/>
  <c r="F509" i="7" s="1"/>
  <c r="F510" i="7" s="1"/>
  <c r="F511" i="7" s="1"/>
  <c r="F512" i="7" s="1"/>
  <c r="F513" i="7" s="1"/>
  <c r="F514" i="7" s="1"/>
  <c r="F515" i="7" s="1"/>
  <c r="F516" i="7" s="1"/>
  <c r="F517" i="7" s="1"/>
  <c r="F518" i="7" s="1"/>
  <c r="F519" i="7" s="1"/>
  <c r="F520" i="7" s="1"/>
  <c r="F521" i="7" s="1"/>
  <c r="F522" i="7" s="1"/>
  <c r="F523" i="7" s="1"/>
  <c r="F524" i="7" s="1"/>
  <c r="F525" i="7" s="1"/>
  <c r="F526" i="7" s="1"/>
  <c r="F527" i="7" s="1"/>
  <c r="F528" i="7" s="1"/>
  <c r="F529" i="7" s="1"/>
  <c r="F530" i="7" s="1"/>
  <c r="F531" i="7" s="1"/>
  <c r="F532" i="7" s="1"/>
  <c r="F533" i="7" s="1"/>
  <c r="F534" i="7" s="1"/>
  <c r="F535" i="7" s="1"/>
  <c r="F536" i="7" s="1"/>
  <c r="F537" i="7" s="1"/>
  <c r="F538" i="7" s="1"/>
  <c r="F539" i="7" s="1"/>
  <c r="F540" i="7" s="1"/>
  <c r="F541" i="7" s="1"/>
  <c r="F542" i="7" s="1"/>
  <c r="F543" i="7" s="1"/>
  <c r="F544" i="7" s="1"/>
  <c r="F545" i="7" s="1"/>
  <c r="F546" i="7" s="1"/>
  <c r="F547" i="7" s="1"/>
  <c r="F548" i="7" s="1"/>
  <c r="F549" i="7" s="1"/>
  <c r="F550" i="7" s="1"/>
  <c r="F551" i="7" s="1"/>
  <c r="F552" i="7" s="1"/>
  <c r="F553" i="7" s="1"/>
  <c r="F554" i="7" s="1"/>
  <c r="F555" i="7" s="1"/>
  <c r="F556" i="7" s="1"/>
  <c r="F557" i="7" s="1"/>
  <c r="F558" i="7" s="1"/>
  <c r="F559" i="7" s="1"/>
  <c r="F560" i="7" s="1"/>
  <c r="F561" i="7" s="1"/>
  <c r="F562" i="7" s="1"/>
  <c r="F563" i="7" s="1"/>
  <c r="F564" i="7" s="1"/>
  <c r="F565" i="7" s="1"/>
  <c r="F566" i="7" s="1"/>
  <c r="F567" i="7" s="1"/>
  <c r="F568" i="7" s="1"/>
  <c r="F569" i="7" s="1"/>
  <c r="F570" i="7" s="1"/>
  <c r="F571" i="7" s="1"/>
  <c r="F572" i="7" s="1"/>
  <c r="F573" i="7" s="1"/>
  <c r="F574" i="7" s="1"/>
  <c r="F575" i="7" s="1"/>
  <c r="F576" i="7" s="1"/>
  <c r="F577" i="7" s="1"/>
  <c r="F578" i="7" s="1"/>
  <c r="F579" i="7" s="1"/>
  <c r="F580" i="7" s="1"/>
  <c r="F581" i="7" s="1"/>
  <c r="F582" i="7" s="1"/>
  <c r="F583" i="7" s="1"/>
  <c r="F584" i="7" s="1"/>
  <c r="F585" i="7" s="1"/>
  <c r="F586" i="7" s="1"/>
  <c r="F587" i="7" s="1"/>
  <c r="F588" i="7" s="1"/>
  <c r="F589" i="7" s="1"/>
  <c r="F590" i="7" s="1"/>
  <c r="F591" i="7" s="1"/>
  <c r="F592" i="7" s="1"/>
  <c r="F593" i="7" s="1"/>
  <c r="F594" i="7" s="1"/>
  <c r="F595" i="7" s="1"/>
  <c r="F596" i="7" s="1"/>
  <c r="F597" i="7" s="1"/>
  <c r="F598" i="7" s="1"/>
  <c r="F599" i="7" s="1"/>
  <c r="F600" i="7" s="1"/>
  <c r="F601" i="7" s="1"/>
  <c r="F602" i="7" s="1"/>
  <c r="F603" i="7" s="1"/>
  <c r="F604" i="7" s="1"/>
  <c r="F605" i="7" s="1"/>
  <c r="F606" i="7" s="1"/>
  <c r="F607" i="7" s="1"/>
  <c r="F608" i="7" s="1"/>
  <c r="F609" i="7" s="1"/>
  <c r="F6" i="7" s="1"/>
  <c r="D5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F123" i="8" s="1"/>
  <c r="F124" i="8" s="1"/>
  <c r="F125" i="8" s="1"/>
  <c r="F126" i="8" s="1"/>
  <c r="F127" i="8" s="1"/>
  <c r="F128" i="8" s="1"/>
  <c r="F129" i="8" s="1"/>
  <c r="F130" i="8" s="1"/>
  <c r="F131" i="8" s="1"/>
  <c r="F132" i="8" s="1"/>
  <c r="F133" i="8" s="1"/>
  <c r="F134" i="8" s="1"/>
  <c r="F135" i="8" s="1"/>
  <c r="F136" i="8" s="1"/>
  <c r="F137" i="8" s="1"/>
  <c r="F138" i="8" s="1"/>
  <c r="F139" i="8" s="1"/>
  <c r="F140" i="8" s="1"/>
  <c r="F141" i="8" s="1"/>
  <c r="F142" i="8" s="1"/>
  <c r="F143" i="8" s="1"/>
  <c r="F144" i="8" s="1"/>
  <c r="F145" i="8" s="1"/>
  <c r="F146" i="8" s="1"/>
  <c r="F147" i="8" s="1"/>
  <c r="F148" i="8" s="1"/>
  <c r="F149" i="8" s="1"/>
  <c r="F150" i="8" s="1"/>
  <c r="F151" i="8" s="1"/>
  <c r="F152" i="8" s="1"/>
  <c r="F153" i="8" s="1"/>
  <c r="F154" i="8" s="1"/>
  <c r="F155" i="8" s="1"/>
  <c r="F156" i="8" s="1"/>
  <c r="F157" i="8" s="1"/>
  <c r="F158" i="8" s="1"/>
  <c r="F159" i="8" s="1"/>
  <c r="F160" i="8" s="1"/>
  <c r="F161" i="8" s="1"/>
  <c r="F162" i="8" s="1"/>
  <c r="F163" i="8" s="1"/>
  <c r="F164" i="8" s="1"/>
  <c r="F165" i="8" s="1"/>
  <c r="F166" i="8" s="1"/>
  <c r="F167" i="8" s="1"/>
  <c r="F168" i="8" s="1"/>
  <c r="F169" i="8" s="1"/>
  <c r="F170" i="8" s="1"/>
  <c r="F171" i="8" s="1"/>
  <c r="F172" i="8" s="1"/>
  <c r="F173" i="8" s="1"/>
  <c r="F174" i="8" s="1"/>
  <c r="F175" i="8" s="1"/>
  <c r="F176" i="8" s="1"/>
  <c r="F177" i="8" s="1"/>
  <c r="F178" i="8" s="1"/>
  <c r="F179" i="8" s="1"/>
  <c r="F180" i="8" s="1"/>
  <c r="F181" i="8" s="1"/>
  <c r="F182" i="8" s="1"/>
  <c r="F183" i="8" s="1"/>
  <c r="F184" i="8" s="1"/>
  <c r="F185" i="8" s="1"/>
  <c r="F186" i="8" s="1"/>
  <c r="F187" i="8" s="1"/>
  <c r="F188" i="8" s="1"/>
  <c r="F189" i="8" s="1"/>
  <c r="F190" i="8" s="1"/>
  <c r="F191" i="8" s="1"/>
  <c r="F192" i="8" s="1"/>
  <c r="F193" i="8" s="1"/>
  <c r="F194" i="8" s="1"/>
  <c r="F195" i="8" s="1"/>
  <c r="F196" i="8" s="1"/>
  <c r="F197" i="8" s="1"/>
  <c r="F198" i="8" s="1"/>
  <c r="F199" i="8" s="1"/>
  <c r="F200" i="8" s="1"/>
  <c r="F201" i="8" s="1"/>
  <c r="F202" i="8" s="1"/>
  <c r="F203" i="8" s="1"/>
  <c r="F204" i="8" s="1"/>
  <c r="F205" i="8" s="1"/>
  <c r="F206" i="8" s="1"/>
  <c r="F207" i="8" s="1"/>
  <c r="F208" i="8" s="1"/>
  <c r="F209" i="8" s="1"/>
  <c r="F210" i="8" s="1"/>
  <c r="F211" i="8" s="1"/>
  <c r="F212" i="8" s="1"/>
  <c r="F213" i="8" s="1"/>
  <c r="F214" i="8" s="1"/>
  <c r="F215" i="8" s="1"/>
  <c r="F216" i="8" s="1"/>
  <c r="F217" i="8" s="1"/>
  <c r="F218" i="8" s="1"/>
  <c r="F219" i="8" s="1"/>
  <c r="F220" i="8" s="1"/>
  <c r="F221" i="8" s="1"/>
  <c r="F222" i="8" s="1"/>
  <c r="F223" i="8" s="1"/>
  <c r="F224" i="8" s="1"/>
  <c r="F225" i="8" s="1"/>
  <c r="F226" i="8" s="1"/>
  <c r="F227" i="8" s="1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F342" i="8" s="1"/>
  <c r="F343" i="8" s="1"/>
  <c r="F344" i="8" s="1"/>
  <c r="F345" i="8" s="1"/>
  <c r="F346" i="8" s="1"/>
  <c r="F347" i="8" s="1"/>
  <c r="F348" i="8" s="1"/>
  <c r="F349" i="8" s="1"/>
  <c r="F350" i="8" s="1"/>
  <c r="F351" i="8" s="1"/>
  <c r="F352" i="8" s="1"/>
  <c r="F353" i="8" s="1"/>
  <c r="F354" i="8" s="1"/>
  <c r="F355" i="8" s="1"/>
  <c r="F356" i="8" s="1"/>
  <c r="F357" i="8" s="1"/>
  <c r="F358" i="8" s="1"/>
  <c r="F359" i="8" s="1"/>
  <c r="F360" i="8" s="1"/>
  <c r="F361" i="8" s="1"/>
  <c r="F362" i="8" s="1"/>
  <c r="F363" i="8" s="1"/>
  <c r="F364" i="8" s="1"/>
  <c r="F365" i="8" s="1"/>
  <c r="F366" i="8" s="1"/>
  <c r="F367" i="8" s="1"/>
  <c r="F368" i="8" s="1"/>
  <c r="F369" i="8" s="1"/>
  <c r="F370" i="8" s="1"/>
  <c r="F371" i="8" s="1"/>
  <c r="F372" i="8" s="1"/>
  <c r="F373" i="8" s="1"/>
  <c r="F374" i="8" s="1"/>
  <c r="F375" i="8" s="1"/>
  <c r="F376" i="8" s="1"/>
  <c r="F377" i="8" s="1"/>
  <c r="F378" i="8" s="1"/>
  <c r="F379" i="8" s="1"/>
  <c r="F380" i="8" s="1"/>
  <c r="F381" i="8" s="1"/>
  <c r="F382" i="8" s="1"/>
  <c r="F383" i="8" s="1"/>
  <c r="F384" i="8" s="1"/>
  <c r="F385" i="8" s="1"/>
  <c r="F386" i="8" s="1"/>
  <c r="F387" i="8" s="1"/>
  <c r="F388" i="8" s="1"/>
  <c r="F389" i="8" s="1"/>
  <c r="F390" i="8" s="1"/>
  <c r="F391" i="8" s="1"/>
  <c r="F392" i="8" s="1"/>
  <c r="F393" i="8" s="1"/>
  <c r="F394" i="8" s="1"/>
  <c r="F395" i="8" s="1"/>
  <c r="F396" i="8" s="1"/>
  <c r="F397" i="8" s="1"/>
  <c r="F398" i="8" s="1"/>
  <c r="F399" i="8" s="1"/>
  <c r="F400" i="8" s="1"/>
  <c r="F401" i="8" s="1"/>
  <c r="F402" i="8" s="1"/>
  <c r="F403" i="8" s="1"/>
  <c r="F404" i="8" s="1"/>
  <c r="F405" i="8" s="1"/>
  <c r="F406" i="8" s="1"/>
  <c r="F407" i="8" s="1"/>
  <c r="F408" i="8" s="1"/>
  <c r="F409" i="8" s="1"/>
  <c r="F410" i="8" s="1"/>
  <c r="F411" i="8" s="1"/>
  <c r="F412" i="8" s="1"/>
  <c r="F413" i="8" s="1"/>
  <c r="F414" i="8" s="1"/>
  <c r="F415" i="8" s="1"/>
  <c r="F416" i="8" s="1"/>
  <c r="F417" i="8" s="1"/>
  <c r="F418" i="8" s="1"/>
  <c r="F419" i="8" s="1"/>
  <c r="F420" i="8" s="1"/>
  <c r="F421" i="8" s="1"/>
  <c r="F422" i="8" s="1"/>
  <c r="F423" i="8" s="1"/>
  <c r="F424" i="8" s="1"/>
  <c r="F425" i="8" s="1"/>
  <c r="F426" i="8" s="1"/>
  <c r="F427" i="8" s="1"/>
  <c r="F428" i="8" s="1"/>
  <c r="F429" i="8" s="1"/>
  <c r="F430" i="8" s="1"/>
  <c r="F431" i="8" s="1"/>
  <c r="F432" i="8" s="1"/>
  <c r="F433" i="8" s="1"/>
  <c r="F434" i="8" s="1"/>
  <c r="F435" i="8" s="1"/>
  <c r="F436" i="8" s="1"/>
  <c r="F437" i="8" s="1"/>
  <c r="F438" i="8" s="1"/>
  <c r="F439" i="8" s="1"/>
  <c r="F440" i="8" s="1"/>
  <c r="F441" i="8" s="1"/>
  <c r="F442" i="8" s="1"/>
  <c r="F443" i="8" s="1"/>
  <c r="F444" i="8" s="1"/>
  <c r="F445" i="8" s="1"/>
  <c r="F446" i="8" s="1"/>
  <c r="F447" i="8" s="1"/>
  <c r="F448" i="8" s="1"/>
  <c r="F449" i="8" s="1"/>
  <c r="F450" i="8" s="1"/>
  <c r="F451" i="8" s="1"/>
  <c r="F452" i="8" s="1"/>
  <c r="F453" i="8" s="1"/>
  <c r="F454" i="8" s="1"/>
  <c r="F455" i="8" s="1"/>
  <c r="F456" i="8" s="1"/>
  <c r="F457" i="8" s="1"/>
  <c r="F458" i="8" s="1"/>
  <c r="F459" i="8" s="1"/>
  <c r="F460" i="8" s="1"/>
  <c r="F461" i="8" s="1"/>
  <c r="F462" i="8" s="1"/>
  <c r="F463" i="8" s="1"/>
  <c r="F464" i="8" s="1"/>
  <c r="F465" i="8" s="1"/>
  <c r="F466" i="8" s="1"/>
  <c r="F467" i="8" s="1"/>
  <c r="F468" i="8" s="1"/>
  <c r="F469" i="8" s="1"/>
  <c r="F470" i="8" s="1"/>
  <c r="F471" i="8" s="1"/>
  <c r="F472" i="8" s="1"/>
  <c r="F473" i="8" s="1"/>
  <c r="F474" i="8" s="1"/>
  <c r="F475" i="8" s="1"/>
  <c r="F476" i="8" s="1"/>
  <c r="F477" i="8" s="1"/>
  <c r="F478" i="8" s="1"/>
  <c r="F479" i="8" s="1"/>
  <c r="F480" i="8" s="1"/>
  <c r="F481" i="8" s="1"/>
  <c r="F482" i="8" s="1"/>
  <c r="F483" i="8" s="1"/>
  <c r="F484" i="8" s="1"/>
  <c r="F485" i="8" s="1"/>
  <c r="F486" i="8" s="1"/>
  <c r="F487" i="8" s="1"/>
  <c r="F488" i="8" s="1"/>
  <c r="F489" i="8" s="1"/>
  <c r="F490" i="8" s="1"/>
  <c r="F491" i="8" s="1"/>
  <c r="F492" i="8" s="1"/>
  <c r="F493" i="8" s="1"/>
  <c r="F494" i="8" s="1"/>
  <c r="F495" i="8" s="1"/>
  <c r="F496" i="8" s="1"/>
  <c r="F497" i="8" s="1"/>
  <c r="F498" i="8" s="1"/>
  <c r="F499" i="8" s="1"/>
  <c r="F500" i="8" s="1"/>
  <c r="F501" i="8" s="1"/>
  <c r="F502" i="8" s="1"/>
  <c r="F503" i="8" s="1"/>
  <c r="F504" i="8" s="1"/>
  <c r="F505" i="8" s="1"/>
  <c r="F506" i="8" s="1"/>
  <c r="F507" i="8" s="1"/>
  <c r="F508" i="8" s="1"/>
  <c r="F509" i="8" s="1"/>
  <c r="F510" i="8" s="1"/>
  <c r="F511" i="8" s="1"/>
  <c r="F512" i="8" s="1"/>
  <c r="F513" i="8" s="1"/>
  <c r="F514" i="8" s="1"/>
  <c r="F515" i="8" s="1"/>
  <c r="F516" i="8" s="1"/>
  <c r="F517" i="8" s="1"/>
  <c r="F518" i="8" s="1"/>
  <c r="F519" i="8" s="1"/>
  <c r="F520" i="8" s="1"/>
  <c r="F521" i="8" s="1"/>
  <c r="F522" i="8" s="1"/>
  <c r="F523" i="8" s="1"/>
  <c r="F524" i="8" s="1"/>
  <c r="F525" i="8" s="1"/>
  <c r="F526" i="8" s="1"/>
  <c r="F527" i="8" s="1"/>
  <c r="F528" i="8" s="1"/>
  <c r="F529" i="8" s="1"/>
  <c r="F530" i="8" s="1"/>
  <c r="F531" i="8" s="1"/>
  <c r="F532" i="8" s="1"/>
  <c r="F533" i="8" s="1"/>
  <c r="F534" i="8" s="1"/>
  <c r="F535" i="8" s="1"/>
  <c r="F536" i="8" s="1"/>
  <c r="F537" i="8" s="1"/>
  <c r="F538" i="8" s="1"/>
  <c r="F539" i="8" s="1"/>
  <c r="F540" i="8" s="1"/>
  <c r="F541" i="8" s="1"/>
  <c r="F542" i="8" s="1"/>
  <c r="F543" i="8" s="1"/>
  <c r="F544" i="8" s="1"/>
  <c r="F545" i="8" s="1"/>
  <c r="F546" i="8" s="1"/>
  <c r="F547" i="8" s="1"/>
  <c r="F548" i="8" s="1"/>
  <c r="F549" i="8" s="1"/>
  <c r="F550" i="8" s="1"/>
  <c r="F551" i="8" s="1"/>
  <c r="F552" i="8" s="1"/>
  <c r="F553" i="8" s="1"/>
  <c r="F554" i="8" s="1"/>
  <c r="F555" i="8" s="1"/>
  <c r="F556" i="8" s="1"/>
  <c r="F557" i="8" s="1"/>
  <c r="F558" i="8" s="1"/>
  <c r="F559" i="8" s="1"/>
  <c r="F560" i="8" s="1"/>
  <c r="F561" i="8" s="1"/>
  <c r="F562" i="8" s="1"/>
  <c r="F563" i="8" s="1"/>
  <c r="F564" i="8" s="1"/>
  <c r="F565" i="8" s="1"/>
  <c r="F566" i="8" s="1"/>
  <c r="F567" i="8" s="1"/>
  <c r="F568" i="8" s="1"/>
  <c r="F569" i="8" s="1"/>
  <c r="F570" i="8" s="1"/>
  <c r="F571" i="8" s="1"/>
  <c r="F572" i="8" s="1"/>
  <c r="F573" i="8" s="1"/>
  <c r="F574" i="8" s="1"/>
  <c r="F575" i="8" s="1"/>
  <c r="F576" i="8" s="1"/>
  <c r="F577" i="8" s="1"/>
  <c r="F578" i="8" s="1"/>
  <c r="F579" i="8" s="1"/>
  <c r="F580" i="8" s="1"/>
  <c r="F581" i="8" s="1"/>
  <c r="F582" i="8" s="1"/>
  <c r="F583" i="8" s="1"/>
  <c r="F584" i="8" s="1"/>
  <c r="F585" i="8" s="1"/>
  <c r="F586" i="8" s="1"/>
  <c r="F587" i="8" s="1"/>
  <c r="F588" i="8" s="1"/>
  <c r="F589" i="8" s="1"/>
  <c r="F590" i="8" s="1"/>
  <c r="F591" i="8" s="1"/>
  <c r="F592" i="8" s="1"/>
  <c r="F593" i="8" s="1"/>
  <c r="F594" i="8" s="1"/>
  <c r="F595" i="8" s="1"/>
  <c r="F596" i="8" s="1"/>
  <c r="F597" i="8" s="1"/>
  <c r="F598" i="8" s="1"/>
  <c r="F599" i="8" s="1"/>
  <c r="F600" i="8" s="1"/>
  <c r="F601" i="8" s="1"/>
  <c r="F602" i="8" s="1"/>
  <c r="F603" i="8" s="1"/>
  <c r="F604" i="8" s="1"/>
  <c r="F605" i="8" s="1"/>
  <c r="F606" i="8" s="1"/>
  <c r="F607" i="8" s="1"/>
  <c r="F608" i="8" s="1"/>
  <c r="F609" i="8" s="1"/>
  <c r="F6" i="8" s="1"/>
  <c r="D5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F409" i="9" s="1"/>
  <c r="F410" i="9" s="1"/>
  <c r="F411" i="9" s="1"/>
  <c r="F412" i="9" s="1"/>
  <c r="F413" i="9" s="1"/>
  <c r="F414" i="9" s="1"/>
  <c r="F415" i="9" s="1"/>
  <c r="F416" i="9" s="1"/>
  <c r="F417" i="9" s="1"/>
  <c r="F418" i="9" s="1"/>
  <c r="F419" i="9" s="1"/>
  <c r="F420" i="9" s="1"/>
  <c r="F421" i="9" s="1"/>
  <c r="F422" i="9" s="1"/>
  <c r="F423" i="9" s="1"/>
  <c r="F424" i="9" s="1"/>
  <c r="F425" i="9" s="1"/>
  <c r="F426" i="9" s="1"/>
  <c r="F427" i="9" s="1"/>
  <c r="F428" i="9" s="1"/>
  <c r="F429" i="9" s="1"/>
  <c r="F430" i="9" s="1"/>
  <c r="F431" i="9" s="1"/>
  <c r="F432" i="9" s="1"/>
  <c r="F433" i="9" s="1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 s="1"/>
  <c r="F448" i="9" s="1"/>
  <c r="F449" i="9" s="1"/>
  <c r="F450" i="9" s="1"/>
  <c r="F451" i="9" s="1"/>
  <c r="F452" i="9" s="1"/>
  <c r="F453" i="9" s="1"/>
  <c r="F454" i="9" s="1"/>
  <c r="F455" i="9" s="1"/>
  <c r="F456" i="9" s="1"/>
  <c r="F457" i="9" s="1"/>
  <c r="F458" i="9" s="1"/>
  <c r="F459" i="9" s="1"/>
  <c r="F460" i="9" s="1"/>
  <c r="F461" i="9" s="1"/>
  <c r="F462" i="9" s="1"/>
  <c r="F463" i="9" s="1"/>
  <c r="F464" i="9" s="1"/>
  <c r="F465" i="9" s="1"/>
  <c r="F466" i="9" s="1"/>
  <c r="F467" i="9" s="1"/>
  <c r="F468" i="9" s="1"/>
  <c r="F469" i="9" s="1"/>
  <c r="F470" i="9" s="1"/>
  <c r="F471" i="9" s="1"/>
  <c r="F472" i="9" s="1"/>
  <c r="F473" i="9" s="1"/>
  <c r="F474" i="9" s="1"/>
  <c r="F475" i="9" s="1"/>
  <c r="F476" i="9" s="1"/>
  <c r="F477" i="9" s="1"/>
  <c r="F478" i="9" s="1"/>
  <c r="F479" i="9" s="1"/>
  <c r="F480" i="9" s="1"/>
  <c r="F481" i="9" s="1"/>
  <c r="F482" i="9" s="1"/>
  <c r="F483" i="9" s="1"/>
  <c r="F484" i="9" s="1"/>
  <c r="F485" i="9" s="1"/>
  <c r="F486" i="9" s="1"/>
  <c r="F487" i="9" s="1"/>
  <c r="F488" i="9" s="1"/>
  <c r="F489" i="9" s="1"/>
  <c r="F490" i="9" s="1"/>
  <c r="F491" i="9" s="1"/>
  <c r="F492" i="9" s="1"/>
  <c r="F493" i="9" s="1"/>
  <c r="F494" i="9" s="1"/>
  <c r="F495" i="9" s="1"/>
  <c r="F496" i="9" s="1"/>
  <c r="F497" i="9" s="1"/>
  <c r="F498" i="9" s="1"/>
  <c r="F499" i="9" s="1"/>
  <c r="F500" i="9" s="1"/>
  <c r="F501" i="9" s="1"/>
  <c r="F502" i="9" s="1"/>
  <c r="F503" i="9" s="1"/>
  <c r="F504" i="9" s="1"/>
  <c r="F505" i="9" s="1"/>
  <c r="F506" i="9" s="1"/>
  <c r="F507" i="9" s="1"/>
  <c r="F508" i="9" s="1"/>
  <c r="F509" i="9" s="1"/>
  <c r="F510" i="9" s="1"/>
  <c r="F511" i="9" s="1"/>
  <c r="F512" i="9" s="1"/>
  <c r="F513" i="9" s="1"/>
  <c r="F514" i="9" s="1"/>
  <c r="F515" i="9" s="1"/>
  <c r="F516" i="9" s="1"/>
  <c r="F517" i="9" s="1"/>
  <c r="F518" i="9" s="1"/>
  <c r="F519" i="9" s="1"/>
  <c r="F520" i="9" s="1"/>
  <c r="F521" i="9" s="1"/>
  <c r="F522" i="9" s="1"/>
  <c r="F523" i="9" s="1"/>
  <c r="F524" i="9" s="1"/>
  <c r="F525" i="9" s="1"/>
  <c r="F526" i="9" s="1"/>
  <c r="F527" i="9" s="1"/>
  <c r="F528" i="9" s="1"/>
  <c r="F529" i="9" s="1"/>
  <c r="F530" i="9" s="1"/>
  <c r="F531" i="9" s="1"/>
  <c r="F532" i="9" s="1"/>
  <c r="F533" i="9" s="1"/>
  <c r="F534" i="9" s="1"/>
  <c r="F535" i="9" s="1"/>
  <c r="F536" i="9" s="1"/>
  <c r="F537" i="9" s="1"/>
  <c r="F538" i="9" s="1"/>
  <c r="F539" i="9" s="1"/>
  <c r="F540" i="9" s="1"/>
  <c r="F541" i="9" s="1"/>
  <c r="F542" i="9" s="1"/>
  <c r="F543" i="9" s="1"/>
  <c r="F544" i="9" s="1"/>
  <c r="F545" i="9" s="1"/>
  <c r="F546" i="9" s="1"/>
  <c r="F547" i="9" s="1"/>
  <c r="F548" i="9" s="1"/>
  <c r="F549" i="9" s="1"/>
  <c r="F550" i="9" s="1"/>
  <c r="F551" i="9" s="1"/>
  <c r="F552" i="9" s="1"/>
  <c r="F553" i="9" s="1"/>
  <c r="F554" i="9" s="1"/>
  <c r="F555" i="9" s="1"/>
  <c r="F556" i="9" s="1"/>
  <c r="F557" i="9" s="1"/>
  <c r="F558" i="9" s="1"/>
  <c r="F559" i="9" s="1"/>
  <c r="F560" i="9" s="1"/>
  <c r="F561" i="9" s="1"/>
  <c r="F562" i="9" s="1"/>
  <c r="F563" i="9" s="1"/>
  <c r="F564" i="9" s="1"/>
  <c r="F565" i="9" s="1"/>
  <c r="F566" i="9" s="1"/>
  <c r="F567" i="9" s="1"/>
  <c r="F568" i="9" s="1"/>
  <c r="F569" i="9" s="1"/>
  <c r="F570" i="9" s="1"/>
  <c r="F571" i="9" s="1"/>
  <c r="F572" i="9" s="1"/>
  <c r="F573" i="9" s="1"/>
  <c r="F574" i="9" s="1"/>
  <c r="F575" i="9" s="1"/>
  <c r="F576" i="9" s="1"/>
  <c r="F577" i="9" s="1"/>
  <c r="F578" i="9" s="1"/>
  <c r="F579" i="9" s="1"/>
  <c r="F580" i="9" s="1"/>
  <c r="F581" i="9" s="1"/>
  <c r="F582" i="9" s="1"/>
  <c r="F583" i="9" s="1"/>
  <c r="F584" i="9" s="1"/>
  <c r="F585" i="9" s="1"/>
  <c r="F586" i="9" s="1"/>
  <c r="F587" i="9" s="1"/>
  <c r="F588" i="9" s="1"/>
  <c r="F589" i="9" s="1"/>
  <c r="F590" i="9" s="1"/>
  <c r="F591" i="9" s="1"/>
  <c r="F592" i="9" s="1"/>
  <c r="F593" i="9" s="1"/>
  <c r="F594" i="9" s="1"/>
  <c r="F595" i="9" s="1"/>
  <c r="F596" i="9" s="1"/>
  <c r="F597" i="9" s="1"/>
  <c r="F598" i="9" s="1"/>
  <c r="F599" i="9" s="1"/>
  <c r="F600" i="9" s="1"/>
  <c r="F601" i="9" s="1"/>
  <c r="F602" i="9" s="1"/>
  <c r="F603" i="9" s="1"/>
  <c r="F604" i="9" s="1"/>
  <c r="F605" i="9" s="1"/>
  <c r="F606" i="9" s="1"/>
  <c r="F607" i="9" s="1"/>
  <c r="F608" i="9" s="1"/>
  <c r="F609" i="9" s="1"/>
  <c r="F6" i="9" s="1"/>
  <c r="D5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F123" i="10" s="1"/>
  <c r="F124" i="10" s="1"/>
  <c r="F125" i="10" s="1"/>
  <c r="F126" i="10" s="1"/>
  <c r="F127" i="10" s="1"/>
  <c r="F128" i="10" s="1"/>
  <c r="F129" i="10" s="1"/>
  <c r="F130" i="10" s="1"/>
  <c r="F131" i="10" s="1"/>
  <c r="F132" i="10" s="1"/>
  <c r="F133" i="10" s="1"/>
  <c r="F134" i="10" s="1"/>
  <c r="F135" i="10" s="1"/>
  <c r="F136" i="10" s="1"/>
  <c r="F137" i="10" s="1"/>
  <c r="F138" i="10" s="1"/>
  <c r="F139" i="10" s="1"/>
  <c r="F140" i="10" s="1"/>
  <c r="F141" i="10" s="1"/>
  <c r="F142" i="10" s="1"/>
  <c r="F143" i="10" s="1"/>
  <c r="F144" i="10" s="1"/>
  <c r="F145" i="10" s="1"/>
  <c r="F146" i="10" s="1"/>
  <c r="F147" i="10" s="1"/>
  <c r="F148" i="10" s="1"/>
  <c r="F149" i="10" s="1"/>
  <c r="F150" i="10" s="1"/>
  <c r="F151" i="10" s="1"/>
  <c r="F152" i="10" s="1"/>
  <c r="F153" i="10" s="1"/>
  <c r="F154" i="10" s="1"/>
  <c r="F155" i="10" s="1"/>
  <c r="F156" i="10" s="1"/>
  <c r="F157" i="10" s="1"/>
  <c r="F158" i="10" s="1"/>
  <c r="F159" i="10" s="1"/>
  <c r="F160" i="10" s="1"/>
  <c r="F161" i="10" s="1"/>
  <c r="F162" i="10" s="1"/>
  <c r="F163" i="10" s="1"/>
  <c r="F164" i="10" s="1"/>
  <c r="F165" i="10" s="1"/>
  <c r="F166" i="10" s="1"/>
  <c r="F167" i="10" s="1"/>
  <c r="F168" i="10" s="1"/>
  <c r="F169" i="10" s="1"/>
  <c r="F170" i="10" s="1"/>
  <c r="F171" i="10" s="1"/>
  <c r="F172" i="10" s="1"/>
  <c r="F173" i="10" s="1"/>
  <c r="F174" i="10" s="1"/>
  <c r="F175" i="10" s="1"/>
  <c r="F176" i="10" s="1"/>
  <c r="F177" i="10" s="1"/>
  <c r="F178" i="10" s="1"/>
  <c r="F179" i="10" s="1"/>
  <c r="F180" i="10" s="1"/>
  <c r="F181" i="10" s="1"/>
  <c r="F182" i="10" s="1"/>
  <c r="F183" i="10" s="1"/>
  <c r="F184" i="10" s="1"/>
  <c r="F185" i="10" s="1"/>
  <c r="F186" i="10" s="1"/>
  <c r="F187" i="10" s="1"/>
  <c r="F188" i="10" s="1"/>
  <c r="F189" i="10" s="1"/>
  <c r="F190" i="10" s="1"/>
  <c r="F191" i="10" s="1"/>
  <c r="F192" i="10" s="1"/>
  <c r="F193" i="10" s="1"/>
  <c r="F194" i="10" s="1"/>
  <c r="F195" i="10" s="1"/>
  <c r="F196" i="10" s="1"/>
  <c r="F197" i="10" s="1"/>
  <c r="F198" i="10" s="1"/>
  <c r="F199" i="10" s="1"/>
  <c r="F200" i="10" s="1"/>
  <c r="F201" i="10" s="1"/>
  <c r="F202" i="10" s="1"/>
  <c r="F203" i="10" s="1"/>
  <c r="F204" i="10" s="1"/>
  <c r="F205" i="10" s="1"/>
  <c r="F206" i="10" s="1"/>
  <c r="F207" i="10" s="1"/>
  <c r="F208" i="10" s="1"/>
  <c r="F209" i="10" s="1"/>
  <c r="F210" i="10" s="1"/>
  <c r="F211" i="10" s="1"/>
  <c r="F212" i="10" s="1"/>
  <c r="F213" i="10" s="1"/>
  <c r="F214" i="10" s="1"/>
  <c r="F215" i="10" s="1"/>
  <c r="F216" i="10" s="1"/>
  <c r="F217" i="10" s="1"/>
  <c r="F218" i="10" s="1"/>
  <c r="F219" i="10" s="1"/>
  <c r="F220" i="10" s="1"/>
  <c r="F221" i="10" s="1"/>
  <c r="F222" i="10" s="1"/>
  <c r="F223" i="10" s="1"/>
  <c r="F224" i="10" s="1"/>
  <c r="F225" i="10" s="1"/>
  <c r="F226" i="10" s="1"/>
  <c r="F227" i="10" s="1"/>
  <c r="F228" i="10" s="1"/>
  <c r="F229" i="10" s="1"/>
  <c r="F230" i="10" s="1"/>
  <c r="F231" i="10" s="1"/>
  <c r="F232" i="10" s="1"/>
  <c r="F233" i="10" s="1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F348" i="10" s="1"/>
  <c r="F349" i="10" s="1"/>
  <c r="F350" i="10" s="1"/>
  <c r="F351" i="10" s="1"/>
  <c r="F352" i="10" s="1"/>
  <c r="F353" i="10" s="1"/>
  <c r="F354" i="10" s="1"/>
  <c r="F355" i="10" s="1"/>
  <c r="F356" i="10" s="1"/>
  <c r="F357" i="10" s="1"/>
  <c r="F358" i="10" s="1"/>
  <c r="F359" i="10" s="1"/>
  <c r="F360" i="10" s="1"/>
  <c r="F361" i="10" s="1"/>
  <c r="F362" i="10" s="1"/>
  <c r="F363" i="10" s="1"/>
  <c r="F364" i="10" s="1"/>
  <c r="F365" i="10" s="1"/>
  <c r="F366" i="10" s="1"/>
  <c r="F367" i="10" s="1"/>
  <c r="F368" i="10" s="1"/>
  <c r="F369" i="10" s="1"/>
  <c r="F370" i="10" s="1"/>
  <c r="F371" i="10" s="1"/>
  <c r="F372" i="10" s="1"/>
  <c r="F373" i="10" s="1"/>
  <c r="F374" i="10" s="1"/>
  <c r="F375" i="10" s="1"/>
  <c r="F376" i="10" s="1"/>
  <c r="F377" i="10" s="1"/>
  <c r="F378" i="10" s="1"/>
  <c r="F379" i="10" s="1"/>
  <c r="F380" i="10" s="1"/>
  <c r="F381" i="10" s="1"/>
  <c r="F382" i="10" s="1"/>
  <c r="F383" i="10" s="1"/>
  <c r="F384" i="10" s="1"/>
  <c r="F385" i="10" s="1"/>
  <c r="F386" i="10" s="1"/>
  <c r="F387" i="10" s="1"/>
  <c r="F388" i="10" s="1"/>
  <c r="F389" i="10" s="1"/>
  <c r="F390" i="10" s="1"/>
  <c r="F391" i="10" s="1"/>
  <c r="F392" i="10" s="1"/>
  <c r="F393" i="10" s="1"/>
  <c r="F394" i="10" s="1"/>
  <c r="F395" i="10" s="1"/>
  <c r="F396" i="10" s="1"/>
  <c r="F397" i="10" s="1"/>
  <c r="F398" i="10" s="1"/>
  <c r="F399" i="10" s="1"/>
  <c r="F400" i="10" s="1"/>
  <c r="F401" i="10" s="1"/>
  <c r="F402" i="10" s="1"/>
  <c r="F403" i="10" s="1"/>
  <c r="F404" i="10" s="1"/>
  <c r="F405" i="10" s="1"/>
  <c r="F406" i="10" s="1"/>
  <c r="F407" i="10" s="1"/>
  <c r="F408" i="10" s="1"/>
  <c r="F409" i="10" s="1"/>
  <c r="F410" i="10" s="1"/>
  <c r="F411" i="10" s="1"/>
  <c r="F412" i="10" s="1"/>
  <c r="F413" i="10" s="1"/>
  <c r="F414" i="10" s="1"/>
  <c r="F415" i="10" s="1"/>
  <c r="F416" i="10" s="1"/>
  <c r="F417" i="10" s="1"/>
  <c r="F418" i="10" s="1"/>
  <c r="F419" i="10" s="1"/>
  <c r="F420" i="10" s="1"/>
  <c r="F421" i="10" s="1"/>
  <c r="F422" i="10" s="1"/>
  <c r="F423" i="10" s="1"/>
  <c r="F424" i="10" s="1"/>
  <c r="F425" i="10" s="1"/>
  <c r="F426" i="10" s="1"/>
  <c r="F427" i="10" s="1"/>
  <c r="F428" i="10" s="1"/>
  <c r="F429" i="10" s="1"/>
  <c r="F430" i="10" s="1"/>
  <c r="F431" i="10" s="1"/>
  <c r="F432" i="10" s="1"/>
  <c r="F433" i="10" s="1"/>
  <c r="F434" i="10" s="1"/>
  <c r="F435" i="10" s="1"/>
  <c r="F436" i="10" s="1"/>
  <c r="F437" i="10" s="1"/>
  <c r="F438" i="10" s="1"/>
  <c r="F439" i="10" s="1"/>
  <c r="F440" i="10" s="1"/>
  <c r="F441" i="10" s="1"/>
  <c r="F442" i="10" s="1"/>
  <c r="F443" i="10" s="1"/>
  <c r="F444" i="10" s="1"/>
  <c r="F445" i="10" s="1"/>
  <c r="F446" i="10" s="1"/>
  <c r="F447" i="10" s="1"/>
  <c r="F448" i="10" s="1"/>
  <c r="F449" i="10" s="1"/>
  <c r="F450" i="10" s="1"/>
  <c r="F451" i="10" s="1"/>
  <c r="F452" i="10" s="1"/>
  <c r="F453" i="10" s="1"/>
  <c r="F454" i="10" s="1"/>
  <c r="F455" i="10" s="1"/>
  <c r="F456" i="10" s="1"/>
  <c r="F457" i="10" s="1"/>
  <c r="F458" i="10" s="1"/>
  <c r="F459" i="10" s="1"/>
  <c r="F460" i="10" s="1"/>
  <c r="F461" i="10" s="1"/>
  <c r="F462" i="10" s="1"/>
  <c r="F463" i="10" s="1"/>
  <c r="F464" i="10" s="1"/>
  <c r="F465" i="10" s="1"/>
  <c r="F466" i="10" s="1"/>
  <c r="F467" i="10" s="1"/>
  <c r="F468" i="10" s="1"/>
  <c r="F469" i="10" s="1"/>
  <c r="F470" i="10" s="1"/>
  <c r="F471" i="10" s="1"/>
  <c r="F472" i="10" s="1"/>
  <c r="F473" i="10" s="1"/>
  <c r="F474" i="10" s="1"/>
  <c r="F475" i="10" s="1"/>
  <c r="F476" i="10" s="1"/>
  <c r="F477" i="10" s="1"/>
  <c r="F478" i="10" s="1"/>
  <c r="F479" i="10" s="1"/>
  <c r="F480" i="10" s="1"/>
  <c r="F481" i="10" s="1"/>
  <c r="F482" i="10" s="1"/>
  <c r="F483" i="10" s="1"/>
  <c r="F484" i="10" s="1"/>
  <c r="F485" i="10" s="1"/>
  <c r="F486" i="10" s="1"/>
  <c r="F487" i="10" s="1"/>
  <c r="F488" i="10" s="1"/>
  <c r="F489" i="10" s="1"/>
  <c r="F490" i="10" s="1"/>
  <c r="F491" i="10" s="1"/>
  <c r="F492" i="10" s="1"/>
  <c r="F493" i="10" s="1"/>
  <c r="F494" i="10" s="1"/>
  <c r="F495" i="10" s="1"/>
  <c r="F496" i="10" s="1"/>
  <c r="F497" i="10" s="1"/>
  <c r="F498" i="10" s="1"/>
  <c r="F499" i="10" s="1"/>
  <c r="F500" i="10" s="1"/>
  <c r="F501" i="10" s="1"/>
  <c r="F502" i="10" s="1"/>
  <c r="F503" i="10" s="1"/>
  <c r="F504" i="10" s="1"/>
  <c r="F505" i="10" s="1"/>
  <c r="F506" i="10" s="1"/>
  <c r="F507" i="10" s="1"/>
  <c r="F508" i="10" s="1"/>
  <c r="F509" i="10" s="1"/>
  <c r="F510" i="10" s="1"/>
  <c r="F511" i="10" s="1"/>
  <c r="F512" i="10" s="1"/>
  <c r="F513" i="10" s="1"/>
  <c r="F514" i="10" s="1"/>
  <c r="F515" i="10" s="1"/>
  <c r="F516" i="10" s="1"/>
  <c r="F517" i="10" s="1"/>
  <c r="F518" i="10" s="1"/>
  <c r="F519" i="10" s="1"/>
  <c r="F520" i="10" s="1"/>
  <c r="F521" i="10" s="1"/>
  <c r="F522" i="10" s="1"/>
  <c r="F523" i="10" s="1"/>
  <c r="F524" i="10" s="1"/>
  <c r="F525" i="10" s="1"/>
  <c r="F526" i="10" s="1"/>
  <c r="F527" i="10" s="1"/>
  <c r="F528" i="10" s="1"/>
  <c r="F529" i="10" s="1"/>
  <c r="F530" i="10" s="1"/>
  <c r="F531" i="10" s="1"/>
  <c r="F532" i="10" s="1"/>
  <c r="F533" i="10" s="1"/>
  <c r="F534" i="10" s="1"/>
  <c r="F535" i="10" s="1"/>
  <c r="F536" i="10" s="1"/>
  <c r="F537" i="10" s="1"/>
  <c r="F538" i="10" s="1"/>
  <c r="F539" i="10" s="1"/>
  <c r="F540" i="10" s="1"/>
  <c r="F541" i="10" s="1"/>
  <c r="F542" i="10" s="1"/>
  <c r="F543" i="10" s="1"/>
  <c r="F544" i="10" s="1"/>
  <c r="F545" i="10" s="1"/>
  <c r="F546" i="10" s="1"/>
  <c r="F547" i="10" s="1"/>
  <c r="F548" i="10" s="1"/>
  <c r="F549" i="10" s="1"/>
  <c r="F550" i="10" s="1"/>
  <c r="F551" i="10" s="1"/>
  <c r="F552" i="10" s="1"/>
  <c r="F553" i="10" s="1"/>
  <c r="F554" i="10" s="1"/>
  <c r="F555" i="10" s="1"/>
  <c r="F556" i="10" s="1"/>
  <c r="F557" i="10" s="1"/>
  <c r="F558" i="10" s="1"/>
  <c r="F559" i="10" s="1"/>
  <c r="F560" i="10" s="1"/>
  <c r="F561" i="10" s="1"/>
  <c r="F562" i="10" s="1"/>
  <c r="F563" i="10" s="1"/>
  <c r="F564" i="10" s="1"/>
  <c r="F565" i="10" s="1"/>
  <c r="F566" i="10" s="1"/>
  <c r="F567" i="10" s="1"/>
  <c r="F568" i="10" s="1"/>
  <c r="F569" i="10" s="1"/>
  <c r="F570" i="10" s="1"/>
  <c r="F571" i="10" s="1"/>
  <c r="F572" i="10" s="1"/>
  <c r="F573" i="10" s="1"/>
  <c r="F574" i="10" s="1"/>
  <c r="F575" i="10" s="1"/>
  <c r="F576" i="10" s="1"/>
  <c r="F577" i="10" s="1"/>
  <c r="F578" i="10" s="1"/>
  <c r="F579" i="10" s="1"/>
  <c r="F580" i="10" s="1"/>
  <c r="F581" i="10" s="1"/>
  <c r="F582" i="10" s="1"/>
  <c r="F583" i="10" s="1"/>
  <c r="F584" i="10" s="1"/>
  <c r="F585" i="10" s="1"/>
  <c r="F586" i="10" s="1"/>
  <c r="F587" i="10" s="1"/>
  <c r="F588" i="10" s="1"/>
  <c r="F589" i="10" s="1"/>
  <c r="F590" i="10" s="1"/>
  <c r="F591" i="10" s="1"/>
  <c r="F592" i="10" s="1"/>
  <c r="F593" i="10" s="1"/>
  <c r="F594" i="10" s="1"/>
  <c r="F595" i="10" s="1"/>
  <c r="F596" i="10" s="1"/>
  <c r="F597" i="10" s="1"/>
  <c r="F598" i="10" s="1"/>
  <c r="F599" i="10" s="1"/>
  <c r="F600" i="10" s="1"/>
  <c r="F601" i="10" s="1"/>
  <c r="F602" i="10" s="1"/>
  <c r="F603" i="10" s="1"/>
  <c r="F604" i="10" s="1"/>
  <c r="F605" i="10" s="1"/>
  <c r="F606" i="10" s="1"/>
  <c r="F607" i="10" s="1"/>
  <c r="F608" i="10" s="1"/>
  <c r="F609" i="10" s="1"/>
  <c r="F6" i="10" s="1"/>
  <c r="D5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205" i="11" s="1"/>
  <c r="F206" i="11" s="1"/>
  <c r="F207" i="11" s="1"/>
  <c r="F208" i="11" s="1"/>
  <c r="F209" i="11" s="1"/>
  <c r="F210" i="11" s="1"/>
  <c r="F211" i="11" s="1"/>
  <c r="F212" i="11" s="1"/>
  <c r="F213" i="11" s="1"/>
  <c r="F214" i="11" s="1"/>
  <c r="F215" i="11" s="1"/>
  <c r="F216" i="11" s="1"/>
  <c r="F217" i="11" s="1"/>
  <c r="F218" i="11" s="1"/>
  <c r="F219" i="11" s="1"/>
  <c r="F220" i="11" s="1"/>
  <c r="F221" i="11" s="1"/>
  <c r="F222" i="11" s="1"/>
  <c r="F223" i="11" s="1"/>
  <c r="F224" i="11" s="1"/>
  <c r="F225" i="11" s="1"/>
  <c r="F226" i="11" s="1"/>
  <c r="F227" i="11" s="1"/>
  <c r="F228" i="11" s="1"/>
  <c r="F229" i="11" s="1"/>
  <c r="F230" i="11" s="1"/>
  <c r="F231" i="11" s="1"/>
  <c r="F232" i="11" s="1"/>
  <c r="F233" i="11" s="1"/>
  <c r="F234" i="11" s="1"/>
  <c r="F235" i="11" s="1"/>
  <c r="F236" i="11" s="1"/>
  <c r="F237" i="11" s="1"/>
  <c r="F238" i="11" s="1"/>
  <c r="F239" i="11" s="1"/>
  <c r="F240" i="11" s="1"/>
  <c r="F241" i="11" s="1"/>
  <c r="F242" i="11" s="1"/>
  <c r="F243" i="11" s="1"/>
  <c r="F244" i="11" s="1"/>
  <c r="F245" i="11" s="1"/>
  <c r="F246" i="11" s="1"/>
  <c r="F247" i="11" s="1"/>
  <c r="F248" i="11" s="1"/>
  <c r="F249" i="11" s="1"/>
  <c r="F250" i="11" s="1"/>
  <c r="F251" i="11" s="1"/>
  <c r="F252" i="11" s="1"/>
  <c r="F253" i="11" s="1"/>
  <c r="F254" i="11" s="1"/>
  <c r="F255" i="11" s="1"/>
  <c r="F256" i="11" s="1"/>
  <c r="F257" i="11" s="1"/>
  <c r="F258" i="11" s="1"/>
  <c r="F259" i="11" s="1"/>
  <c r="F260" i="11" s="1"/>
  <c r="F261" i="11" s="1"/>
  <c r="F262" i="11" s="1"/>
  <c r="F263" i="11" s="1"/>
  <c r="F264" i="11" s="1"/>
  <c r="F265" i="11" s="1"/>
  <c r="F266" i="11" s="1"/>
  <c r="F267" i="11" s="1"/>
  <c r="F268" i="11" s="1"/>
  <c r="F269" i="11" s="1"/>
  <c r="F270" i="11" s="1"/>
  <c r="F271" i="11" s="1"/>
  <c r="F272" i="11" s="1"/>
  <c r="F273" i="11" s="1"/>
  <c r="F274" i="11" s="1"/>
  <c r="F275" i="11" s="1"/>
  <c r="F276" i="11" s="1"/>
  <c r="F277" i="11" s="1"/>
  <c r="F278" i="11" s="1"/>
  <c r="F279" i="11" s="1"/>
  <c r="F280" i="11" s="1"/>
  <c r="F281" i="11" s="1"/>
  <c r="F282" i="11" s="1"/>
  <c r="F283" i="11" s="1"/>
  <c r="F284" i="11" s="1"/>
  <c r="F285" i="11" s="1"/>
  <c r="F286" i="11" s="1"/>
  <c r="F287" i="11" s="1"/>
  <c r="F288" i="11" s="1"/>
  <c r="F289" i="11" s="1"/>
  <c r="F290" i="11" s="1"/>
  <c r="F291" i="11" s="1"/>
  <c r="F292" i="11" s="1"/>
  <c r="F293" i="11" s="1"/>
  <c r="F294" i="11" s="1"/>
  <c r="F295" i="11" s="1"/>
  <c r="F296" i="11" s="1"/>
  <c r="F297" i="11" s="1"/>
  <c r="F298" i="11" s="1"/>
  <c r="F299" i="11" s="1"/>
  <c r="F300" i="11" s="1"/>
  <c r="F301" i="11" s="1"/>
  <c r="F302" i="11" s="1"/>
  <c r="F303" i="11" s="1"/>
  <c r="F304" i="11" s="1"/>
  <c r="F305" i="11" s="1"/>
  <c r="F306" i="11" s="1"/>
  <c r="F307" i="11" s="1"/>
  <c r="F308" i="11" s="1"/>
  <c r="F309" i="11" s="1"/>
  <c r="F310" i="11" s="1"/>
  <c r="F311" i="11" s="1"/>
  <c r="F312" i="11" s="1"/>
  <c r="F313" i="11" s="1"/>
  <c r="F314" i="11" s="1"/>
  <c r="F315" i="11" s="1"/>
  <c r="F316" i="11" s="1"/>
  <c r="F317" i="11" s="1"/>
  <c r="F318" i="11" s="1"/>
  <c r="F319" i="11" s="1"/>
  <c r="F320" i="11" s="1"/>
  <c r="F321" i="11" s="1"/>
  <c r="F322" i="11" s="1"/>
  <c r="F323" i="11" s="1"/>
  <c r="F324" i="11" s="1"/>
  <c r="F325" i="11" s="1"/>
  <c r="F326" i="11" s="1"/>
  <c r="F327" i="11" s="1"/>
  <c r="F328" i="11" s="1"/>
  <c r="F329" i="11" s="1"/>
  <c r="F330" i="11" s="1"/>
  <c r="F331" i="11" s="1"/>
  <c r="F332" i="11" s="1"/>
  <c r="F333" i="11" s="1"/>
  <c r="F334" i="11" s="1"/>
  <c r="F335" i="11" s="1"/>
  <c r="F336" i="11" s="1"/>
  <c r="F337" i="11" s="1"/>
  <c r="F338" i="11" s="1"/>
  <c r="F339" i="11" s="1"/>
  <c r="F340" i="11" s="1"/>
  <c r="F341" i="11" s="1"/>
  <c r="F342" i="11" s="1"/>
  <c r="F343" i="11" s="1"/>
  <c r="F344" i="11" s="1"/>
  <c r="F345" i="11" s="1"/>
  <c r="F346" i="11" s="1"/>
  <c r="F347" i="11" s="1"/>
  <c r="F348" i="11" s="1"/>
  <c r="F349" i="11" s="1"/>
  <c r="F350" i="11" s="1"/>
  <c r="F351" i="11" s="1"/>
  <c r="F352" i="11" s="1"/>
  <c r="F353" i="11" s="1"/>
  <c r="F354" i="11" s="1"/>
  <c r="F355" i="11" s="1"/>
  <c r="F356" i="11" s="1"/>
  <c r="F357" i="11" s="1"/>
  <c r="F358" i="11" s="1"/>
  <c r="F359" i="11" s="1"/>
  <c r="F360" i="11" s="1"/>
  <c r="F361" i="11" s="1"/>
  <c r="F362" i="11" s="1"/>
  <c r="F363" i="11" s="1"/>
  <c r="F364" i="11" s="1"/>
  <c r="F365" i="11" s="1"/>
  <c r="F366" i="11" s="1"/>
  <c r="F367" i="11" s="1"/>
  <c r="F368" i="11" s="1"/>
  <c r="F369" i="11" s="1"/>
  <c r="F370" i="11" s="1"/>
  <c r="F371" i="11" s="1"/>
  <c r="F372" i="11" s="1"/>
  <c r="F373" i="11" s="1"/>
  <c r="F374" i="11" s="1"/>
  <c r="F375" i="11" s="1"/>
  <c r="F376" i="11" s="1"/>
  <c r="F377" i="11" s="1"/>
  <c r="F378" i="11" s="1"/>
  <c r="F379" i="11" s="1"/>
  <c r="F380" i="11" s="1"/>
  <c r="F381" i="11" s="1"/>
  <c r="F382" i="11" s="1"/>
  <c r="F383" i="11" s="1"/>
  <c r="F384" i="11" s="1"/>
  <c r="F385" i="11" s="1"/>
  <c r="F386" i="11" s="1"/>
  <c r="F387" i="11" s="1"/>
  <c r="F388" i="11" s="1"/>
  <c r="F389" i="11" s="1"/>
  <c r="F390" i="11" s="1"/>
  <c r="F391" i="11" s="1"/>
  <c r="F392" i="11" s="1"/>
  <c r="F393" i="11" s="1"/>
  <c r="F394" i="11" s="1"/>
  <c r="F395" i="11" s="1"/>
  <c r="F396" i="11" s="1"/>
  <c r="F397" i="11" s="1"/>
  <c r="F398" i="11" s="1"/>
  <c r="F399" i="11" s="1"/>
  <c r="F400" i="11" s="1"/>
  <c r="F401" i="11" s="1"/>
  <c r="F402" i="11" s="1"/>
  <c r="F403" i="11" s="1"/>
  <c r="F404" i="11" s="1"/>
  <c r="F405" i="11" s="1"/>
  <c r="F406" i="11" s="1"/>
  <c r="F407" i="11" s="1"/>
  <c r="F408" i="11" s="1"/>
  <c r="F409" i="11" s="1"/>
  <c r="F410" i="11" s="1"/>
  <c r="F411" i="11" s="1"/>
  <c r="F412" i="11" s="1"/>
  <c r="F413" i="11" s="1"/>
  <c r="F414" i="11" s="1"/>
  <c r="F415" i="11" s="1"/>
  <c r="F416" i="11" s="1"/>
  <c r="F417" i="11" s="1"/>
  <c r="F418" i="11" s="1"/>
  <c r="F419" i="11" s="1"/>
  <c r="F420" i="11" s="1"/>
  <c r="F421" i="11" s="1"/>
  <c r="F422" i="11" s="1"/>
  <c r="F423" i="11" s="1"/>
  <c r="F424" i="11" s="1"/>
  <c r="F425" i="11" s="1"/>
  <c r="F426" i="11" s="1"/>
  <c r="F427" i="11" s="1"/>
  <c r="F428" i="11" s="1"/>
  <c r="F429" i="11" s="1"/>
  <c r="F430" i="11" s="1"/>
  <c r="F431" i="11" s="1"/>
  <c r="F432" i="11" s="1"/>
  <c r="F433" i="11" s="1"/>
  <c r="F434" i="11" s="1"/>
  <c r="F435" i="11" s="1"/>
  <c r="F436" i="11" s="1"/>
  <c r="F437" i="11" s="1"/>
  <c r="F438" i="11" s="1"/>
  <c r="F439" i="11" s="1"/>
  <c r="F440" i="11" s="1"/>
  <c r="F441" i="11" s="1"/>
  <c r="F442" i="11" s="1"/>
  <c r="F443" i="11" s="1"/>
  <c r="F444" i="11" s="1"/>
  <c r="F445" i="11" s="1"/>
  <c r="F446" i="11" s="1"/>
  <c r="F447" i="11" s="1"/>
  <c r="F448" i="11" s="1"/>
  <c r="F449" i="11" s="1"/>
  <c r="F450" i="11" s="1"/>
  <c r="F451" i="11" s="1"/>
  <c r="F452" i="11" s="1"/>
  <c r="F453" i="11" s="1"/>
  <c r="F454" i="11" s="1"/>
  <c r="F455" i="11" s="1"/>
  <c r="F456" i="11" s="1"/>
  <c r="F457" i="11" s="1"/>
  <c r="F458" i="11" s="1"/>
  <c r="F459" i="11" s="1"/>
  <c r="F460" i="11" s="1"/>
  <c r="F461" i="11" s="1"/>
  <c r="F462" i="11" s="1"/>
  <c r="F463" i="11" s="1"/>
  <c r="F464" i="11" s="1"/>
  <c r="F465" i="11" s="1"/>
  <c r="F466" i="11" s="1"/>
  <c r="F467" i="11" s="1"/>
  <c r="F468" i="11" s="1"/>
  <c r="F469" i="11" s="1"/>
  <c r="F470" i="11" s="1"/>
  <c r="F471" i="11" s="1"/>
  <c r="F472" i="11" s="1"/>
  <c r="F473" i="11" s="1"/>
  <c r="F474" i="11" s="1"/>
  <c r="F475" i="11" s="1"/>
  <c r="F476" i="11" s="1"/>
  <c r="F477" i="11" s="1"/>
  <c r="F478" i="11" s="1"/>
  <c r="F479" i="11" s="1"/>
  <c r="F480" i="11" s="1"/>
  <c r="F481" i="11" s="1"/>
  <c r="F482" i="11" s="1"/>
  <c r="F483" i="11" s="1"/>
  <c r="F484" i="11" s="1"/>
  <c r="F485" i="11" s="1"/>
  <c r="F486" i="11" s="1"/>
  <c r="F487" i="11" s="1"/>
  <c r="F488" i="11" s="1"/>
  <c r="F489" i="11" s="1"/>
  <c r="F490" i="11" s="1"/>
  <c r="F491" i="11" s="1"/>
  <c r="F492" i="11" s="1"/>
  <c r="F493" i="11" s="1"/>
  <c r="F494" i="11" s="1"/>
  <c r="F495" i="11" s="1"/>
  <c r="F496" i="11" s="1"/>
  <c r="F497" i="11" s="1"/>
  <c r="F498" i="11" s="1"/>
  <c r="F499" i="11" s="1"/>
  <c r="F500" i="11" s="1"/>
  <c r="F501" i="11" s="1"/>
  <c r="F502" i="11" s="1"/>
  <c r="F503" i="11" s="1"/>
  <c r="F504" i="11" s="1"/>
  <c r="F505" i="11" s="1"/>
  <c r="F506" i="11" s="1"/>
  <c r="F507" i="11" s="1"/>
  <c r="F508" i="11" s="1"/>
  <c r="F509" i="11" s="1"/>
  <c r="F510" i="11" s="1"/>
  <c r="F511" i="11" s="1"/>
  <c r="F512" i="11" s="1"/>
  <c r="F513" i="11" s="1"/>
  <c r="F514" i="11" s="1"/>
  <c r="F515" i="11" s="1"/>
  <c r="F516" i="11" s="1"/>
  <c r="F517" i="11" s="1"/>
  <c r="F518" i="11" s="1"/>
  <c r="F519" i="11" s="1"/>
  <c r="F520" i="11" s="1"/>
  <c r="F521" i="11" s="1"/>
  <c r="F522" i="11" s="1"/>
  <c r="F523" i="11" s="1"/>
  <c r="F524" i="11" s="1"/>
  <c r="F525" i="11" s="1"/>
  <c r="F526" i="11" s="1"/>
  <c r="F527" i="11" s="1"/>
  <c r="F528" i="11" s="1"/>
  <c r="F529" i="11" s="1"/>
  <c r="F530" i="11" s="1"/>
  <c r="F531" i="11" s="1"/>
  <c r="F532" i="11" s="1"/>
  <c r="F533" i="11" s="1"/>
  <c r="F534" i="11" s="1"/>
  <c r="F535" i="11" s="1"/>
  <c r="F536" i="11" s="1"/>
  <c r="F537" i="11" s="1"/>
  <c r="F538" i="11" s="1"/>
  <c r="F539" i="11" s="1"/>
  <c r="F540" i="11" s="1"/>
  <c r="F541" i="11" s="1"/>
  <c r="F542" i="11" s="1"/>
  <c r="F543" i="11" s="1"/>
  <c r="F544" i="11" s="1"/>
  <c r="F545" i="11" s="1"/>
  <c r="F546" i="11" s="1"/>
  <c r="F547" i="11" s="1"/>
  <c r="F548" i="11" s="1"/>
  <c r="F549" i="11" s="1"/>
  <c r="F550" i="11" s="1"/>
  <c r="F551" i="11" s="1"/>
  <c r="F552" i="11" s="1"/>
  <c r="F553" i="11" s="1"/>
  <c r="F554" i="11" s="1"/>
  <c r="F555" i="11" s="1"/>
  <c r="F556" i="11" s="1"/>
  <c r="F557" i="11" s="1"/>
  <c r="F558" i="11" s="1"/>
  <c r="F559" i="11" s="1"/>
  <c r="F560" i="11" s="1"/>
  <c r="F561" i="11" s="1"/>
  <c r="F562" i="11" s="1"/>
  <c r="F563" i="11" s="1"/>
  <c r="F564" i="11" s="1"/>
  <c r="F565" i="11" s="1"/>
  <c r="F566" i="11" s="1"/>
  <c r="F567" i="11" s="1"/>
  <c r="F568" i="11" s="1"/>
  <c r="F569" i="11" s="1"/>
  <c r="F570" i="11" s="1"/>
  <c r="F571" i="11" s="1"/>
  <c r="F572" i="11" s="1"/>
  <c r="F573" i="11" s="1"/>
  <c r="F574" i="11" s="1"/>
  <c r="F575" i="11" s="1"/>
  <c r="F576" i="11" s="1"/>
  <c r="F577" i="11" s="1"/>
  <c r="F578" i="11" s="1"/>
  <c r="F579" i="11" s="1"/>
  <c r="F580" i="11" s="1"/>
  <c r="F581" i="11" s="1"/>
  <c r="F582" i="11" s="1"/>
  <c r="F583" i="11" s="1"/>
  <c r="F584" i="11" s="1"/>
  <c r="F585" i="11" s="1"/>
  <c r="F586" i="11" s="1"/>
  <c r="F587" i="11" s="1"/>
  <c r="F588" i="11" s="1"/>
  <c r="F589" i="11" s="1"/>
  <c r="F590" i="11" s="1"/>
  <c r="F591" i="11" s="1"/>
  <c r="F592" i="11" s="1"/>
  <c r="F593" i="11" s="1"/>
  <c r="F594" i="11" s="1"/>
  <c r="F595" i="11" s="1"/>
  <c r="F596" i="11" s="1"/>
  <c r="F597" i="11" s="1"/>
  <c r="F598" i="11" s="1"/>
  <c r="F599" i="11" s="1"/>
  <c r="F600" i="11" s="1"/>
  <c r="F601" i="11" s="1"/>
  <c r="F602" i="11" s="1"/>
  <c r="F603" i="11" s="1"/>
  <c r="F604" i="11" s="1"/>
  <c r="F605" i="11" s="1"/>
  <c r="F606" i="11" s="1"/>
  <c r="F607" i="11" s="1"/>
  <c r="F608" i="11" s="1"/>
  <c r="F609" i="11" s="1"/>
  <c r="F6" i="11" s="1"/>
  <c r="D5" i="12" s="1"/>
  <c r="F9" i="12" s="1"/>
  <c r="F10" i="12" s="1"/>
  <c r="F11" i="12" s="1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F59" i="12" s="1"/>
  <c r="F60" i="12" s="1"/>
  <c r="F61" i="12" s="1"/>
  <c r="F62" i="12" s="1"/>
  <c r="F63" i="12" s="1"/>
  <c r="F64" i="12" s="1"/>
  <c r="F65" i="12" s="1"/>
  <c r="F66" i="12" s="1"/>
  <c r="F67" i="12" s="1"/>
  <c r="F68" i="12" s="1"/>
  <c r="F69" i="12" s="1"/>
  <c r="F70" i="12" s="1"/>
  <c r="F71" i="12" s="1"/>
  <c r="F72" i="12" s="1"/>
  <c r="F73" i="12" s="1"/>
  <c r="F74" i="12" s="1"/>
  <c r="F75" i="12" s="1"/>
  <c r="F76" i="12" s="1"/>
  <c r="F77" i="12" s="1"/>
  <c r="F78" i="12" s="1"/>
  <c r="F79" i="12" s="1"/>
  <c r="F80" i="12" s="1"/>
  <c r="F81" i="12" s="1"/>
  <c r="F82" i="12" s="1"/>
  <c r="F83" i="12" s="1"/>
  <c r="F84" i="12" s="1"/>
  <c r="F85" i="12" s="1"/>
  <c r="F86" i="12" s="1"/>
  <c r="F87" i="12" s="1"/>
  <c r="F88" i="12" s="1"/>
  <c r="F89" i="12" s="1"/>
  <c r="F90" i="12" s="1"/>
  <c r="F91" i="12" s="1"/>
  <c r="F92" i="12" s="1"/>
  <c r="F93" i="12" s="1"/>
  <c r="F94" i="12" s="1"/>
  <c r="F95" i="12" s="1"/>
  <c r="F96" i="12" s="1"/>
  <c r="F97" i="12" s="1"/>
  <c r="F98" i="12" s="1"/>
  <c r="F99" i="12" s="1"/>
  <c r="F100" i="12" s="1"/>
  <c r="F101" i="12" s="1"/>
  <c r="F102" i="12" s="1"/>
  <c r="F103" i="12" s="1"/>
  <c r="F104" i="12" s="1"/>
  <c r="F105" i="12" s="1"/>
  <c r="F106" i="12" s="1"/>
  <c r="F107" i="12" s="1"/>
  <c r="F108" i="12" s="1"/>
  <c r="F109" i="12" s="1"/>
  <c r="F110" i="12" s="1"/>
  <c r="F111" i="12" s="1"/>
  <c r="F112" i="12" s="1"/>
  <c r="F113" i="12" s="1"/>
  <c r="F114" i="12" s="1"/>
  <c r="F115" i="12" s="1"/>
  <c r="F116" i="12" s="1"/>
  <c r="F117" i="12" s="1"/>
  <c r="F118" i="12" s="1"/>
  <c r="F119" i="12" s="1"/>
  <c r="F120" i="12" s="1"/>
  <c r="F121" i="12" s="1"/>
  <c r="F122" i="12" s="1"/>
  <c r="F123" i="12" s="1"/>
  <c r="F124" i="12" s="1"/>
  <c r="F125" i="12" s="1"/>
  <c r="F126" i="12" s="1"/>
  <c r="F127" i="12" s="1"/>
  <c r="F128" i="12" s="1"/>
  <c r="F129" i="12" s="1"/>
  <c r="F130" i="12" s="1"/>
  <c r="F131" i="12" s="1"/>
  <c r="F132" i="12" s="1"/>
  <c r="F133" i="12" s="1"/>
  <c r="F134" i="12" s="1"/>
  <c r="F135" i="12" s="1"/>
  <c r="F136" i="12" s="1"/>
  <c r="F137" i="12" s="1"/>
  <c r="F138" i="12" s="1"/>
  <c r="F139" i="12" s="1"/>
  <c r="F140" i="12" s="1"/>
  <c r="F141" i="12" s="1"/>
  <c r="F142" i="12" s="1"/>
  <c r="F143" i="12" s="1"/>
  <c r="F144" i="12" s="1"/>
  <c r="F145" i="12" s="1"/>
  <c r="F146" i="12" s="1"/>
  <c r="F147" i="12" s="1"/>
  <c r="F148" i="12" s="1"/>
  <c r="F149" i="12" s="1"/>
  <c r="F150" i="12" s="1"/>
  <c r="F151" i="12" s="1"/>
  <c r="F152" i="12" s="1"/>
  <c r="F153" i="12" s="1"/>
  <c r="F154" i="12" s="1"/>
  <c r="F155" i="12" s="1"/>
  <c r="F156" i="12" s="1"/>
  <c r="F157" i="12" s="1"/>
  <c r="F158" i="12" s="1"/>
  <c r="F159" i="12" s="1"/>
  <c r="F160" i="12" s="1"/>
  <c r="F161" i="12" s="1"/>
  <c r="F162" i="12" s="1"/>
  <c r="F163" i="12" s="1"/>
  <c r="F164" i="12" s="1"/>
  <c r="F165" i="12" s="1"/>
  <c r="F166" i="12" s="1"/>
  <c r="F167" i="12" s="1"/>
  <c r="F168" i="12" s="1"/>
  <c r="F169" i="12" s="1"/>
  <c r="F170" i="12" s="1"/>
  <c r="F171" i="12" s="1"/>
  <c r="F172" i="12" s="1"/>
  <c r="F173" i="12" s="1"/>
  <c r="F174" i="12" s="1"/>
  <c r="F175" i="12" s="1"/>
  <c r="F176" i="12" s="1"/>
  <c r="F177" i="12" s="1"/>
  <c r="F178" i="12" s="1"/>
  <c r="F179" i="12" s="1"/>
  <c r="F180" i="12" s="1"/>
  <c r="F181" i="12" s="1"/>
  <c r="F182" i="12" s="1"/>
  <c r="F183" i="12" s="1"/>
  <c r="F184" i="12" s="1"/>
  <c r="F185" i="12" s="1"/>
  <c r="F186" i="12" s="1"/>
  <c r="F187" i="12" s="1"/>
  <c r="F188" i="12" s="1"/>
  <c r="F189" i="12" s="1"/>
  <c r="F190" i="12" s="1"/>
  <c r="F191" i="12" s="1"/>
  <c r="F192" i="12" s="1"/>
  <c r="F193" i="12" s="1"/>
  <c r="F194" i="12" s="1"/>
  <c r="F195" i="12" s="1"/>
  <c r="F196" i="12" s="1"/>
  <c r="F197" i="12" s="1"/>
  <c r="F198" i="12" s="1"/>
  <c r="F199" i="12" s="1"/>
  <c r="F200" i="12" s="1"/>
  <c r="F201" i="12" s="1"/>
  <c r="F202" i="12" s="1"/>
  <c r="F203" i="12" s="1"/>
  <c r="F204" i="12" s="1"/>
  <c r="F205" i="12" s="1"/>
  <c r="F206" i="12" s="1"/>
  <c r="F207" i="12" s="1"/>
  <c r="F208" i="12" s="1"/>
  <c r="F209" i="12" s="1"/>
  <c r="F210" i="12" s="1"/>
  <c r="F211" i="12" s="1"/>
  <c r="F212" i="12" s="1"/>
  <c r="F213" i="12" s="1"/>
  <c r="F214" i="12" s="1"/>
  <c r="F215" i="12" s="1"/>
  <c r="F216" i="12" s="1"/>
  <c r="F217" i="12" s="1"/>
  <c r="F218" i="12" s="1"/>
  <c r="F219" i="12" s="1"/>
  <c r="F220" i="12" s="1"/>
  <c r="F221" i="12" s="1"/>
  <c r="F222" i="12" s="1"/>
  <c r="F223" i="12" s="1"/>
  <c r="F224" i="12" s="1"/>
  <c r="F225" i="12" s="1"/>
  <c r="F226" i="12" s="1"/>
  <c r="F227" i="12" s="1"/>
  <c r="F228" i="12" s="1"/>
  <c r="F229" i="12" s="1"/>
  <c r="F230" i="12" s="1"/>
  <c r="F231" i="12" s="1"/>
  <c r="F232" i="12" s="1"/>
  <c r="F233" i="12" s="1"/>
  <c r="F234" i="12" s="1"/>
  <c r="F235" i="12" s="1"/>
  <c r="F236" i="12" s="1"/>
  <c r="F237" i="12" s="1"/>
  <c r="F238" i="12" s="1"/>
  <c r="F239" i="12" s="1"/>
  <c r="F240" i="12" s="1"/>
  <c r="F241" i="12" s="1"/>
  <c r="F242" i="12" s="1"/>
  <c r="F243" i="12" s="1"/>
  <c r="F244" i="12" s="1"/>
  <c r="F245" i="12" s="1"/>
  <c r="F246" i="12" s="1"/>
  <c r="F247" i="12" s="1"/>
  <c r="F248" i="12" s="1"/>
  <c r="F249" i="12" s="1"/>
  <c r="F250" i="12" s="1"/>
  <c r="F251" i="12" s="1"/>
  <c r="F252" i="12" s="1"/>
  <c r="F253" i="12" s="1"/>
  <c r="F254" i="12" s="1"/>
  <c r="F255" i="12" s="1"/>
  <c r="F256" i="12" s="1"/>
  <c r="F257" i="12" s="1"/>
  <c r="F258" i="12" s="1"/>
  <c r="F259" i="12" s="1"/>
  <c r="F260" i="12" s="1"/>
  <c r="F261" i="12" s="1"/>
  <c r="F262" i="12" s="1"/>
  <c r="F263" i="12" s="1"/>
  <c r="F264" i="12" s="1"/>
  <c r="F265" i="12" s="1"/>
  <c r="F266" i="12" s="1"/>
  <c r="F267" i="12" s="1"/>
  <c r="F268" i="12" s="1"/>
  <c r="F269" i="12" s="1"/>
  <c r="F270" i="12" s="1"/>
  <c r="F271" i="12" s="1"/>
  <c r="F272" i="12" s="1"/>
  <c r="F273" i="12" s="1"/>
  <c r="F274" i="12" s="1"/>
  <c r="F275" i="12" s="1"/>
  <c r="F276" i="12" s="1"/>
  <c r="F277" i="12" s="1"/>
  <c r="F278" i="12" s="1"/>
  <c r="F279" i="12" s="1"/>
  <c r="F280" i="12" s="1"/>
  <c r="F281" i="12" s="1"/>
  <c r="F282" i="12" s="1"/>
  <c r="F283" i="12" s="1"/>
  <c r="F284" i="12" s="1"/>
  <c r="F285" i="12" s="1"/>
  <c r="F286" i="12" s="1"/>
  <c r="F287" i="12" s="1"/>
  <c r="F288" i="12" s="1"/>
  <c r="F289" i="12" s="1"/>
  <c r="F290" i="12" s="1"/>
  <c r="F291" i="12" s="1"/>
  <c r="F292" i="12" s="1"/>
  <c r="F293" i="12" s="1"/>
  <c r="F294" i="12" s="1"/>
  <c r="F295" i="12" s="1"/>
  <c r="F296" i="12" s="1"/>
  <c r="F297" i="12" s="1"/>
  <c r="F298" i="12" s="1"/>
  <c r="F299" i="12" s="1"/>
  <c r="F300" i="12" s="1"/>
  <c r="F301" i="12" s="1"/>
  <c r="F302" i="12" s="1"/>
  <c r="F303" i="12" s="1"/>
  <c r="F304" i="12" s="1"/>
  <c r="F305" i="12" s="1"/>
  <c r="F306" i="12" s="1"/>
  <c r="F307" i="12" s="1"/>
  <c r="F308" i="12" s="1"/>
  <c r="F309" i="12" s="1"/>
  <c r="F310" i="12" s="1"/>
  <c r="F311" i="12" s="1"/>
  <c r="F312" i="12" s="1"/>
  <c r="F313" i="12" s="1"/>
  <c r="F314" i="12" s="1"/>
  <c r="F315" i="12" s="1"/>
  <c r="F316" i="12" s="1"/>
  <c r="F317" i="12" s="1"/>
  <c r="F318" i="12" s="1"/>
  <c r="F319" i="12" s="1"/>
  <c r="F320" i="12" s="1"/>
  <c r="F321" i="12" s="1"/>
  <c r="F322" i="12" s="1"/>
  <c r="F323" i="12" s="1"/>
  <c r="F324" i="12" s="1"/>
  <c r="F325" i="12" s="1"/>
  <c r="F326" i="12" s="1"/>
  <c r="F327" i="12" s="1"/>
  <c r="F328" i="12" s="1"/>
  <c r="F329" i="12" s="1"/>
  <c r="F330" i="12" s="1"/>
  <c r="F331" i="12" s="1"/>
  <c r="F332" i="12" s="1"/>
  <c r="F333" i="12" s="1"/>
  <c r="F334" i="12" s="1"/>
  <c r="F335" i="12" s="1"/>
  <c r="F336" i="12" s="1"/>
  <c r="F337" i="12" s="1"/>
  <c r="F338" i="12" s="1"/>
  <c r="F339" i="12" s="1"/>
  <c r="F340" i="12" s="1"/>
  <c r="F341" i="12" s="1"/>
  <c r="F342" i="12" s="1"/>
  <c r="F343" i="12" s="1"/>
  <c r="F344" i="12" s="1"/>
  <c r="F345" i="12" s="1"/>
  <c r="F346" i="12" s="1"/>
  <c r="F347" i="12" s="1"/>
  <c r="F348" i="12" s="1"/>
  <c r="F349" i="12" s="1"/>
  <c r="F350" i="12" s="1"/>
  <c r="F351" i="12" s="1"/>
  <c r="F352" i="12" s="1"/>
  <c r="F353" i="12" s="1"/>
  <c r="F354" i="12" s="1"/>
  <c r="F355" i="12" s="1"/>
  <c r="F356" i="12" s="1"/>
  <c r="F357" i="12" s="1"/>
  <c r="F358" i="12" s="1"/>
  <c r="F359" i="12" s="1"/>
  <c r="F360" i="12" s="1"/>
  <c r="F361" i="12" s="1"/>
  <c r="F362" i="12" s="1"/>
  <c r="F363" i="12" s="1"/>
  <c r="F364" i="12" s="1"/>
  <c r="F365" i="12" s="1"/>
  <c r="F366" i="12" s="1"/>
  <c r="F367" i="12" s="1"/>
  <c r="F368" i="12" s="1"/>
  <c r="F369" i="12" s="1"/>
  <c r="F370" i="12" s="1"/>
  <c r="F371" i="12" s="1"/>
  <c r="F372" i="12" s="1"/>
  <c r="F373" i="12" s="1"/>
  <c r="F374" i="12" s="1"/>
  <c r="F375" i="12" s="1"/>
  <c r="F376" i="12" s="1"/>
  <c r="F377" i="12" s="1"/>
  <c r="F378" i="12" s="1"/>
  <c r="F379" i="12" s="1"/>
  <c r="F380" i="12" s="1"/>
  <c r="F381" i="12" s="1"/>
  <c r="F382" i="12" s="1"/>
  <c r="F383" i="12" s="1"/>
  <c r="F384" i="12" s="1"/>
  <c r="F385" i="12" s="1"/>
  <c r="F386" i="12" s="1"/>
  <c r="F387" i="12" s="1"/>
  <c r="F388" i="12" s="1"/>
  <c r="F389" i="12" s="1"/>
  <c r="F390" i="12" s="1"/>
  <c r="F391" i="12" s="1"/>
  <c r="F392" i="12" s="1"/>
  <c r="F393" i="12" s="1"/>
  <c r="F394" i="12" s="1"/>
  <c r="F395" i="12" s="1"/>
  <c r="F396" i="12" s="1"/>
  <c r="F397" i="12" s="1"/>
  <c r="F398" i="12" s="1"/>
  <c r="F399" i="12" s="1"/>
  <c r="F400" i="12" s="1"/>
  <c r="F401" i="12" s="1"/>
  <c r="F402" i="12" s="1"/>
  <c r="F403" i="12" s="1"/>
  <c r="F404" i="12" s="1"/>
  <c r="F405" i="12" s="1"/>
  <c r="F406" i="12" s="1"/>
  <c r="F407" i="12" s="1"/>
  <c r="F408" i="12" s="1"/>
  <c r="F409" i="12" s="1"/>
  <c r="F410" i="12" s="1"/>
  <c r="F411" i="12" s="1"/>
  <c r="F412" i="12" s="1"/>
  <c r="F413" i="12" s="1"/>
  <c r="F414" i="12" s="1"/>
  <c r="F415" i="12" s="1"/>
  <c r="F416" i="12" s="1"/>
  <c r="F417" i="12" s="1"/>
  <c r="F418" i="12" s="1"/>
  <c r="F419" i="12" s="1"/>
  <c r="F420" i="12" s="1"/>
  <c r="F421" i="12" s="1"/>
  <c r="F422" i="12" s="1"/>
  <c r="F423" i="12" s="1"/>
  <c r="F424" i="12" s="1"/>
  <c r="F425" i="12" s="1"/>
  <c r="F426" i="12" s="1"/>
  <c r="F427" i="12" s="1"/>
  <c r="F428" i="12" s="1"/>
  <c r="F429" i="12" s="1"/>
  <c r="F430" i="12" s="1"/>
  <c r="F431" i="12" s="1"/>
  <c r="F432" i="12" s="1"/>
  <c r="F433" i="12" s="1"/>
  <c r="F434" i="12" s="1"/>
  <c r="F435" i="12" s="1"/>
  <c r="F436" i="12" s="1"/>
  <c r="F437" i="12" s="1"/>
  <c r="F438" i="12" s="1"/>
  <c r="F439" i="12" s="1"/>
  <c r="F440" i="12" s="1"/>
  <c r="F441" i="12" s="1"/>
  <c r="F442" i="12" s="1"/>
  <c r="F443" i="12" s="1"/>
  <c r="F444" i="12" s="1"/>
  <c r="F445" i="12" s="1"/>
  <c r="F446" i="12" s="1"/>
  <c r="F447" i="12" s="1"/>
  <c r="F448" i="12" s="1"/>
  <c r="F449" i="12" s="1"/>
  <c r="F450" i="12" s="1"/>
  <c r="F451" i="12" s="1"/>
  <c r="F452" i="12" s="1"/>
  <c r="F453" i="12" s="1"/>
  <c r="F454" i="12" s="1"/>
  <c r="F455" i="12" s="1"/>
  <c r="F456" i="12" s="1"/>
  <c r="F457" i="12" s="1"/>
  <c r="F458" i="12" s="1"/>
  <c r="F459" i="12" s="1"/>
  <c r="F460" i="12" s="1"/>
  <c r="F461" i="12" s="1"/>
  <c r="F462" i="12" s="1"/>
  <c r="F463" i="12" s="1"/>
  <c r="F464" i="12" s="1"/>
  <c r="F465" i="12" s="1"/>
  <c r="F466" i="12" s="1"/>
  <c r="F467" i="12" s="1"/>
  <c r="F468" i="12" s="1"/>
  <c r="F469" i="12" s="1"/>
  <c r="F470" i="12" s="1"/>
  <c r="F471" i="12" s="1"/>
  <c r="F472" i="12" s="1"/>
  <c r="F473" i="12" s="1"/>
  <c r="F474" i="12" s="1"/>
  <c r="F475" i="12" s="1"/>
  <c r="F476" i="12" s="1"/>
  <c r="F477" i="12" s="1"/>
  <c r="F478" i="12" s="1"/>
  <c r="F479" i="12" s="1"/>
  <c r="F480" i="12" s="1"/>
  <c r="F481" i="12" s="1"/>
  <c r="F482" i="12" s="1"/>
  <c r="F483" i="12" s="1"/>
  <c r="F484" i="12" s="1"/>
  <c r="F485" i="12" s="1"/>
  <c r="F486" i="12" s="1"/>
  <c r="F487" i="12" s="1"/>
  <c r="F488" i="12" s="1"/>
  <c r="F489" i="12" s="1"/>
  <c r="F490" i="12" s="1"/>
  <c r="F491" i="12" s="1"/>
  <c r="F492" i="12" s="1"/>
  <c r="F493" i="12" s="1"/>
  <c r="F494" i="12" s="1"/>
  <c r="F495" i="12" s="1"/>
  <c r="F496" i="12" s="1"/>
  <c r="F497" i="12" s="1"/>
  <c r="F498" i="12" s="1"/>
  <c r="F499" i="12" s="1"/>
  <c r="F500" i="12" s="1"/>
  <c r="F501" i="12" s="1"/>
  <c r="F502" i="12" s="1"/>
  <c r="F503" i="12" s="1"/>
  <c r="F504" i="12" s="1"/>
  <c r="F505" i="12" s="1"/>
  <c r="F506" i="12" s="1"/>
  <c r="F507" i="12" s="1"/>
  <c r="F508" i="12" s="1"/>
  <c r="F509" i="12" s="1"/>
  <c r="F510" i="12" s="1"/>
  <c r="F511" i="12" s="1"/>
  <c r="F512" i="12" s="1"/>
  <c r="F513" i="12" s="1"/>
  <c r="F514" i="12" s="1"/>
  <c r="F515" i="12" s="1"/>
  <c r="F516" i="12" s="1"/>
  <c r="F517" i="12" s="1"/>
  <c r="F518" i="12" s="1"/>
  <c r="F519" i="12" s="1"/>
  <c r="F520" i="12" s="1"/>
  <c r="F521" i="12" s="1"/>
  <c r="F522" i="12" s="1"/>
  <c r="F523" i="12" s="1"/>
  <c r="F524" i="12" s="1"/>
  <c r="F525" i="12" s="1"/>
  <c r="F526" i="12" s="1"/>
  <c r="F527" i="12" s="1"/>
  <c r="F528" i="12" s="1"/>
  <c r="F529" i="12" s="1"/>
  <c r="F530" i="12" s="1"/>
  <c r="F531" i="12" s="1"/>
  <c r="F532" i="12" s="1"/>
  <c r="F533" i="12" s="1"/>
  <c r="F534" i="12" s="1"/>
  <c r="F535" i="12" s="1"/>
  <c r="F536" i="12" s="1"/>
  <c r="F537" i="12" s="1"/>
  <c r="F538" i="12" s="1"/>
  <c r="F539" i="12" s="1"/>
  <c r="F540" i="12" s="1"/>
  <c r="F541" i="12" s="1"/>
  <c r="F542" i="12" s="1"/>
  <c r="F543" i="12" s="1"/>
  <c r="F544" i="12" s="1"/>
  <c r="F545" i="12" s="1"/>
  <c r="F546" i="12" s="1"/>
  <c r="F547" i="12" s="1"/>
  <c r="F548" i="12" s="1"/>
  <c r="F549" i="12" s="1"/>
  <c r="F550" i="12" s="1"/>
  <c r="F551" i="12" s="1"/>
  <c r="F552" i="12" s="1"/>
  <c r="F553" i="12" s="1"/>
  <c r="F554" i="12" s="1"/>
  <c r="F555" i="12" s="1"/>
  <c r="F556" i="12" s="1"/>
  <c r="F557" i="12" s="1"/>
  <c r="F558" i="12" s="1"/>
  <c r="F559" i="12" s="1"/>
  <c r="F560" i="12" s="1"/>
  <c r="F561" i="12" s="1"/>
  <c r="F562" i="12" s="1"/>
  <c r="F563" i="12" s="1"/>
  <c r="F564" i="12" s="1"/>
  <c r="F565" i="12" s="1"/>
  <c r="F566" i="12" s="1"/>
  <c r="F567" i="12" s="1"/>
  <c r="F568" i="12" s="1"/>
  <c r="F569" i="12" s="1"/>
  <c r="F570" i="12" s="1"/>
  <c r="F571" i="12" s="1"/>
  <c r="F572" i="12" s="1"/>
  <c r="F573" i="12" s="1"/>
  <c r="F574" i="12" s="1"/>
  <c r="F575" i="12" s="1"/>
  <c r="F576" i="12" s="1"/>
  <c r="F577" i="12" s="1"/>
  <c r="F578" i="12" s="1"/>
  <c r="F579" i="12" s="1"/>
  <c r="F580" i="12" s="1"/>
  <c r="F581" i="12" s="1"/>
  <c r="F582" i="12" s="1"/>
  <c r="F583" i="12" s="1"/>
  <c r="F584" i="12" s="1"/>
  <c r="F585" i="12" s="1"/>
  <c r="F586" i="12" s="1"/>
  <c r="F587" i="12" s="1"/>
  <c r="F588" i="12" s="1"/>
  <c r="F589" i="12" s="1"/>
  <c r="F590" i="12" s="1"/>
  <c r="F591" i="12" s="1"/>
  <c r="F592" i="12" s="1"/>
  <c r="F593" i="12" s="1"/>
  <c r="F594" i="12" s="1"/>
  <c r="F595" i="12" s="1"/>
  <c r="F596" i="12" s="1"/>
  <c r="F597" i="12" s="1"/>
  <c r="F598" i="12" s="1"/>
  <c r="F599" i="12" s="1"/>
  <c r="F600" i="12" s="1"/>
  <c r="F601" i="12" s="1"/>
  <c r="F602" i="12" s="1"/>
  <c r="F603" i="12" s="1"/>
  <c r="F604" i="12" s="1"/>
  <c r="F605" i="12" s="1"/>
  <c r="F606" i="12" s="1"/>
  <c r="F607" i="12" s="1"/>
  <c r="F608" i="12" s="1"/>
  <c r="F609" i="12" s="1"/>
  <c r="F6" i="12" s="1"/>
  <c r="D5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110" i="13" s="1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F122" i="13" s="1"/>
  <c r="F123" i="13" s="1"/>
  <c r="F124" i="13" s="1"/>
  <c r="F125" i="13" s="1"/>
  <c r="F126" i="13" s="1"/>
  <c r="F127" i="13" s="1"/>
  <c r="F128" i="13" s="1"/>
  <c r="F129" i="13" s="1"/>
  <c r="F130" i="13" s="1"/>
  <c r="F131" i="13" s="1"/>
  <c r="F132" i="13" s="1"/>
  <c r="F133" i="13" s="1"/>
  <c r="F134" i="13" s="1"/>
  <c r="F135" i="13" s="1"/>
  <c r="F136" i="13" s="1"/>
  <c r="F137" i="13" s="1"/>
  <c r="F138" i="13" s="1"/>
  <c r="F139" i="13" s="1"/>
  <c r="F140" i="13" s="1"/>
  <c r="F141" i="13" s="1"/>
  <c r="F142" i="13" s="1"/>
  <c r="F143" i="13" s="1"/>
  <c r="F144" i="13" s="1"/>
  <c r="F145" i="13" s="1"/>
  <c r="F146" i="13" s="1"/>
  <c r="F147" i="13" s="1"/>
  <c r="F148" i="13" s="1"/>
  <c r="F149" i="13" s="1"/>
  <c r="F150" i="13" s="1"/>
  <c r="F151" i="13" s="1"/>
  <c r="F152" i="13" s="1"/>
  <c r="F153" i="13" s="1"/>
  <c r="F154" i="13" s="1"/>
  <c r="F155" i="13" s="1"/>
  <c r="F156" i="13" s="1"/>
  <c r="F157" i="13" s="1"/>
  <c r="F158" i="13" s="1"/>
  <c r="F159" i="13" s="1"/>
  <c r="F160" i="13" s="1"/>
  <c r="F161" i="13" s="1"/>
  <c r="F162" i="13" s="1"/>
  <c r="F163" i="13" s="1"/>
  <c r="F164" i="13" s="1"/>
  <c r="F165" i="13" s="1"/>
  <c r="F166" i="13" s="1"/>
  <c r="F167" i="13" s="1"/>
  <c r="F168" i="13" s="1"/>
  <c r="F169" i="13" s="1"/>
  <c r="F170" i="13" s="1"/>
  <c r="F171" i="13" s="1"/>
  <c r="F172" i="13" s="1"/>
  <c r="F173" i="13" s="1"/>
  <c r="F174" i="13" s="1"/>
  <c r="F175" i="13" s="1"/>
  <c r="F176" i="13" s="1"/>
  <c r="F177" i="13" s="1"/>
  <c r="F178" i="13" s="1"/>
  <c r="F179" i="13" s="1"/>
  <c r="F180" i="13" s="1"/>
  <c r="F181" i="13" s="1"/>
  <c r="F182" i="13" s="1"/>
  <c r="F183" i="13" s="1"/>
  <c r="F184" i="13" s="1"/>
  <c r="F185" i="13" s="1"/>
  <c r="F186" i="13" s="1"/>
  <c r="F187" i="13" s="1"/>
  <c r="F188" i="13" s="1"/>
  <c r="F189" i="13" s="1"/>
  <c r="F190" i="13" s="1"/>
  <c r="F191" i="13" s="1"/>
  <c r="F192" i="13" s="1"/>
  <c r="F193" i="13" s="1"/>
  <c r="F194" i="13" s="1"/>
  <c r="F195" i="13" s="1"/>
  <c r="F196" i="13" s="1"/>
  <c r="F197" i="13" s="1"/>
  <c r="F198" i="13" s="1"/>
  <c r="F199" i="13" s="1"/>
  <c r="F200" i="13" s="1"/>
  <c r="F201" i="13" s="1"/>
  <c r="F202" i="13" s="1"/>
  <c r="F203" i="13" s="1"/>
  <c r="F204" i="13" s="1"/>
  <c r="F205" i="13" s="1"/>
  <c r="F206" i="13" s="1"/>
  <c r="F207" i="13" s="1"/>
  <c r="F208" i="13" s="1"/>
  <c r="F209" i="13" s="1"/>
  <c r="F210" i="13" s="1"/>
  <c r="F211" i="13" s="1"/>
  <c r="F212" i="13" s="1"/>
  <c r="F213" i="13" s="1"/>
  <c r="F214" i="13" s="1"/>
  <c r="F215" i="13" s="1"/>
  <c r="F216" i="13" s="1"/>
  <c r="F217" i="13" s="1"/>
  <c r="F218" i="13" s="1"/>
  <c r="F219" i="13" s="1"/>
  <c r="F220" i="13" s="1"/>
  <c r="F221" i="13" s="1"/>
  <c r="F222" i="13" s="1"/>
  <c r="F223" i="13" s="1"/>
  <c r="F224" i="13" s="1"/>
  <c r="F225" i="13" s="1"/>
  <c r="F226" i="13" s="1"/>
  <c r="F227" i="13" s="1"/>
  <c r="F228" i="13" s="1"/>
  <c r="F229" i="13" s="1"/>
  <c r="F230" i="13" s="1"/>
  <c r="F231" i="13" s="1"/>
  <c r="F232" i="13" s="1"/>
  <c r="F233" i="13" s="1"/>
  <c r="F234" i="13" s="1"/>
  <c r="F235" i="13" s="1"/>
  <c r="F236" i="13" s="1"/>
  <c r="F237" i="13" s="1"/>
  <c r="F238" i="13" s="1"/>
  <c r="F239" i="13" s="1"/>
  <c r="F240" i="13" s="1"/>
  <c r="F241" i="13" s="1"/>
  <c r="F242" i="13" s="1"/>
  <c r="F243" i="13" s="1"/>
  <c r="F244" i="13" s="1"/>
  <c r="F245" i="13" s="1"/>
  <c r="F246" i="13" s="1"/>
  <c r="F247" i="13" s="1"/>
  <c r="F248" i="13" s="1"/>
  <c r="F249" i="13" s="1"/>
  <c r="F250" i="13" s="1"/>
  <c r="F251" i="13" s="1"/>
  <c r="F252" i="13" s="1"/>
  <c r="F253" i="13" s="1"/>
  <c r="F254" i="13" s="1"/>
  <c r="F255" i="13" s="1"/>
  <c r="F256" i="13" s="1"/>
  <c r="F257" i="13" s="1"/>
  <c r="F258" i="13" s="1"/>
  <c r="F259" i="13" s="1"/>
  <c r="F260" i="13" s="1"/>
  <c r="F261" i="13" s="1"/>
  <c r="F262" i="13" s="1"/>
  <c r="F263" i="13" s="1"/>
  <c r="F264" i="13" s="1"/>
  <c r="F265" i="13" s="1"/>
  <c r="F266" i="13" s="1"/>
  <c r="F267" i="13" s="1"/>
  <c r="F268" i="13" s="1"/>
  <c r="F269" i="13" s="1"/>
  <c r="F270" i="13" s="1"/>
  <c r="F271" i="13" s="1"/>
  <c r="F272" i="13" s="1"/>
  <c r="F273" i="13" s="1"/>
  <c r="F274" i="13" s="1"/>
  <c r="F275" i="13" s="1"/>
  <c r="F276" i="13" s="1"/>
  <c r="F277" i="13" s="1"/>
  <c r="F278" i="13" s="1"/>
  <c r="F279" i="13" s="1"/>
  <c r="F280" i="13" s="1"/>
  <c r="F281" i="13" s="1"/>
  <c r="F282" i="13" s="1"/>
  <c r="F283" i="13" s="1"/>
  <c r="F284" i="13" s="1"/>
  <c r="F285" i="13" s="1"/>
  <c r="F286" i="13" s="1"/>
  <c r="F287" i="13" s="1"/>
  <c r="F288" i="13" s="1"/>
  <c r="F289" i="13" s="1"/>
  <c r="F290" i="13" s="1"/>
  <c r="F291" i="13" s="1"/>
  <c r="F292" i="13" s="1"/>
  <c r="F293" i="13" s="1"/>
  <c r="F294" i="13" s="1"/>
  <c r="F295" i="13" s="1"/>
  <c r="F296" i="13" s="1"/>
  <c r="F297" i="13" s="1"/>
  <c r="F298" i="13" s="1"/>
  <c r="F299" i="13" s="1"/>
  <c r="F300" i="13" s="1"/>
  <c r="F301" i="13" s="1"/>
  <c r="F302" i="13" s="1"/>
  <c r="F303" i="13" s="1"/>
  <c r="F304" i="13" s="1"/>
  <c r="F305" i="13" s="1"/>
  <c r="F306" i="13" s="1"/>
  <c r="F307" i="13" s="1"/>
  <c r="F308" i="13" s="1"/>
  <c r="F309" i="13" s="1"/>
  <c r="F310" i="13" s="1"/>
  <c r="F311" i="13" s="1"/>
  <c r="F312" i="13" s="1"/>
  <c r="F313" i="13" s="1"/>
  <c r="F314" i="13" s="1"/>
  <c r="F315" i="13" s="1"/>
  <c r="F316" i="13" s="1"/>
  <c r="F317" i="13" s="1"/>
  <c r="F318" i="13" s="1"/>
  <c r="F319" i="13" s="1"/>
  <c r="F320" i="13" s="1"/>
  <c r="F321" i="13" s="1"/>
  <c r="F322" i="13" s="1"/>
  <c r="F323" i="13" s="1"/>
  <c r="F324" i="13" s="1"/>
  <c r="F325" i="13" s="1"/>
  <c r="F326" i="13" s="1"/>
  <c r="F327" i="13" s="1"/>
  <c r="F328" i="13" s="1"/>
  <c r="F329" i="13" s="1"/>
  <c r="F330" i="13" s="1"/>
  <c r="F331" i="13" s="1"/>
  <c r="F332" i="13" s="1"/>
  <c r="F333" i="13" s="1"/>
  <c r="F334" i="13" s="1"/>
  <c r="F335" i="13" s="1"/>
  <c r="F336" i="13" s="1"/>
  <c r="F337" i="13" s="1"/>
  <c r="F338" i="13" s="1"/>
  <c r="F339" i="13" s="1"/>
  <c r="F340" i="13" s="1"/>
  <c r="F341" i="13" s="1"/>
  <c r="F342" i="13" s="1"/>
  <c r="F343" i="13" s="1"/>
  <c r="F344" i="13" s="1"/>
  <c r="F345" i="13" s="1"/>
  <c r="F346" i="13" s="1"/>
  <c r="F347" i="13" s="1"/>
  <c r="F348" i="13" s="1"/>
  <c r="F349" i="13" s="1"/>
  <c r="F350" i="13" s="1"/>
  <c r="F351" i="13" s="1"/>
  <c r="F352" i="13" s="1"/>
  <c r="F353" i="13" s="1"/>
  <c r="F354" i="13" s="1"/>
  <c r="F355" i="13" s="1"/>
  <c r="F356" i="13" s="1"/>
  <c r="F357" i="13" s="1"/>
  <c r="F358" i="13" s="1"/>
  <c r="F359" i="13" s="1"/>
  <c r="F360" i="13" s="1"/>
  <c r="F361" i="13" s="1"/>
  <c r="F362" i="13" s="1"/>
  <c r="F363" i="13" s="1"/>
  <c r="F364" i="13" s="1"/>
  <c r="F365" i="13" s="1"/>
  <c r="F366" i="13" s="1"/>
  <c r="F367" i="13" s="1"/>
  <c r="F368" i="13" s="1"/>
  <c r="F369" i="13" s="1"/>
  <c r="F370" i="13" s="1"/>
  <c r="F371" i="13" s="1"/>
  <c r="F372" i="13" s="1"/>
  <c r="F373" i="13" s="1"/>
  <c r="F374" i="13" s="1"/>
  <c r="F375" i="13" s="1"/>
  <c r="F376" i="13" s="1"/>
  <c r="F377" i="13" s="1"/>
  <c r="F378" i="13" s="1"/>
  <c r="F379" i="13" s="1"/>
  <c r="F380" i="13" s="1"/>
  <c r="F381" i="13" s="1"/>
  <c r="F382" i="13" s="1"/>
  <c r="F383" i="13" s="1"/>
  <c r="F384" i="13" s="1"/>
  <c r="F385" i="13" s="1"/>
  <c r="F386" i="13" s="1"/>
  <c r="F387" i="13" s="1"/>
  <c r="F388" i="13" s="1"/>
  <c r="F389" i="13" s="1"/>
  <c r="F390" i="13" s="1"/>
  <c r="F391" i="13" s="1"/>
  <c r="F392" i="13" s="1"/>
  <c r="F393" i="13" s="1"/>
  <c r="F394" i="13" s="1"/>
  <c r="F395" i="13" s="1"/>
  <c r="F396" i="13" s="1"/>
  <c r="F397" i="13" s="1"/>
  <c r="F398" i="13" s="1"/>
  <c r="F399" i="13" s="1"/>
  <c r="F400" i="13" s="1"/>
  <c r="F401" i="13" s="1"/>
  <c r="F402" i="13" s="1"/>
  <c r="F403" i="13" s="1"/>
  <c r="F404" i="13" s="1"/>
  <c r="F405" i="13" s="1"/>
  <c r="F406" i="13" s="1"/>
  <c r="F407" i="13" s="1"/>
  <c r="F408" i="13" s="1"/>
  <c r="F409" i="13" s="1"/>
  <c r="F410" i="13" s="1"/>
  <c r="F411" i="13" s="1"/>
  <c r="F412" i="13" s="1"/>
  <c r="F413" i="13" s="1"/>
  <c r="F414" i="13" s="1"/>
  <c r="F415" i="13" s="1"/>
  <c r="F416" i="13" s="1"/>
  <c r="F417" i="13" s="1"/>
  <c r="F418" i="13" s="1"/>
  <c r="F419" i="13" s="1"/>
  <c r="F420" i="13" s="1"/>
  <c r="F421" i="13" s="1"/>
  <c r="F422" i="13" s="1"/>
  <c r="F423" i="13" s="1"/>
  <c r="F424" i="13" s="1"/>
  <c r="F425" i="13" s="1"/>
  <c r="F426" i="13" s="1"/>
  <c r="F427" i="13" s="1"/>
  <c r="F428" i="13" s="1"/>
  <c r="F429" i="13" s="1"/>
  <c r="F430" i="13" s="1"/>
  <c r="F431" i="13" s="1"/>
  <c r="F432" i="13" s="1"/>
  <c r="F433" i="13" s="1"/>
  <c r="F434" i="13" s="1"/>
  <c r="F435" i="13" s="1"/>
  <c r="F436" i="13" s="1"/>
  <c r="F437" i="13" s="1"/>
  <c r="F438" i="13" s="1"/>
  <c r="F439" i="13" s="1"/>
  <c r="F440" i="13" s="1"/>
  <c r="F441" i="13" s="1"/>
  <c r="F442" i="13" s="1"/>
  <c r="F443" i="13" s="1"/>
  <c r="F444" i="13" s="1"/>
  <c r="F445" i="13" s="1"/>
  <c r="F446" i="13" s="1"/>
  <c r="F447" i="13" s="1"/>
  <c r="F448" i="13" s="1"/>
  <c r="F449" i="13" s="1"/>
  <c r="F450" i="13" s="1"/>
  <c r="F451" i="13" s="1"/>
  <c r="F452" i="13" s="1"/>
  <c r="F453" i="13" s="1"/>
  <c r="F454" i="13" s="1"/>
  <c r="F455" i="13" s="1"/>
  <c r="F456" i="13" s="1"/>
  <c r="F457" i="13" s="1"/>
  <c r="F458" i="13" s="1"/>
  <c r="F459" i="13" s="1"/>
  <c r="F460" i="13" s="1"/>
  <c r="F461" i="13" s="1"/>
  <c r="F462" i="13" s="1"/>
  <c r="F463" i="13" s="1"/>
  <c r="F464" i="13" s="1"/>
  <c r="F465" i="13" s="1"/>
  <c r="F466" i="13" s="1"/>
  <c r="F467" i="13" s="1"/>
  <c r="F468" i="13" s="1"/>
  <c r="F469" i="13" s="1"/>
  <c r="F470" i="13" s="1"/>
  <c r="F471" i="13" s="1"/>
  <c r="F472" i="13" s="1"/>
  <c r="F473" i="13" s="1"/>
  <c r="F474" i="13" s="1"/>
  <c r="F475" i="13" s="1"/>
  <c r="F476" i="13" s="1"/>
  <c r="F477" i="13" s="1"/>
  <c r="F478" i="13" s="1"/>
  <c r="F479" i="13" s="1"/>
  <c r="F480" i="13" s="1"/>
  <c r="F481" i="13" s="1"/>
  <c r="F482" i="13" s="1"/>
  <c r="F483" i="13" s="1"/>
  <c r="F484" i="13" s="1"/>
  <c r="F485" i="13" s="1"/>
  <c r="F486" i="13" s="1"/>
  <c r="F487" i="13" s="1"/>
  <c r="F488" i="13" s="1"/>
  <c r="F489" i="13" s="1"/>
  <c r="F490" i="13" s="1"/>
  <c r="F491" i="13" s="1"/>
  <c r="F492" i="13" s="1"/>
  <c r="F493" i="13" s="1"/>
  <c r="F494" i="13" s="1"/>
  <c r="F495" i="13" s="1"/>
  <c r="F496" i="13" s="1"/>
  <c r="F497" i="13" s="1"/>
  <c r="F498" i="13" s="1"/>
  <c r="F499" i="13" s="1"/>
  <c r="F500" i="13" s="1"/>
  <c r="F501" i="13" s="1"/>
  <c r="F502" i="13" s="1"/>
  <c r="F503" i="13" s="1"/>
  <c r="F504" i="13" s="1"/>
  <c r="F505" i="13" s="1"/>
  <c r="F506" i="13" s="1"/>
  <c r="F507" i="13" s="1"/>
  <c r="F508" i="13" s="1"/>
  <c r="F509" i="13" s="1"/>
  <c r="F510" i="13" s="1"/>
  <c r="F511" i="13" s="1"/>
  <c r="F512" i="13" s="1"/>
  <c r="F513" i="13" s="1"/>
  <c r="F514" i="13" s="1"/>
  <c r="F515" i="13" s="1"/>
  <c r="F516" i="13" s="1"/>
  <c r="F517" i="13" s="1"/>
  <c r="F518" i="13" s="1"/>
  <c r="F519" i="13" s="1"/>
  <c r="F520" i="13" s="1"/>
  <c r="F521" i="13" s="1"/>
  <c r="F522" i="13" s="1"/>
  <c r="F523" i="13" s="1"/>
  <c r="F524" i="13" s="1"/>
  <c r="F525" i="13" s="1"/>
  <c r="F526" i="13" s="1"/>
  <c r="F527" i="13" s="1"/>
  <c r="F528" i="13" s="1"/>
  <c r="F529" i="13" s="1"/>
  <c r="F530" i="13" s="1"/>
  <c r="F531" i="13" s="1"/>
  <c r="F532" i="13" s="1"/>
  <c r="F533" i="13" s="1"/>
  <c r="F534" i="13" s="1"/>
  <c r="F535" i="13" s="1"/>
  <c r="F536" i="13" s="1"/>
  <c r="F537" i="13" s="1"/>
  <c r="F538" i="13" s="1"/>
  <c r="F539" i="13" s="1"/>
  <c r="F540" i="13" s="1"/>
  <c r="F541" i="13" s="1"/>
  <c r="F542" i="13" s="1"/>
  <c r="F543" i="13" s="1"/>
  <c r="F544" i="13" s="1"/>
  <c r="F545" i="13" s="1"/>
  <c r="F546" i="13" s="1"/>
  <c r="F547" i="13" s="1"/>
  <c r="F548" i="13" s="1"/>
  <c r="F549" i="13" s="1"/>
  <c r="F550" i="13" s="1"/>
  <c r="F551" i="13" s="1"/>
  <c r="F552" i="13" s="1"/>
  <c r="F553" i="13" s="1"/>
  <c r="F554" i="13" s="1"/>
  <c r="F555" i="13" s="1"/>
  <c r="F556" i="13" s="1"/>
  <c r="F557" i="13" s="1"/>
  <c r="F558" i="13" s="1"/>
  <c r="F559" i="13" s="1"/>
  <c r="F560" i="13" s="1"/>
  <c r="F561" i="13" s="1"/>
  <c r="F562" i="13" s="1"/>
  <c r="F563" i="13" s="1"/>
  <c r="F564" i="13" s="1"/>
  <c r="F565" i="13" s="1"/>
  <c r="F566" i="13" s="1"/>
  <c r="F567" i="13" s="1"/>
  <c r="F568" i="13" s="1"/>
  <c r="F569" i="13" s="1"/>
  <c r="F570" i="13" s="1"/>
  <c r="F571" i="13" s="1"/>
  <c r="F572" i="13" s="1"/>
  <c r="F573" i="13" s="1"/>
  <c r="F574" i="13" s="1"/>
  <c r="F575" i="13" s="1"/>
  <c r="F576" i="13" s="1"/>
  <c r="F577" i="13" s="1"/>
  <c r="F578" i="13" s="1"/>
  <c r="F579" i="13" s="1"/>
  <c r="F580" i="13" s="1"/>
  <c r="F581" i="13" s="1"/>
  <c r="F582" i="13" s="1"/>
  <c r="F583" i="13" s="1"/>
  <c r="F584" i="13" s="1"/>
  <c r="F585" i="13" s="1"/>
  <c r="F586" i="13" s="1"/>
  <c r="F587" i="13" s="1"/>
  <c r="F588" i="13" s="1"/>
  <c r="F589" i="13" s="1"/>
  <c r="F590" i="13" s="1"/>
  <c r="F591" i="13" s="1"/>
  <c r="F592" i="13" s="1"/>
  <c r="F593" i="13" s="1"/>
  <c r="F594" i="13" s="1"/>
  <c r="F595" i="13" s="1"/>
  <c r="F596" i="13" s="1"/>
  <c r="F597" i="13" s="1"/>
  <c r="F598" i="13" s="1"/>
  <c r="F599" i="13" s="1"/>
  <c r="F600" i="13" s="1"/>
  <c r="F601" i="13" s="1"/>
  <c r="F602" i="13" s="1"/>
  <c r="F603" i="13" s="1"/>
  <c r="F604" i="13" s="1"/>
  <c r="F605" i="13" s="1"/>
  <c r="F606" i="13" s="1"/>
  <c r="F607" i="13" s="1"/>
  <c r="F608" i="13" s="1"/>
  <c r="F609" i="13" s="1"/>
  <c r="F6" i="13" s="1"/>
  <c r="D5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F36" i="14" s="1"/>
  <c r="F37" i="14" s="1"/>
  <c r="F38" i="14" s="1"/>
  <c r="F39" i="14" s="1"/>
  <c r="F40" i="14" s="1"/>
  <c r="F41" i="14" s="1"/>
  <c r="F42" i="14" s="1"/>
  <c r="F43" i="14" s="1"/>
  <c r="F44" i="14" s="1"/>
  <c r="F45" i="14" s="1"/>
  <c r="F46" i="14" s="1"/>
  <c r="F47" i="14" s="1"/>
  <c r="F48" i="14" s="1"/>
  <c r="F49" i="14" s="1"/>
  <c r="F50" i="14" s="1"/>
  <c r="F51" i="14" s="1"/>
  <c r="F52" i="14" s="1"/>
  <c r="F53" i="14" s="1"/>
  <c r="F54" i="14" s="1"/>
  <c r="F55" i="14" s="1"/>
  <c r="F56" i="14" s="1"/>
  <c r="F57" i="14" s="1"/>
  <c r="F58" i="14" s="1"/>
  <c r="F59" i="14" s="1"/>
  <c r="F60" i="14" s="1"/>
  <c r="F61" i="14" s="1"/>
  <c r="F62" i="14" s="1"/>
  <c r="F63" i="14" s="1"/>
  <c r="F64" i="14" s="1"/>
  <c r="F65" i="14" s="1"/>
  <c r="F66" i="14" s="1"/>
  <c r="F67" i="14" s="1"/>
  <c r="F68" i="14" s="1"/>
  <c r="F69" i="14" s="1"/>
  <c r="F70" i="14" s="1"/>
  <c r="F71" i="14" s="1"/>
  <c r="F72" i="14" s="1"/>
  <c r="F73" i="14" s="1"/>
  <c r="F74" i="14" s="1"/>
  <c r="F75" i="14" s="1"/>
  <c r="F76" i="14" s="1"/>
  <c r="F77" i="14" s="1"/>
  <c r="F78" i="14" s="1"/>
  <c r="F79" i="14" s="1"/>
  <c r="F80" i="14" s="1"/>
  <c r="F81" i="14" s="1"/>
  <c r="F82" i="14" s="1"/>
  <c r="F83" i="14" s="1"/>
  <c r="F84" i="14" s="1"/>
  <c r="F85" i="14" s="1"/>
  <c r="F86" i="14" s="1"/>
  <c r="F87" i="14" s="1"/>
  <c r="F88" i="14" s="1"/>
  <c r="F89" i="14" s="1"/>
  <c r="F90" i="14" s="1"/>
  <c r="F91" i="14" s="1"/>
  <c r="F92" i="14" s="1"/>
  <c r="F93" i="14" s="1"/>
  <c r="F94" i="14" s="1"/>
  <c r="F95" i="14" s="1"/>
  <c r="F96" i="14" s="1"/>
  <c r="F97" i="14" s="1"/>
  <c r="F98" i="14" s="1"/>
  <c r="F99" i="14" s="1"/>
  <c r="F100" i="14" s="1"/>
  <c r="F101" i="14" s="1"/>
  <c r="F102" i="14" s="1"/>
  <c r="F103" i="14" s="1"/>
  <c r="F104" i="14" s="1"/>
  <c r="F105" i="14" s="1"/>
  <c r="F106" i="14" s="1"/>
  <c r="F107" i="14" s="1"/>
  <c r="F108" i="14" s="1"/>
  <c r="F109" i="14" s="1"/>
  <c r="F110" i="14" s="1"/>
  <c r="F111" i="14" s="1"/>
  <c r="F112" i="14" s="1"/>
  <c r="F113" i="14" s="1"/>
  <c r="F114" i="14" s="1"/>
  <c r="F115" i="14" s="1"/>
  <c r="F116" i="14" s="1"/>
  <c r="F117" i="14" s="1"/>
  <c r="F118" i="14" s="1"/>
  <c r="F119" i="14" s="1"/>
  <c r="F120" i="14" s="1"/>
  <c r="F121" i="14" s="1"/>
  <c r="F122" i="14" s="1"/>
  <c r="F123" i="14" s="1"/>
  <c r="F124" i="14" s="1"/>
  <c r="F125" i="14" s="1"/>
  <c r="F126" i="14" s="1"/>
  <c r="F127" i="14" s="1"/>
  <c r="F128" i="14" s="1"/>
  <c r="F129" i="14" s="1"/>
  <c r="F130" i="14" s="1"/>
  <c r="F131" i="14" s="1"/>
  <c r="F132" i="14" s="1"/>
  <c r="F133" i="14" s="1"/>
  <c r="F134" i="14" s="1"/>
  <c r="F135" i="14" s="1"/>
  <c r="F136" i="14" s="1"/>
  <c r="F137" i="14" s="1"/>
  <c r="F138" i="14" s="1"/>
  <c r="F139" i="14" s="1"/>
  <c r="F140" i="14" s="1"/>
  <c r="F141" i="14" s="1"/>
  <c r="F142" i="14" s="1"/>
  <c r="F143" i="14" s="1"/>
  <c r="F144" i="14" s="1"/>
  <c r="F145" i="14" s="1"/>
  <c r="F146" i="14" s="1"/>
  <c r="F147" i="14" s="1"/>
  <c r="F148" i="14" s="1"/>
  <c r="F149" i="14" s="1"/>
  <c r="F150" i="14" s="1"/>
  <c r="F151" i="14" s="1"/>
  <c r="F152" i="14" s="1"/>
  <c r="F153" i="14" s="1"/>
  <c r="F154" i="14" s="1"/>
  <c r="F155" i="14" s="1"/>
  <c r="F156" i="14" s="1"/>
  <c r="F157" i="14" s="1"/>
  <c r="F158" i="14" s="1"/>
  <c r="F159" i="14" s="1"/>
  <c r="F160" i="14" s="1"/>
  <c r="F161" i="14" s="1"/>
  <c r="F162" i="14" s="1"/>
  <c r="F163" i="14" s="1"/>
  <c r="F164" i="14" s="1"/>
  <c r="F165" i="14" s="1"/>
  <c r="F166" i="14" s="1"/>
  <c r="F167" i="14" s="1"/>
  <c r="F168" i="14" s="1"/>
  <c r="F169" i="14" s="1"/>
  <c r="F170" i="14" s="1"/>
  <c r="F171" i="14" s="1"/>
  <c r="F172" i="14" s="1"/>
  <c r="F173" i="14" s="1"/>
  <c r="F174" i="14" s="1"/>
  <c r="F175" i="14" s="1"/>
  <c r="F176" i="14" s="1"/>
  <c r="F177" i="14" s="1"/>
  <c r="F178" i="14" s="1"/>
  <c r="F179" i="14" s="1"/>
  <c r="F180" i="14" s="1"/>
  <c r="F181" i="14" s="1"/>
  <c r="F182" i="14" s="1"/>
  <c r="F183" i="14" s="1"/>
  <c r="F184" i="14" s="1"/>
  <c r="F185" i="14" s="1"/>
  <c r="F186" i="14" s="1"/>
  <c r="F187" i="14" s="1"/>
  <c r="F188" i="14" s="1"/>
  <c r="F189" i="14" s="1"/>
  <c r="F190" i="14" s="1"/>
  <c r="F191" i="14" s="1"/>
  <c r="F192" i="14" s="1"/>
  <c r="F193" i="14" s="1"/>
  <c r="F194" i="14" s="1"/>
  <c r="F195" i="14" s="1"/>
  <c r="F196" i="14" s="1"/>
  <c r="F197" i="14" s="1"/>
  <c r="F198" i="14" s="1"/>
  <c r="F199" i="14" s="1"/>
  <c r="F200" i="14" s="1"/>
  <c r="F201" i="14" s="1"/>
  <c r="F202" i="14" s="1"/>
  <c r="F203" i="14" s="1"/>
  <c r="F204" i="14" s="1"/>
  <c r="F205" i="14" s="1"/>
  <c r="F206" i="14" s="1"/>
  <c r="F207" i="14" s="1"/>
  <c r="F208" i="14" s="1"/>
  <c r="F209" i="14" s="1"/>
  <c r="F210" i="14" s="1"/>
  <c r="F211" i="14" s="1"/>
  <c r="F212" i="14" s="1"/>
  <c r="F213" i="14" s="1"/>
  <c r="F214" i="14" s="1"/>
  <c r="F215" i="14" s="1"/>
  <c r="F216" i="14" s="1"/>
  <c r="F217" i="14" s="1"/>
  <c r="F218" i="14" s="1"/>
  <c r="F219" i="14" s="1"/>
  <c r="F220" i="14" s="1"/>
  <c r="F221" i="14" s="1"/>
  <c r="F222" i="14" s="1"/>
  <c r="F223" i="14" s="1"/>
  <c r="F224" i="14" s="1"/>
  <c r="F225" i="14" s="1"/>
  <c r="F226" i="14" s="1"/>
  <c r="F227" i="14" s="1"/>
  <c r="F228" i="14" s="1"/>
  <c r="F229" i="14" s="1"/>
  <c r="F230" i="14" s="1"/>
  <c r="F231" i="14" s="1"/>
  <c r="F232" i="14" s="1"/>
  <c r="F233" i="14" s="1"/>
  <c r="F234" i="14" s="1"/>
  <c r="F235" i="14" s="1"/>
  <c r="F236" i="14" s="1"/>
  <c r="F237" i="14" s="1"/>
  <c r="F238" i="14" s="1"/>
  <c r="F239" i="14" s="1"/>
  <c r="F240" i="14" s="1"/>
  <c r="F241" i="14" s="1"/>
  <c r="F242" i="14" s="1"/>
  <c r="F243" i="14" s="1"/>
  <c r="F244" i="14" s="1"/>
  <c r="F245" i="14" s="1"/>
  <c r="F246" i="14" s="1"/>
  <c r="F247" i="14" s="1"/>
  <c r="F248" i="14" s="1"/>
  <c r="F249" i="14" s="1"/>
  <c r="F250" i="14" s="1"/>
  <c r="F251" i="14" s="1"/>
  <c r="F252" i="14" s="1"/>
  <c r="F253" i="14" s="1"/>
  <c r="F254" i="14" s="1"/>
  <c r="F255" i="14" s="1"/>
  <c r="F256" i="14" s="1"/>
  <c r="F257" i="14" s="1"/>
  <c r="F258" i="14" s="1"/>
  <c r="F259" i="14" s="1"/>
  <c r="F260" i="14" s="1"/>
  <c r="F261" i="14" s="1"/>
  <c r="F262" i="14" s="1"/>
  <c r="F263" i="14" s="1"/>
  <c r="F264" i="14" s="1"/>
  <c r="F265" i="14" s="1"/>
  <c r="F266" i="14" s="1"/>
  <c r="F267" i="14" s="1"/>
  <c r="F268" i="14" s="1"/>
  <c r="F269" i="14" s="1"/>
  <c r="F270" i="14" s="1"/>
  <c r="F271" i="14" s="1"/>
  <c r="F272" i="14" s="1"/>
  <c r="F273" i="14" s="1"/>
  <c r="F274" i="14" s="1"/>
  <c r="F275" i="14" s="1"/>
  <c r="F276" i="14" s="1"/>
  <c r="F277" i="14" s="1"/>
  <c r="F278" i="14" s="1"/>
  <c r="F279" i="14" s="1"/>
  <c r="F280" i="14" s="1"/>
  <c r="F281" i="14" s="1"/>
  <c r="F282" i="14" s="1"/>
  <c r="F283" i="14" s="1"/>
  <c r="F284" i="14" s="1"/>
  <c r="F285" i="14" s="1"/>
  <c r="F286" i="14" s="1"/>
  <c r="F287" i="14" s="1"/>
  <c r="F288" i="14" s="1"/>
  <c r="F289" i="14" s="1"/>
  <c r="F290" i="14" s="1"/>
  <c r="F291" i="14" s="1"/>
  <c r="F292" i="14" s="1"/>
  <c r="F293" i="14" s="1"/>
  <c r="F294" i="14" s="1"/>
  <c r="F295" i="14" s="1"/>
  <c r="F296" i="14" s="1"/>
  <c r="F297" i="14" s="1"/>
  <c r="F298" i="14" s="1"/>
  <c r="F299" i="14" s="1"/>
  <c r="F300" i="14" s="1"/>
  <c r="F301" i="14" s="1"/>
  <c r="F302" i="14" s="1"/>
  <c r="F303" i="14" s="1"/>
  <c r="F304" i="14" s="1"/>
  <c r="F305" i="14" s="1"/>
  <c r="F306" i="14" s="1"/>
  <c r="F307" i="14" s="1"/>
  <c r="F308" i="14" s="1"/>
  <c r="F309" i="14" s="1"/>
  <c r="F310" i="14" s="1"/>
  <c r="F311" i="14" s="1"/>
  <c r="F312" i="14" s="1"/>
  <c r="F313" i="14" s="1"/>
  <c r="F314" i="14" s="1"/>
  <c r="F315" i="14" s="1"/>
  <c r="F316" i="14" s="1"/>
  <c r="F317" i="14" s="1"/>
  <c r="F318" i="14" s="1"/>
  <c r="F319" i="14" s="1"/>
  <c r="F320" i="14" s="1"/>
  <c r="F321" i="14" s="1"/>
  <c r="F322" i="14" s="1"/>
  <c r="F323" i="14" s="1"/>
  <c r="F324" i="14" s="1"/>
  <c r="F325" i="14" s="1"/>
  <c r="F326" i="14" s="1"/>
  <c r="F327" i="14" s="1"/>
  <c r="F328" i="14" s="1"/>
  <c r="F329" i="14" s="1"/>
  <c r="F330" i="14" s="1"/>
  <c r="F331" i="14" s="1"/>
  <c r="F332" i="14" s="1"/>
  <c r="F333" i="14" s="1"/>
  <c r="F334" i="14" s="1"/>
  <c r="F335" i="14" s="1"/>
  <c r="F336" i="14" s="1"/>
  <c r="F337" i="14" s="1"/>
  <c r="F338" i="14" s="1"/>
  <c r="F339" i="14" s="1"/>
  <c r="F340" i="14" s="1"/>
  <c r="F341" i="14" s="1"/>
  <c r="F342" i="14" s="1"/>
  <c r="F343" i="14" s="1"/>
  <c r="F344" i="14" s="1"/>
  <c r="F345" i="14" s="1"/>
  <c r="F346" i="14" s="1"/>
  <c r="F347" i="14" s="1"/>
  <c r="F348" i="14" s="1"/>
  <c r="F349" i="14" s="1"/>
  <c r="F350" i="14" s="1"/>
  <c r="F351" i="14" s="1"/>
  <c r="F352" i="14" s="1"/>
  <c r="F353" i="14" s="1"/>
  <c r="F354" i="14" s="1"/>
  <c r="F355" i="14" s="1"/>
  <c r="F356" i="14" s="1"/>
  <c r="F357" i="14" s="1"/>
  <c r="F358" i="14" s="1"/>
  <c r="F359" i="14" s="1"/>
  <c r="F360" i="14" s="1"/>
  <c r="F361" i="14" s="1"/>
  <c r="F362" i="14" s="1"/>
  <c r="F363" i="14" s="1"/>
  <c r="F364" i="14" s="1"/>
  <c r="F365" i="14" s="1"/>
  <c r="F366" i="14" s="1"/>
  <c r="F367" i="14" s="1"/>
  <c r="F368" i="14" s="1"/>
  <c r="F369" i="14" s="1"/>
  <c r="F370" i="14" s="1"/>
  <c r="F371" i="14" s="1"/>
  <c r="F372" i="14" s="1"/>
  <c r="F373" i="14" s="1"/>
  <c r="F374" i="14" s="1"/>
  <c r="F375" i="14" s="1"/>
  <c r="F376" i="14" s="1"/>
  <c r="F377" i="14" s="1"/>
  <c r="F378" i="14" s="1"/>
  <c r="F379" i="14" s="1"/>
  <c r="F380" i="14" s="1"/>
  <c r="F381" i="14" s="1"/>
  <c r="F382" i="14" s="1"/>
  <c r="F383" i="14" s="1"/>
  <c r="F384" i="14" s="1"/>
  <c r="F385" i="14" s="1"/>
  <c r="F386" i="14" s="1"/>
  <c r="F387" i="14" s="1"/>
  <c r="F388" i="14" s="1"/>
  <c r="F389" i="14" s="1"/>
  <c r="F390" i="14" s="1"/>
  <c r="F391" i="14" s="1"/>
  <c r="F392" i="14" s="1"/>
  <c r="F393" i="14" s="1"/>
  <c r="F394" i="14" s="1"/>
  <c r="F395" i="14" s="1"/>
  <c r="F396" i="14" s="1"/>
  <c r="F397" i="14" s="1"/>
  <c r="F398" i="14" s="1"/>
  <c r="F399" i="14" s="1"/>
  <c r="F400" i="14" s="1"/>
  <c r="F401" i="14" s="1"/>
  <c r="F402" i="14" s="1"/>
  <c r="F403" i="14" s="1"/>
  <c r="F404" i="14" s="1"/>
  <c r="F405" i="14" s="1"/>
  <c r="F406" i="14" s="1"/>
  <c r="F407" i="14" s="1"/>
  <c r="F408" i="14" s="1"/>
  <c r="F409" i="14" s="1"/>
  <c r="F410" i="14" s="1"/>
  <c r="F411" i="14" s="1"/>
  <c r="F412" i="14" s="1"/>
  <c r="F413" i="14" s="1"/>
  <c r="F414" i="14" s="1"/>
  <c r="F415" i="14" s="1"/>
  <c r="F416" i="14" s="1"/>
  <c r="F417" i="14" s="1"/>
  <c r="F418" i="14" s="1"/>
  <c r="F419" i="14" s="1"/>
  <c r="F420" i="14" s="1"/>
  <c r="F421" i="14" s="1"/>
  <c r="F422" i="14" s="1"/>
  <c r="F423" i="14" s="1"/>
  <c r="F424" i="14" s="1"/>
  <c r="F425" i="14" s="1"/>
  <c r="F426" i="14" s="1"/>
  <c r="F427" i="14" s="1"/>
  <c r="F428" i="14" s="1"/>
  <c r="F429" i="14" s="1"/>
  <c r="F430" i="14" s="1"/>
  <c r="F431" i="14" s="1"/>
  <c r="F432" i="14" s="1"/>
  <c r="F433" i="14" s="1"/>
  <c r="F434" i="14" s="1"/>
  <c r="F435" i="14" s="1"/>
  <c r="F436" i="14" s="1"/>
  <c r="F437" i="14" s="1"/>
  <c r="F438" i="14" s="1"/>
  <c r="F439" i="14" s="1"/>
  <c r="F440" i="14" s="1"/>
  <c r="F441" i="14" s="1"/>
  <c r="F442" i="14" s="1"/>
  <c r="F443" i="14" s="1"/>
  <c r="F444" i="14" s="1"/>
  <c r="F445" i="14" s="1"/>
  <c r="F446" i="14" s="1"/>
  <c r="F447" i="14" s="1"/>
  <c r="F448" i="14" s="1"/>
  <c r="F449" i="14" s="1"/>
  <c r="F450" i="14" s="1"/>
  <c r="F451" i="14" s="1"/>
  <c r="F452" i="14" s="1"/>
  <c r="F453" i="14" s="1"/>
  <c r="F454" i="14" s="1"/>
  <c r="F455" i="14" s="1"/>
  <c r="F456" i="14" s="1"/>
  <c r="F457" i="14" s="1"/>
  <c r="F458" i="14" s="1"/>
  <c r="F459" i="14" s="1"/>
  <c r="F460" i="14" s="1"/>
  <c r="F461" i="14" s="1"/>
  <c r="F462" i="14" s="1"/>
  <c r="F463" i="14" s="1"/>
  <c r="F464" i="14" s="1"/>
  <c r="F465" i="14" s="1"/>
  <c r="F466" i="14" s="1"/>
  <c r="F467" i="14" s="1"/>
  <c r="F468" i="14" s="1"/>
  <c r="F469" i="14" s="1"/>
  <c r="F470" i="14" s="1"/>
  <c r="F471" i="14" s="1"/>
  <c r="F472" i="14" s="1"/>
  <c r="F473" i="14" s="1"/>
  <c r="F474" i="14" s="1"/>
  <c r="F475" i="14" s="1"/>
  <c r="F476" i="14" s="1"/>
  <c r="F477" i="14" s="1"/>
  <c r="F478" i="14" s="1"/>
  <c r="F479" i="14" s="1"/>
  <c r="F480" i="14" s="1"/>
  <c r="F481" i="14" s="1"/>
  <c r="F482" i="14" s="1"/>
  <c r="F483" i="14" s="1"/>
  <c r="F484" i="14" s="1"/>
  <c r="F485" i="14" s="1"/>
  <c r="F486" i="14" s="1"/>
  <c r="F487" i="14" s="1"/>
  <c r="F488" i="14" s="1"/>
  <c r="F489" i="14" s="1"/>
  <c r="F490" i="14" s="1"/>
  <c r="F491" i="14" s="1"/>
  <c r="F492" i="14" s="1"/>
  <c r="F493" i="14" s="1"/>
  <c r="F494" i="14" s="1"/>
  <c r="F495" i="14" s="1"/>
  <c r="F496" i="14" s="1"/>
  <c r="F497" i="14" s="1"/>
  <c r="F498" i="14" s="1"/>
  <c r="F499" i="14" s="1"/>
  <c r="F500" i="14" s="1"/>
  <c r="F501" i="14" s="1"/>
  <c r="F502" i="14" s="1"/>
  <c r="F503" i="14" s="1"/>
  <c r="F504" i="14" s="1"/>
  <c r="F505" i="14" s="1"/>
  <c r="F506" i="14" s="1"/>
  <c r="F507" i="14" s="1"/>
  <c r="F508" i="14" s="1"/>
  <c r="F509" i="14" s="1"/>
  <c r="F510" i="14" s="1"/>
  <c r="F511" i="14" s="1"/>
  <c r="F512" i="14" s="1"/>
  <c r="F513" i="14" s="1"/>
  <c r="F514" i="14" s="1"/>
  <c r="F515" i="14" s="1"/>
  <c r="F516" i="14" s="1"/>
  <c r="F517" i="14" s="1"/>
  <c r="F518" i="14" s="1"/>
  <c r="F519" i="14" s="1"/>
  <c r="F520" i="14" s="1"/>
  <c r="F521" i="14" s="1"/>
  <c r="F522" i="14" s="1"/>
  <c r="F523" i="14" s="1"/>
  <c r="F524" i="14" s="1"/>
  <c r="F525" i="14" s="1"/>
  <c r="F526" i="14" s="1"/>
  <c r="F527" i="14" s="1"/>
  <c r="F528" i="14" s="1"/>
  <c r="F529" i="14" s="1"/>
  <c r="F530" i="14" s="1"/>
  <c r="F531" i="14" s="1"/>
  <c r="F532" i="14" s="1"/>
  <c r="F533" i="14" s="1"/>
  <c r="F534" i="14" s="1"/>
  <c r="F535" i="14" s="1"/>
  <c r="F536" i="14" s="1"/>
  <c r="F537" i="14" s="1"/>
  <c r="F538" i="14" s="1"/>
  <c r="F539" i="14" s="1"/>
  <c r="F540" i="14" s="1"/>
  <c r="F541" i="14" s="1"/>
  <c r="F542" i="14" s="1"/>
  <c r="F543" i="14" s="1"/>
  <c r="F544" i="14" s="1"/>
  <c r="F545" i="14" s="1"/>
  <c r="F546" i="14" s="1"/>
  <c r="F547" i="14" s="1"/>
  <c r="F548" i="14" s="1"/>
  <c r="F549" i="14" s="1"/>
  <c r="F550" i="14" s="1"/>
  <c r="F551" i="14" s="1"/>
  <c r="F552" i="14" s="1"/>
  <c r="F553" i="14" s="1"/>
  <c r="F554" i="14" s="1"/>
  <c r="F555" i="14" s="1"/>
  <c r="F556" i="14" s="1"/>
  <c r="F557" i="14" s="1"/>
  <c r="F558" i="14" s="1"/>
  <c r="F559" i="14" s="1"/>
  <c r="F560" i="14" s="1"/>
  <c r="F561" i="14" s="1"/>
  <c r="F562" i="14" s="1"/>
  <c r="F563" i="14" s="1"/>
  <c r="F564" i="14" s="1"/>
  <c r="F565" i="14" s="1"/>
  <c r="F566" i="14" s="1"/>
  <c r="F567" i="14" s="1"/>
  <c r="F568" i="14" s="1"/>
  <c r="F569" i="14" s="1"/>
  <c r="F570" i="14" s="1"/>
  <c r="F571" i="14" s="1"/>
  <c r="F572" i="14" s="1"/>
  <c r="F573" i="14" s="1"/>
  <c r="F574" i="14" s="1"/>
  <c r="F575" i="14" s="1"/>
  <c r="F576" i="14" s="1"/>
  <c r="F577" i="14" s="1"/>
  <c r="F578" i="14" s="1"/>
  <c r="F579" i="14" s="1"/>
  <c r="F580" i="14" s="1"/>
  <c r="F581" i="14" s="1"/>
  <c r="F582" i="14" s="1"/>
  <c r="F583" i="14" s="1"/>
  <c r="F584" i="14" s="1"/>
  <c r="F585" i="14" s="1"/>
  <c r="F586" i="14" s="1"/>
  <c r="F587" i="14" s="1"/>
  <c r="F588" i="14" s="1"/>
  <c r="F589" i="14" s="1"/>
  <c r="F590" i="14" s="1"/>
  <c r="F591" i="14" s="1"/>
  <c r="F592" i="14" s="1"/>
  <c r="F593" i="14" s="1"/>
  <c r="F594" i="14" s="1"/>
  <c r="F595" i="14" s="1"/>
  <c r="F596" i="14" s="1"/>
  <c r="F597" i="14" s="1"/>
  <c r="F598" i="14" s="1"/>
  <c r="F599" i="14" s="1"/>
  <c r="F600" i="14" s="1"/>
  <c r="F601" i="14" s="1"/>
  <c r="F602" i="14" s="1"/>
  <c r="F603" i="14" s="1"/>
  <c r="F604" i="14" s="1"/>
  <c r="F605" i="14" s="1"/>
  <c r="F606" i="14" s="1"/>
  <c r="F607" i="14" s="1"/>
  <c r="F608" i="14" s="1"/>
  <c r="F609" i="14" s="1"/>
  <c r="F6" i="14" s="1"/>
  <c r="D5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F65" i="15" s="1"/>
  <c r="F66" i="15" s="1"/>
  <c r="F67" i="15" s="1"/>
  <c r="F68" i="15" s="1"/>
  <c r="F69" i="15" s="1"/>
  <c r="F70" i="15" s="1"/>
  <c r="F71" i="15" s="1"/>
  <c r="F72" i="15" s="1"/>
  <c r="F73" i="15" s="1"/>
  <c r="F74" i="15" s="1"/>
  <c r="F75" i="15" s="1"/>
  <c r="F76" i="15" s="1"/>
  <c r="F77" i="15" s="1"/>
  <c r="F78" i="15" s="1"/>
  <c r="F79" i="15" s="1"/>
  <c r="F80" i="15" s="1"/>
  <c r="F81" i="15" s="1"/>
  <c r="F82" i="15" s="1"/>
  <c r="F83" i="15" s="1"/>
  <c r="F84" i="15" s="1"/>
  <c r="F85" i="15" s="1"/>
  <c r="F86" i="15" s="1"/>
  <c r="F87" i="15" s="1"/>
  <c r="F88" i="15" s="1"/>
  <c r="F89" i="15" s="1"/>
  <c r="F90" i="15" s="1"/>
  <c r="F91" i="15" s="1"/>
  <c r="F92" i="15" s="1"/>
  <c r="F93" i="15" s="1"/>
  <c r="F94" i="15" s="1"/>
  <c r="F95" i="15" s="1"/>
  <c r="F96" i="15" s="1"/>
  <c r="F97" i="15" s="1"/>
  <c r="F98" i="15" s="1"/>
  <c r="F99" i="15" s="1"/>
  <c r="F100" i="15" s="1"/>
  <c r="F101" i="15" s="1"/>
  <c r="F102" i="15" s="1"/>
  <c r="F103" i="15" s="1"/>
  <c r="F104" i="15" s="1"/>
  <c r="F105" i="15" s="1"/>
  <c r="F106" i="15" s="1"/>
  <c r="F107" i="15" s="1"/>
  <c r="F108" i="15" s="1"/>
  <c r="F109" i="15" s="1"/>
  <c r="F110" i="15" s="1"/>
  <c r="F111" i="15" s="1"/>
  <c r="F112" i="15" s="1"/>
  <c r="F113" i="15" s="1"/>
  <c r="F114" i="15" s="1"/>
  <c r="F115" i="15" s="1"/>
  <c r="F116" i="15" s="1"/>
  <c r="F117" i="15" s="1"/>
  <c r="F118" i="15" s="1"/>
  <c r="F119" i="15" s="1"/>
  <c r="F120" i="15" s="1"/>
  <c r="F121" i="15" s="1"/>
  <c r="F122" i="15" s="1"/>
  <c r="F123" i="15" s="1"/>
  <c r="F124" i="15" s="1"/>
  <c r="F125" i="15" s="1"/>
  <c r="F126" i="15" s="1"/>
  <c r="F127" i="15" s="1"/>
  <c r="F128" i="15" s="1"/>
  <c r="F129" i="15" s="1"/>
  <c r="F130" i="15" s="1"/>
  <c r="F131" i="15" s="1"/>
  <c r="F132" i="15" s="1"/>
  <c r="F133" i="15" s="1"/>
  <c r="F134" i="15" s="1"/>
  <c r="F135" i="15" s="1"/>
  <c r="F136" i="15" s="1"/>
  <c r="F137" i="15" s="1"/>
  <c r="F138" i="15" s="1"/>
  <c r="F139" i="15" s="1"/>
  <c r="F140" i="15" s="1"/>
  <c r="F141" i="15" s="1"/>
  <c r="F142" i="15" s="1"/>
  <c r="F143" i="15" s="1"/>
  <c r="F144" i="15" s="1"/>
  <c r="F145" i="15" s="1"/>
  <c r="F146" i="15" s="1"/>
  <c r="F147" i="15" s="1"/>
  <c r="F148" i="15" s="1"/>
  <c r="F149" i="15" s="1"/>
  <c r="F150" i="15" s="1"/>
  <c r="F151" i="15" s="1"/>
  <c r="F152" i="15" s="1"/>
  <c r="F153" i="15" s="1"/>
  <c r="F154" i="15" s="1"/>
  <c r="F155" i="15" s="1"/>
  <c r="F156" i="15" s="1"/>
  <c r="F157" i="15" s="1"/>
  <c r="F158" i="15" s="1"/>
  <c r="F159" i="15" s="1"/>
  <c r="F160" i="15" s="1"/>
  <c r="F161" i="15" s="1"/>
  <c r="F162" i="15" s="1"/>
  <c r="F163" i="15" s="1"/>
  <c r="F164" i="15" s="1"/>
  <c r="F165" i="15" s="1"/>
  <c r="F166" i="15" s="1"/>
  <c r="F167" i="15" s="1"/>
  <c r="F168" i="15" s="1"/>
  <c r="F169" i="15" s="1"/>
  <c r="F170" i="15" s="1"/>
  <c r="F171" i="15" s="1"/>
  <c r="F172" i="15" s="1"/>
  <c r="F173" i="15" s="1"/>
  <c r="F174" i="15" s="1"/>
  <c r="F175" i="15" s="1"/>
  <c r="F176" i="15" s="1"/>
  <c r="F177" i="15" s="1"/>
  <c r="F178" i="15" s="1"/>
  <c r="F179" i="15" s="1"/>
  <c r="F180" i="15" s="1"/>
  <c r="F181" i="15" s="1"/>
  <c r="F182" i="15" s="1"/>
  <c r="F183" i="15" s="1"/>
  <c r="F184" i="15" s="1"/>
  <c r="F185" i="15" s="1"/>
  <c r="F186" i="15" s="1"/>
  <c r="F187" i="15" s="1"/>
  <c r="F188" i="15" s="1"/>
  <c r="F189" i="15" s="1"/>
  <c r="F190" i="15" s="1"/>
  <c r="F191" i="15" s="1"/>
  <c r="F192" i="15" s="1"/>
  <c r="F193" i="15" s="1"/>
  <c r="F194" i="15" s="1"/>
  <c r="F195" i="15" s="1"/>
  <c r="F196" i="15" s="1"/>
  <c r="F197" i="15" s="1"/>
  <c r="F198" i="15" s="1"/>
  <c r="F199" i="15" s="1"/>
  <c r="F200" i="15" s="1"/>
  <c r="F201" i="15" s="1"/>
  <c r="F202" i="15" s="1"/>
  <c r="F203" i="15" s="1"/>
  <c r="F204" i="15" s="1"/>
  <c r="F205" i="15" s="1"/>
  <c r="F206" i="15" s="1"/>
  <c r="F207" i="15" s="1"/>
  <c r="F208" i="15" s="1"/>
  <c r="F209" i="15" s="1"/>
  <c r="F210" i="15" s="1"/>
  <c r="F211" i="15" s="1"/>
  <c r="F212" i="15" s="1"/>
  <c r="F213" i="15" s="1"/>
  <c r="F214" i="15" s="1"/>
  <c r="F215" i="15" s="1"/>
  <c r="F216" i="15" s="1"/>
  <c r="F217" i="15" s="1"/>
  <c r="F218" i="15" s="1"/>
  <c r="F219" i="15" s="1"/>
  <c r="F220" i="15" s="1"/>
  <c r="F221" i="15" s="1"/>
  <c r="F222" i="15" s="1"/>
  <c r="F223" i="15" s="1"/>
  <c r="F224" i="15" s="1"/>
  <c r="F225" i="15" s="1"/>
  <c r="F226" i="15" s="1"/>
  <c r="F227" i="15" s="1"/>
  <c r="F228" i="15" s="1"/>
  <c r="F229" i="15" s="1"/>
  <c r="F230" i="15" s="1"/>
  <c r="F231" i="15" s="1"/>
  <c r="F232" i="15" s="1"/>
  <c r="F233" i="15" s="1"/>
  <c r="F234" i="15" s="1"/>
  <c r="F235" i="15" s="1"/>
  <c r="F236" i="15" s="1"/>
  <c r="F237" i="15" s="1"/>
  <c r="F238" i="15" s="1"/>
  <c r="F239" i="15" s="1"/>
  <c r="F240" i="15" s="1"/>
  <c r="F241" i="15" s="1"/>
  <c r="F242" i="15" s="1"/>
  <c r="F243" i="15" s="1"/>
  <c r="F244" i="15" s="1"/>
  <c r="F245" i="15" s="1"/>
  <c r="F246" i="15" s="1"/>
  <c r="F247" i="15" s="1"/>
  <c r="F248" i="15" s="1"/>
  <c r="F249" i="15" s="1"/>
  <c r="F250" i="15" s="1"/>
  <c r="F251" i="15" s="1"/>
  <c r="F252" i="15" s="1"/>
  <c r="F253" i="15" s="1"/>
  <c r="F254" i="15" s="1"/>
  <c r="F255" i="15" s="1"/>
  <c r="F256" i="15" s="1"/>
  <c r="F257" i="15" s="1"/>
  <c r="F258" i="15" s="1"/>
  <c r="F259" i="15" s="1"/>
  <c r="F260" i="15" s="1"/>
  <c r="F261" i="15" s="1"/>
  <c r="F262" i="15" s="1"/>
  <c r="F263" i="15" s="1"/>
  <c r="F264" i="15" s="1"/>
  <c r="F265" i="15" s="1"/>
  <c r="F266" i="15" s="1"/>
  <c r="F267" i="15" s="1"/>
  <c r="F268" i="15" s="1"/>
  <c r="F269" i="15" s="1"/>
  <c r="F270" i="15" s="1"/>
  <c r="F271" i="15" s="1"/>
  <c r="F272" i="15" s="1"/>
  <c r="F273" i="15" s="1"/>
  <c r="F274" i="15" s="1"/>
  <c r="F275" i="15" s="1"/>
  <c r="F276" i="15" s="1"/>
  <c r="F277" i="15" s="1"/>
  <c r="F278" i="15" s="1"/>
  <c r="F279" i="15" s="1"/>
  <c r="F280" i="15" s="1"/>
  <c r="F281" i="15" s="1"/>
  <c r="F282" i="15" s="1"/>
  <c r="F283" i="15" s="1"/>
  <c r="F284" i="15" s="1"/>
  <c r="F285" i="15" s="1"/>
  <c r="F286" i="15" s="1"/>
  <c r="F287" i="15" s="1"/>
  <c r="F288" i="15" s="1"/>
  <c r="F289" i="15" s="1"/>
  <c r="F290" i="15" s="1"/>
  <c r="F291" i="15" s="1"/>
  <c r="F292" i="15" s="1"/>
  <c r="F293" i="15" s="1"/>
  <c r="F294" i="15" s="1"/>
  <c r="F295" i="15" s="1"/>
  <c r="F296" i="15" s="1"/>
  <c r="F297" i="15" s="1"/>
  <c r="F298" i="15" s="1"/>
  <c r="F299" i="15" s="1"/>
  <c r="F300" i="15" s="1"/>
  <c r="F301" i="15" s="1"/>
  <c r="F302" i="15" s="1"/>
  <c r="F303" i="15" s="1"/>
  <c r="F304" i="15" s="1"/>
  <c r="F305" i="15" s="1"/>
  <c r="F306" i="15" s="1"/>
  <c r="F307" i="15" s="1"/>
  <c r="F308" i="15" s="1"/>
  <c r="F309" i="15" s="1"/>
  <c r="F310" i="15" s="1"/>
  <c r="F311" i="15" s="1"/>
  <c r="F312" i="15" s="1"/>
  <c r="F313" i="15" s="1"/>
  <c r="F314" i="15" s="1"/>
  <c r="F315" i="15" s="1"/>
  <c r="F316" i="15" s="1"/>
  <c r="F317" i="15" s="1"/>
  <c r="F318" i="15" s="1"/>
  <c r="F319" i="15" s="1"/>
  <c r="F320" i="15" s="1"/>
  <c r="F321" i="15" s="1"/>
  <c r="F322" i="15" s="1"/>
  <c r="F323" i="15" s="1"/>
  <c r="F324" i="15" s="1"/>
  <c r="F325" i="15" s="1"/>
  <c r="F326" i="15" s="1"/>
  <c r="F327" i="15" s="1"/>
  <c r="F328" i="15" s="1"/>
  <c r="F329" i="15" s="1"/>
  <c r="F330" i="15" s="1"/>
  <c r="F331" i="15" s="1"/>
  <c r="F332" i="15" s="1"/>
  <c r="F333" i="15" s="1"/>
  <c r="F334" i="15" s="1"/>
  <c r="F335" i="15" s="1"/>
  <c r="F336" i="15" s="1"/>
  <c r="F337" i="15" s="1"/>
  <c r="F338" i="15" s="1"/>
  <c r="F339" i="15" s="1"/>
  <c r="F340" i="15" s="1"/>
  <c r="F341" i="15" s="1"/>
  <c r="F342" i="15" s="1"/>
  <c r="F343" i="15" s="1"/>
  <c r="F344" i="15" s="1"/>
  <c r="F345" i="15" s="1"/>
  <c r="F346" i="15" s="1"/>
  <c r="F347" i="15" s="1"/>
  <c r="F348" i="15" s="1"/>
  <c r="F349" i="15" s="1"/>
  <c r="F350" i="15" s="1"/>
  <c r="F351" i="15" s="1"/>
  <c r="F352" i="15" s="1"/>
  <c r="F353" i="15" s="1"/>
  <c r="F354" i="15" s="1"/>
  <c r="F355" i="15" s="1"/>
  <c r="F356" i="15" s="1"/>
  <c r="F357" i="15" s="1"/>
  <c r="F358" i="15" s="1"/>
  <c r="F359" i="15" s="1"/>
  <c r="F360" i="15" s="1"/>
  <c r="F361" i="15" s="1"/>
  <c r="F362" i="15" s="1"/>
  <c r="F363" i="15" s="1"/>
  <c r="F364" i="15" s="1"/>
  <c r="F365" i="15" s="1"/>
  <c r="F366" i="15" s="1"/>
  <c r="F367" i="15" s="1"/>
  <c r="F368" i="15" s="1"/>
  <c r="F369" i="15" s="1"/>
  <c r="F370" i="15" s="1"/>
  <c r="F371" i="15" s="1"/>
  <c r="F372" i="15" s="1"/>
  <c r="F373" i="15" s="1"/>
  <c r="F374" i="15" s="1"/>
  <c r="F375" i="15" s="1"/>
  <c r="F376" i="15" s="1"/>
  <c r="F377" i="15" s="1"/>
  <c r="F378" i="15" s="1"/>
  <c r="F379" i="15" s="1"/>
  <c r="F380" i="15" s="1"/>
  <c r="F381" i="15" s="1"/>
  <c r="F382" i="15" s="1"/>
  <c r="F383" i="15" s="1"/>
  <c r="F384" i="15" s="1"/>
  <c r="F385" i="15" s="1"/>
  <c r="F386" i="15" s="1"/>
  <c r="F387" i="15" s="1"/>
  <c r="F388" i="15" s="1"/>
  <c r="F389" i="15" s="1"/>
  <c r="F390" i="15" s="1"/>
  <c r="F391" i="15" s="1"/>
  <c r="F392" i="15" s="1"/>
  <c r="F393" i="15" s="1"/>
  <c r="F394" i="15" s="1"/>
  <c r="F395" i="15" s="1"/>
  <c r="F396" i="15" s="1"/>
  <c r="F397" i="15" s="1"/>
  <c r="F398" i="15" s="1"/>
  <c r="F399" i="15" s="1"/>
  <c r="F400" i="15" s="1"/>
  <c r="F401" i="15" s="1"/>
  <c r="F402" i="15" s="1"/>
  <c r="F403" i="15" s="1"/>
  <c r="F404" i="15" s="1"/>
  <c r="F405" i="15" s="1"/>
  <c r="F406" i="15" s="1"/>
  <c r="F407" i="15" s="1"/>
  <c r="F408" i="15" s="1"/>
  <c r="F409" i="15" s="1"/>
  <c r="F410" i="15" s="1"/>
  <c r="F411" i="15" s="1"/>
  <c r="F412" i="15" s="1"/>
  <c r="F413" i="15" s="1"/>
  <c r="F414" i="15" s="1"/>
  <c r="F415" i="15" s="1"/>
  <c r="F416" i="15" s="1"/>
  <c r="F417" i="15" s="1"/>
  <c r="F418" i="15" s="1"/>
  <c r="F419" i="15" s="1"/>
  <c r="F420" i="15" s="1"/>
  <c r="F421" i="15" s="1"/>
  <c r="F422" i="15" s="1"/>
  <c r="F423" i="15" s="1"/>
  <c r="F424" i="15" s="1"/>
  <c r="F425" i="15" s="1"/>
  <c r="F426" i="15" s="1"/>
  <c r="F427" i="15" s="1"/>
  <c r="F428" i="15" s="1"/>
  <c r="F429" i="15" s="1"/>
  <c r="F430" i="15" s="1"/>
  <c r="F431" i="15" s="1"/>
  <c r="F432" i="15" s="1"/>
  <c r="F433" i="15" s="1"/>
  <c r="F434" i="15" s="1"/>
  <c r="F435" i="15" s="1"/>
  <c r="F436" i="15" s="1"/>
  <c r="F437" i="15" s="1"/>
  <c r="F438" i="15" s="1"/>
  <c r="F439" i="15" s="1"/>
  <c r="F440" i="15" s="1"/>
  <c r="F441" i="15" s="1"/>
  <c r="F442" i="15" s="1"/>
  <c r="F443" i="15" s="1"/>
  <c r="F444" i="15" s="1"/>
  <c r="F445" i="15" s="1"/>
  <c r="F446" i="15" s="1"/>
  <c r="F447" i="15" s="1"/>
  <c r="F448" i="15" s="1"/>
  <c r="F449" i="15" s="1"/>
  <c r="F450" i="15" s="1"/>
  <c r="F451" i="15" s="1"/>
  <c r="F452" i="15" s="1"/>
  <c r="F453" i="15" s="1"/>
  <c r="F454" i="15" s="1"/>
  <c r="F455" i="15" s="1"/>
  <c r="F456" i="15" s="1"/>
  <c r="F457" i="15" s="1"/>
  <c r="F458" i="15" s="1"/>
  <c r="F459" i="15" s="1"/>
  <c r="F460" i="15" s="1"/>
  <c r="F461" i="15" s="1"/>
  <c r="F462" i="15" s="1"/>
  <c r="F463" i="15" s="1"/>
  <c r="F464" i="15" s="1"/>
  <c r="F465" i="15" s="1"/>
  <c r="F466" i="15" s="1"/>
  <c r="F467" i="15" s="1"/>
  <c r="F468" i="15" s="1"/>
  <c r="F469" i="15" s="1"/>
  <c r="F470" i="15" s="1"/>
  <c r="F471" i="15" s="1"/>
  <c r="F472" i="15" s="1"/>
  <c r="F473" i="15" s="1"/>
  <c r="F474" i="15" s="1"/>
  <c r="F475" i="15" s="1"/>
  <c r="F476" i="15" s="1"/>
  <c r="F477" i="15" s="1"/>
  <c r="F478" i="15" s="1"/>
  <c r="F479" i="15" s="1"/>
  <c r="F480" i="15" s="1"/>
  <c r="F481" i="15" s="1"/>
  <c r="F482" i="15" s="1"/>
  <c r="F483" i="15" s="1"/>
  <c r="F484" i="15" s="1"/>
  <c r="F485" i="15" s="1"/>
  <c r="F486" i="15" s="1"/>
  <c r="F487" i="15" s="1"/>
  <c r="F488" i="15" s="1"/>
  <c r="F489" i="15" s="1"/>
  <c r="F490" i="15" s="1"/>
  <c r="F491" i="15" s="1"/>
  <c r="F492" i="15" s="1"/>
  <c r="F493" i="15" s="1"/>
  <c r="F494" i="15" s="1"/>
  <c r="F495" i="15" s="1"/>
  <c r="F496" i="15" s="1"/>
  <c r="F497" i="15" s="1"/>
  <c r="F498" i="15" s="1"/>
  <c r="F499" i="15" s="1"/>
  <c r="F500" i="15" s="1"/>
  <c r="F501" i="15" s="1"/>
  <c r="F502" i="15" s="1"/>
  <c r="F503" i="15" s="1"/>
  <c r="F504" i="15" s="1"/>
  <c r="F505" i="15" s="1"/>
  <c r="F506" i="15" s="1"/>
  <c r="F507" i="15" s="1"/>
  <c r="F508" i="15" s="1"/>
  <c r="F509" i="15" s="1"/>
  <c r="F510" i="15" s="1"/>
  <c r="F511" i="15" s="1"/>
  <c r="F512" i="15" s="1"/>
  <c r="F513" i="15" s="1"/>
  <c r="F514" i="15" s="1"/>
  <c r="F515" i="15" s="1"/>
  <c r="F516" i="15" s="1"/>
  <c r="F517" i="15" s="1"/>
  <c r="F518" i="15" s="1"/>
  <c r="F519" i="15" s="1"/>
  <c r="F520" i="15" s="1"/>
  <c r="F521" i="15" s="1"/>
  <c r="F522" i="15" s="1"/>
  <c r="F523" i="15" s="1"/>
  <c r="F524" i="15" s="1"/>
  <c r="F525" i="15" s="1"/>
  <c r="F526" i="15" s="1"/>
  <c r="F527" i="15" s="1"/>
  <c r="F528" i="15" s="1"/>
  <c r="F529" i="15" s="1"/>
  <c r="F530" i="15" s="1"/>
  <c r="F531" i="15" s="1"/>
  <c r="F532" i="15" s="1"/>
  <c r="F533" i="15" s="1"/>
  <c r="F534" i="15" s="1"/>
  <c r="F535" i="15" s="1"/>
  <c r="F536" i="15" s="1"/>
  <c r="F537" i="15" s="1"/>
  <c r="F538" i="15" s="1"/>
  <c r="F539" i="15" s="1"/>
  <c r="F540" i="15" s="1"/>
  <c r="F541" i="15" s="1"/>
  <c r="F542" i="15" s="1"/>
  <c r="F543" i="15" s="1"/>
  <c r="F544" i="15" s="1"/>
  <c r="F545" i="15" s="1"/>
  <c r="F546" i="15" s="1"/>
  <c r="F547" i="15" s="1"/>
  <c r="F548" i="15" s="1"/>
  <c r="F549" i="15" s="1"/>
  <c r="F550" i="15" s="1"/>
  <c r="F551" i="15" s="1"/>
  <c r="F552" i="15" s="1"/>
  <c r="F553" i="15" s="1"/>
  <c r="F554" i="15" s="1"/>
  <c r="F555" i="15" s="1"/>
  <c r="F556" i="15" s="1"/>
  <c r="F557" i="15" s="1"/>
  <c r="F558" i="15" s="1"/>
  <c r="F559" i="15" s="1"/>
  <c r="F560" i="15" s="1"/>
  <c r="F561" i="15" s="1"/>
  <c r="F562" i="15" s="1"/>
  <c r="F563" i="15" s="1"/>
  <c r="F564" i="15" s="1"/>
  <c r="F565" i="15" s="1"/>
  <c r="F566" i="15" s="1"/>
  <c r="F567" i="15" s="1"/>
  <c r="F568" i="15" s="1"/>
  <c r="F569" i="15" s="1"/>
  <c r="F570" i="15" s="1"/>
  <c r="F571" i="15" s="1"/>
  <c r="F572" i="15" s="1"/>
  <c r="F573" i="15" s="1"/>
  <c r="F574" i="15" s="1"/>
  <c r="F575" i="15" s="1"/>
  <c r="F576" i="15" s="1"/>
  <c r="F577" i="15" s="1"/>
  <c r="F578" i="15" s="1"/>
  <c r="F579" i="15" s="1"/>
  <c r="F580" i="15" s="1"/>
  <c r="F581" i="15" s="1"/>
  <c r="F582" i="15" s="1"/>
  <c r="F583" i="15" s="1"/>
  <c r="F584" i="15" s="1"/>
  <c r="F585" i="15" s="1"/>
  <c r="F586" i="15" s="1"/>
  <c r="F587" i="15" s="1"/>
  <c r="F588" i="15" s="1"/>
  <c r="F589" i="15" s="1"/>
  <c r="F590" i="15" s="1"/>
  <c r="F591" i="15" s="1"/>
  <c r="F592" i="15" s="1"/>
  <c r="F593" i="15" s="1"/>
  <c r="F594" i="15" s="1"/>
  <c r="F595" i="15" s="1"/>
  <c r="F596" i="15" s="1"/>
  <c r="F597" i="15" s="1"/>
  <c r="F598" i="15" s="1"/>
  <c r="F599" i="15" s="1"/>
  <c r="F600" i="15" s="1"/>
  <c r="F601" i="15" s="1"/>
  <c r="F602" i="15" s="1"/>
  <c r="F603" i="15" s="1"/>
  <c r="F604" i="15" s="1"/>
  <c r="F605" i="15" s="1"/>
  <c r="F606" i="15" s="1"/>
  <c r="F607" i="15" s="1"/>
  <c r="F608" i="15" s="1"/>
  <c r="F609" i="15" s="1"/>
  <c r="F6" i="15" s="1"/>
  <c r="D5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F37" i="16" s="1"/>
  <c r="F38" i="16" s="1"/>
  <c r="F39" i="16" s="1"/>
  <c r="F40" i="16" s="1"/>
  <c r="F41" i="16" s="1"/>
  <c r="F42" i="16" s="1"/>
  <c r="F43" i="16" s="1"/>
  <c r="F44" i="16" s="1"/>
  <c r="F45" i="16" s="1"/>
  <c r="F46" i="16" s="1"/>
  <c r="F47" i="16" s="1"/>
  <c r="F48" i="16" s="1"/>
  <c r="F49" i="16" s="1"/>
  <c r="F50" i="16" s="1"/>
  <c r="F51" i="16" s="1"/>
  <c r="F52" i="16" s="1"/>
  <c r="F53" i="16" s="1"/>
  <c r="F54" i="16" s="1"/>
  <c r="F55" i="16" s="1"/>
  <c r="F56" i="16" s="1"/>
  <c r="F57" i="16" s="1"/>
  <c r="F58" i="16" s="1"/>
  <c r="F59" i="16" s="1"/>
  <c r="F60" i="16" s="1"/>
  <c r="F61" i="16" s="1"/>
  <c r="F62" i="16" s="1"/>
  <c r="F63" i="16" s="1"/>
  <c r="F64" i="16" s="1"/>
  <c r="F65" i="16" s="1"/>
  <c r="F66" i="16" s="1"/>
  <c r="F67" i="16" s="1"/>
  <c r="F68" i="16" s="1"/>
  <c r="F69" i="16" s="1"/>
  <c r="F70" i="16" s="1"/>
  <c r="F71" i="16" s="1"/>
  <c r="F72" i="16" s="1"/>
  <c r="F73" i="16" s="1"/>
  <c r="F74" i="16" s="1"/>
  <c r="F75" i="16" s="1"/>
  <c r="F76" i="16" s="1"/>
  <c r="F77" i="16" s="1"/>
  <c r="F78" i="16" s="1"/>
  <c r="F79" i="16" s="1"/>
  <c r="F80" i="16" s="1"/>
  <c r="F81" i="16" s="1"/>
  <c r="F82" i="16" s="1"/>
  <c r="F83" i="16" s="1"/>
  <c r="F84" i="16" s="1"/>
  <c r="F85" i="16" s="1"/>
  <c r="F86" i="16" s="1"/>
  <c r="F87" i="16" s="1"/>
  <c r="F88" i="16" s="1"/>
  <c r="F89" i="16" s="1"/>
  <c r="F90" i="16" s="1"/>
  <c r="F91" i="16" s="1"/>
  <c r="F92" i="16" s="1"/>
  <c r="F93" i="16" s="1"/>
  <c r="F94" i="16" s="1"/>
  <c r="F95" i="16" s="1"/>
  <c r="F96" i="16" s="1"/>
  <c r="F97" i="16" s="1"/>
  <c r="F98" i="16" s="1"/>
  <c r="F99" i="16" s="1"/>
  <c r="F100" i="16" s="1"/>
  <c r="F101" i="16" s="1"/>
  <c r="F102" i="16" s="1"/>
  <c r="F103" i="16" s="1"/>
  <c r="F104" i="16" s="1"/>
  <c r="F105" i="16" s="1"/>
  <c r="F106" i="16" s="1"/>
  <c r="F107" i="16" s="1"/>
  <c r="F108" i="16" s="1"/>
  <c r="F109" i="16" s="1"/>
  <c r="F110" i="16" s="1"/>
  <c r="F111" i="16" s="1"/>
  <c r="F112" i="16" s="1"/>
  <c r="F113" i="16" s="1"/>
  <c r="F114" i="16" s="1"/>
  <c r="F115" i="16" s="1"/>
  <c r="F116" i="16" s="1"/>
  <c r="F117" i="16" s="1"/>
  <c r="F118" i="16" s="1"/>
  <c r="F119" i="16" s="1"/>
  <c r="F120" i="16" s="1"/>
  <c r="F121" i="16" s="1"/>
  <c r="F122" i="16" s="1"/>
  <c r="F123" i="16" s="1"/>
  <c r="F124" i="16" s="1"/>
  <c r="F125" i="16" s="1"/>
  <c r="F126" i="16" s="1"/>
  <c r="F127" i="16" s="1"/>
  <c r="F128" i="16" s="1"/>
  <c r="F129" i="16" s="1"/>
  <c r="F130" i="16" s="1"/>
  <c r="F131" i="16" s="1"/>
  <c r="F132" i="16" s="1"/>
  <c r="F133" i="16" s="1"/>
  <c r="F134" i="16" s="1"/>
  <c r="F135" i="16" s="1"/>
  <c r="F136" i="16" s="1"/>
  <c r="F137" i="16" s="1"/>
  <c r="F138" i="16" s="1"/>
  <c r="F139" i="16" s="1"/>
  <c r="F140" i="16" s="1"/>
  <c r="F141" i="16" s="1"/>
  <c r="F142" i="16" s="1"/>
  <c r="F143" i="16" s="1"/>
  <c r="F144" i="16" s="1"/>
  <c r="F145" i="16" s="1"/>
  <c r="F146" i="16" s="1"/>
  <c r="F147" i="16" s="1"/>
  <c r="F148" i="16" s="1"/>
  <c r="F149" i="16" s="1"/>
  <c r="F150" i="16" s="1"/>
  <c r="F151" i="16" s="1"/>
  <c r="F152" i="16" s="1"/>
  <c r="F153" i="16" s="1"/>
  <c r="F154" i="16" s="1"/>
  <c r="F155" i="16" s="1"/>
  <c r="F156" i="16" s="1"/>
  <c r="F157" i="16" s="1"/>
  <c r="F158" i="16" s="1"/>
  <c r="F159" i="16" s="1"/>
  <c r="F160" i="16" s="1"/>
  <c r="F161" i="16" s="1"/>
  <c r="F162" i="16" s="1"/>
  <c r="F163" i="16" s="1"/>
  <c r="F164" i="16" s="1"/>
  <c r="F165" i="16" s="1"/>
  <c r="F166" i="16" s="1"/>
  <c r="F167" i="16" s="1"/>
  <c r="F168" i="16" s="1"/>
  <c r="F169" i="16" s="1"/>
  <c r="F170" i="16" s="1"/>
  <c r="F171" i="16" s="1"/>
  <c r="F172" i="16" s="1"/>
  <c r="F173" i="16" s="1"/>
  <c r="F174" i="16" s="1"/>
  <c r="F175" i="16" s="1"/>
  <c r="F176" i="16" s="1"/>
  <c r="F177" i="16" s="1"/>
  <c r="F178" i="16" s="1"/>
  <c r="F179" i="16" s="1"/>
  <c r="F180" i="16" s="1"/>
  <c r="F181" i="16" s="1"/>
  <c r="F182" i="16" s="1"/>
  <c r="F183" i="16" s="1"/>
  <c r="F184" i="16" s="1"/>
  <c r="F185" i="16" s="1"/>
  <c r="F186" i="16" s="1"/>
  <c r="F187" i="16" s="1"/>
  <c r="F188" i="16" s="1"/>
  <c r="F189" i="16" s="1"/>
  <c r="F190" i="16" s="1"/>
  <c r="F191" i="16" s="1"/>
  <c r="F192" i="16" s="1"/>
  <c r="F193" i="16" s="1"/>
  <c r="F194" i="16" s="1"/>
  <c r="F195" i="16" s="1"/>
  <c r="F196" i="16" s="1"/>
  <c r="F197" i="16" s="1"/>
  <c r="F198" i="16" s="1"/>
  <c r="F199" i="16" s="1"/>
  <c r="F200" i="16" s="1"/>
  <c r="F201" i="16" s="1"/>
  <c r="F202" i="16" s="1"/>
  <c r="F203" i="16" s="1"/>
  <c r="F204" i="16" s="1"/>
  <c r="F205" i="16" s="1"/>
  <c r="F206" i="16" s="1"/>
  <c r="F207" i="16" s="1"/>
  <c r="F208" i="16" s="1"/>
  <c r="F209" i="16" s="1"/>
  <c r="F210" i="16" s="1"/>
  <c r="F211" i="16" s="1"/>
  <c r="F212" i="16" s="1"/>
  <c r="F213" i="16" s="1"/>
  <c r="F214" i="16" s="1"/>
  <c r="F215" i="16" s="1"/>
  <c r="F216" i="16" s="1"/>
  <c r="F217" i="16" s="1"/>
  <c r="F218" i="16" s="1"/>
  <c r="F219" i="16" s="1"/>
  <c r="F220" i="16" s="1"/>
  <c r="F221" i="16" s="1"/>
  <c r="F222" i="16" s="1"/>
  <c r="F223" i="16" s="1"/>
  <c r="F224" i="16" s="1"/>
  <c r="F225" i="16" s="1"/>
  <c r="F226" i="16" s="1"/>
  <c r="F227" i="16" s="1"/>
  <c r="F228" i="16" s="1"/>
  <c r="F229" i="16" s="1"/>
  <c r="F230" i="16" s="1"/>
  <c r="F231" i="16" s="1"/>
  <c r="F232" i="16" s="1"/>
  <c r="F233" i="16" s="1"/>
  <c r="F234" i="16" s="1"/>
  <c r="F235" i="16" s="1"/>
  <c r="F236" i="16" s="1"/>
  <c r="F237" i="16" s="1"/>
  <c r="F238" i="16" s="1"/>
  <c r="F239" i="16" s="1"/>
  <c r="F240" i="16" s="1"/>
  <c r="F241" i="16" s="1"/>
  <c r="F242" i="16" s="1"/>
  <c r="F243" i="16" s="1"/>
  <c r="F244" i="16" s="1"/>
  <c r="F245" i="16" s="1"/>
  <c r="F246" i="16" s="1"/>
  <c r="F247" i="16" s="1"/>
  <c r="F248" i="16" s="1"/>
  <c r="F249" i="16" s="1"/>
  <c r="F250" i="16" s="1"/>
  <c r="F251" i="16" s="1"/>
  <c r="F252" i="16" s="1"/>
  <c r="F253" i="16" s="1"/>
  <c r="F254" i="16" s="1"/>
  <c r="F255" i="16" s="1"/>
  <c r="F256" i="16" s="1"/>
  <c r="F257" i="16" s="1"/>
  <c r="F258" i="16" s="1"/>
  <c r="F259" i="16" s="1"/>
  <c r="F260" i="16" s="1"/>
  <c r="F261" i="16" s="1"/>
  <c r="F262" i="16" s="1"/>
  <c r="F263" i="16" s="1"/>
  <c r="F264" i="16" s="1"/>
  <c r="F265" i="16" s="1"/>
  <c r="F266" i="16" s="1"/>
  <c r="F267" i="16" s="1"/>
  <c r="F268" i="16" s="1"/>
  <c r="F269" i="16" s="1"/>
  <c r="F270" i="16" s="1"/>
  <c r="F271" i="16" s="1"/>
  <c r="F272" i="16" s="1"/>
  <c r="F273" i="16" s="1"/>
  <c r="F274" i="16" s="1"/>
  <c r="F275" i="16" s="1"/>
  <c r="F276" i="16" s="1"/>
  <c r="F277" i="16" s="1"/>
  <c r="F278" i="16" s="1"/>
  <c r="F279" i="16" s="1"/>
  <c r="F280" i="16" s="1"/>
  <c r="F281" i="16" s="1"/>
  <c r="F282" i="16" s="1"/>
  <c r="F283" i="16" s="1"/>
  <c r="F284" i="16" s="1"/>
  <c r="F285" i="16" s="1"/>
  <c r="F286" i="16" s="1"/>
  <c r="F287" i="16" s="1"/>
  <c r="F288" i="16" s="1"/>
  <c r="F289" i="16" s="1"/>
  <c r="F290" i="16" s="1"/>
  <c r="F291" i="16" s="1"/>
  <c r="F292" i="16" s="1"/>
  <c r="F293" i="16" s="1"/>
  <c r="F294" i="16" s="1"/>
  <c r="F295" i="16" s="1"/>
  <c r="F296" i="16" s="1"/>
  <c r="F297" i="16" s="1"/>
  <c r="F298" i="16" s="1"/>
  <c r="F299" i="16" s="1"/>
  <c r="F300" i="16" s="1"/>
  <c r="F301" i="16" s="1"/>
  <c r="F302" i="16" s="1"/>
  <c r="F303" i="16" s="1"/>
  <c r="F304" i="16" s="1"/>
  <c r="F305" i="16" s="1"/>
  <c r="F306" i="16" s="1"/>
  <c r="F307" i="16" s="1"/>
  <c r="F308" i="16" s="1"/>
  <c r="F309" i="16" s="1"/>
  <c r="F310" i="16" s="1"/>
  <c r="F311" i="16" s="1"/>
  <c r="F312" i="16" s="1"/>
  <c r="F313" i="16" s="1"/>
  <c r="F314" i="16" s="1"/>
  <c r="F315" i="16" s="1"/>
  <c r="F316" i="16" s="1"/>
  <c r="F317" i="16" s="1"/>
  <c r="F318" i="16" s="1"/>
  <c r="F319" i="16" s="1"/>
  <c r="F320" i="16" s="1"/>
  <c r="F321" i="16" s="1"/>
  <c r="F322" i="16" s="1"/>
  <c r="F323" i="16" s="1"/>
  <c r="F324" i="16" s="1"/>
  <c r="F325" i="16" s="1"/>
  <c r="F326" i="16" s="1"/>
  <c r="F327" i="16" s="1"/>
  <c r="F328" i="16" s="1"/>
  <c r="F329" i="16" s="1"/>
  <c r="F330" i="16" s="1"/>
  <c r="F331" i="16" s="1"/>
  <c r="F332" i="16" s="1"/>
  <c r="F333" i="16" s="1"/>
  <c r="F334" i="16" s="1"/>
  <c r="F335" i="16" s="1"/>
  <c r="F336" i="16" s="1"/>
  <c r="F337" i="16" s="1"/>
  <c r="F338" i="16" s="1"/>
  <c r="F339" i="16" s="1"/>
  <c r="F340" i="16" s="1"/>
  <c r="F341" i="16" s="1"/>
  <c r="F342" i="16" s="1"/>
  <c r="F343" i="16" s="1"/>
  <c r="F344" i="16" s="1"/>
  <c r="F345" i="16" s="1"/>
  <c r="F346" i="16" s="1"/>
  <c r="F347" i="16" s="1"/>
  <c r="F348" i="16" s="1"/>
  <c r="F349" i="16" s="1"/>
  <c r="F350" i="16" s="1"/>
  <c r="F351" i="16" s="1"/>
  <c r="F352" i="16" s="1"/>
  <c r="F353" i="16" s="1"/>
  <c r="F354" i="16" s="1"/>
  <c r="F355" i="16" s="1"/>
  <c r="F356" i="16" s="1"/>
  <c r="F357" i="16" s="1"/>
  <c r="F358" i="16" s="1"/>
  <c r="F359" i="16" s="1"/>
  <c r="F360" i="16" s="1"/>
  <c r="F361" i="16" s="1"/>
  <c r="F362" i="16" s="1"/>
  <c r="F363" i="16" s="1"/>
  <c r="F364" i="16" s="1"/>
  <c r="F365" i="16" s="1"/>
  <c r="F366" i="16" s="1"/>
  <c r="F367" i="16" s="1"/>
  <c r="F368" i="16" s="1"/>
  <c r="F369" i="16" s="1"/>
  <c r="F370" i="16" s="1"/>
  <c r="F371" i="16" s="1"/>
  <c r="F372" i="16" s="1"/>
  <c r="F373" i="16" s="1"/>
  <c r="F374" i="16" s="1"/>
  <c r="F375" i="16" s="1"/>
  <c r="F376" i="16" s="1"/>
  <c r="F377" i="16" s="1"/>
  <c r="F378" i="16" s="1"/>
  <c r="F379" i="16" s="1"/>
  <c r="F380" i="16" s="1"/>
  <c r="F381" i="16" s="1"/>
  <c r="F382" i="16" s="1"/>
  <c r="F383" i="16" s="1"/>
  <c r="F384" i="16" s="1"/>
  <c r="F385" i="16" s="1"/>
  <c r="F386" i="16" s="1"/>
  <c r="F387" i="16" s="1"/>
  <c r="F388" i="16" s="1"/>
  <c r="F389" i="16" s="1"/>
  <c r="F390" i="16" s="1"/>
  <c r="F391" i="16" s="1"/>
  <c r="F392" i="16" s="1"/>
  <c r="F393" i="16" s="1"/>
  <c r="F394" i="16" s="1"/>
  <c r="F395" i="16" s="1"/>
  <c r="F396" i="16" s="1"/>
  <c r="F397" i="16" s="1"/>
  <c r="F398" i="16" s="1"/>
  <c r="F399" i="16" s="1"/>
  <c r="F400" i="16" s="1"/>
  <c r="F401" i="16" s="1"/>
  <c r="F402" i="16" s="1"/>
  <c r="F403" i="16" s="1"/>
  <c r="F404" i="16" s="1"/>
  <c r="F405" i="16" s="1"/>
  <c r="F406" i="16" s="1"/>
  <c r="F407" i="16" s="1"/>
  <c r="F408" i="16" s="1"/>
  <c r="F409" i="16" s="1"/>
  <c r="F410" i="16" s="1"/>
  <c r="F411" i="16" s="1"/>
  <c r="F412" i="16" s="1"/>
  <c r="F413" i="16" s="1"/>
  <c r="F414" i="16" s="1"/>
  <c r="F415" i="16" s="1"/>
  <c r="F416" i="16" s="1"/>
  <c r="F417" i="16" s="1"/>
  <c r="F418" i="16" s="1"/>
  <c r="F419" i="16" s="1"/>
  <c r="F420" i="16" s="1"/>
  <c r="F421" i="16" s="1"/>
  <c r="F422" i="16" s="1"/>
  <c r="F423" i="16" s="1"/>
  <c r="F424" i="16" s="1"/>
  <c r="F425" i="16" s="1"/>
  <c r="F426" i="16" s="1"/>
  <c r="F427" i="16" s="1"/>
  <c r="F428" i="16" s="1"/>
  <c r="F429" i="16" s="1"/>
  <c r="F430" i="16" s="1"/>
  <c r="F431" i="16" s="1"/>
  <c r="F432" i="16" s="1"/>
  <c r="F433" i="16" s="1"/>
  <c r="F434" i="16" s="1"/>
  <c r="F435" i="16" s="1"/>
  <c r="F436" i="16" s="1"/>
  <c r="F437" i="16" s="1"/>
  <c r="F438" i="16" s="1"/>
  <c r="F439" i="16" s="1"/>
  <c r="F440" i="16" s="1"/>
  <c r="F441" i="16" s="1"/>
  <c r="F442" i="16" s="1"/>
  <c r="F443" i="16" s="1"/>
  <c r="F444" i="16" s="1"/>
  <c r="F445" i="16" s="1"/>
  <c r="F446" i="16" s="1"/>
  <c r="F447" i="16" s="1"/>
  <c r="F448" i="16" s="1"/>
  <c r="F449" i="16" s="1"/>
  <c r="F450" i="16" s="1"/>
  <c r="F451" i="16" s="1"/>
  <c r="F452" i="16" s="1"/>
  <c r="F453" i="16" s="1"/>
  <c r="F454" i="16" s="1"/>
  <c r="F455" i="16" s="1"/>
  <c r="F456" i="16" s="1"/>
  <c r="F457" i="16" s="1"/>
  <c r="F458" i="16" s="1"/>
  <c r="F459" i="16" s="1"/>
  <c r="F460" i="16" s="1"/>
  <c r="F461" i="16" s="1"/>
  <c r="F462" i="16" s="1"/>
  <c r="F463" i="16" s="1"/>
  <c r="F464" i="16" s="1"/>
  <c r="F465" i="16" s="1"/>
  <c r="F466" i="16" s="1"/>
  <c r="F467" i="16" s="1"/>
  <c r="F468" i="16" s="1"/>
  <c r="F469" i="16" s="1"/>
  <c r="F470" i="16" s="1"/>
  <c r="F471" i="16" s="1"/>
  <c r="F472" i="16" s="1"/>
  <c r="F473" i="16" s="1"/>
  <c r="F474" i="16" s="1"/>
  <c r="F475" i="16" s="1"/>
  <c r="F476" i="16" s="1"/>
  <c r="F477" i="16" s="1"/>
  <c r="F478" i="16" s="1"/>
  <c r="F479" i="16" s="1"/>
  <c r="F480" i="16" s="1"/>
  <c r="F481" i="16" s="1"/>
  <c r="F482" i="16" s="1"/>
  <c r="F483" i="16" s="1"/>
  <c r="F484" i="16" s="1"/>
  <c r="F485" i="16" s="1"/>
  <c r="F486" i="16" s="1"/>
  <c r="F487" i="16" s="1"/>
  <c r="F488" i="16" s="1"/>
  <c r="F489" i="16" s="1"/>
  <c r="F490" i="16" s="1"/>
  <c r="F491" i="16" s="1"/>
  <c r="F492" i="16" s="1"/>
  <c r="F493" i="16" s="1"/>
  <c r="F494" i="16" s="1"/>
  <c r="F495" i="16" s="1"/>
  <c r="F496" i="16" s="1"/>
  <c r="F497" i="16" s="1"/>
  <c r="F498" i="16" s="1"/>
  <c r="F499" i="16" s="1"/>
  <c r="F500" i="16" s="1"/>
  <c r="F501" i="16" s="1"/>
  <c r="F502" i="16" s="1"/>
  <c r="F503" i="16" s="1"/>
  <c r="F504" i="16" s="1"/>
  <c r="F505" i="16" s="1"/>
  <c r="F506" i="16" s="1"/>
  <c r="F507" i="16" s="1"/>
  <c r="F508" i="16" s="1"/>
  <c r="F509" i="16" s="1"/>
  <c r="F510" i="16" s="1"/>
  <c r="F511" i="16" s="1"/>
  <c r="F512" i="16" s="1"/>
  <c r="F513" i="16" s="1"/>
  <c r="F514" i="16" s="1"/>
  <c r="F515" i="16" s="1"/>
  <c r="F516" i="16" s="1"/>
  <c r="F517" i="16" s="1"/>
  <c r="F518" i="16" s="1"/>
  <c r="F519" i="16" s="1"/>
  <c r="F520" i="16" s="1"/>
  <c r="F521" i="16" s="1"/>
  <c r="F522" i="16" s="1"/>
  <c r="F523" i="16" s="1"/>
  <c r="F524" i="16" s="1"/>
  <c r="F525" i="16" s="1"/>
  <c r="F526" i="16" s="1"/>
  <c r="F527" i="16" s="1"/>
  <c r="F528" i="16" s="1"/>
  <c r="F529" i="16" s="1"/>
  <c r="F530" i="16" s="1"/>
  <c r="F531" i="16" s="1"/>
  <c r="F532" i="16" s="1"/>
  <c r="F533" i="16" s="1"/>
  <c r="F534" i="16" s="1"/>
  <c r="F535" i="16" s="1"/>
  <c r="F536" i="16" s="1"/>
  <c r="F537" i="16" s="1"/>
  <c r="F538" i="16" s="1"/>
  <c r="F539" i="16" s="1"/>
  <c r="F540" i="16" s="1"/>
  <c r="F541" i="16" s="1"/>
  <c r="F542" i="16" s="1"/>
  <c r="F543" i="16" s="1"/>
  <c r="F544" i="16" s="1"/>
  <c r="F545" i="16" s="1"/>
  <c r="F546" i="16" s="1"/>
  <c r="F547" i="16" s="1"/>
  <c r="F548" i="16" s="1"/>
  <c r="F549" i="16" s="1"/>
  <c r="F550" i="16" s="1"/>
  <c r="F551" i="16" s="1"/>
  <c r="F552" i="16" s="1"/>
  <c r="F553" i="16" s="1"/>
  <c r="F554" i="16" s="1"/>
  <c r="F555" i="16" s="1"/>
  <c r="F556" i="16" s="1"/>
  <c r="F557" i="16" s="1"/>
  <c r="F558" i="16" s="1"/>
  <c r="F559" i="16" s="1"/>
  <c r="F560" i="16" s="1"/>
  <c r="F561" i="16" s="1"/>
  <c r="F562" i="16" s="1"/>
  <c r="F563" i="16" s="1"/>
  <c r="F564" i="16" s="1"/>
  <c r="F565" i="16" s="1"/>
  <c r="F566" i="16" s="1"/>
  <c r="F567" i="16" s="1"/>
  <c r="F568" i="16" s="1"/>
  <c r="F569" i="16" s="1"/>
  <c r="F570" i="16" s="1"/>
  <c r="F571" i="16" s="1"/>
  <c r="F572" i="16" s="1"/>
  <c r="F573" i="16" s="1"/>
  <c r="F574" i="16" s="1"/>
  <c r="F575" i="16" s="1"/>
  <c r="F576" i="16" s="1"/>
  <c r="F577" i="16" s="1"/>
  <c r="F578" i="16" s="1"/>
  <c r="F579" i="16" s="1"/>
  <c r="F580" i="16" s="1"/>
  <c r="F581" i="16" s="1"/>
  <c r="F582" i="16" s="1"/>
  <c r="F583" i="16" s="1"/>
  <c r="F584" i="16" s="1"/>
  <c r="F585" i="16" s="1"/>
  <c r="F586" i="16" s="1"/>
  <c r="F587" i="16" s="1"/>
  <c r="F588" i="16" s="1"/>
  <c r="F589" i="16" s="1"/>
  <c r="F590" i="16" s="1"/>
  <c r="F591" i="16" s="1"/>
  <c r="F592" i="16" s="1"/>
  <c r="F593" i="16" s="1"/>
  <c r="F594" i="16" s="1"/>
  <c r="F595" i="16" s="1"/>
  <c r="F596" i="16" s="1"/>
  <c r="F597" i="16" s="1"/>
  <c r="F598" i="16" s="1"/>
  <c r="F599" i="16" s="1"/>
  <c r="F600" i="16" s="1"/>
  <c r="F601" i="16" s="1"/>
  <c r="F602" i="16" s="1"/>
  <c r="F603" i="16" s="1"/>
  <c r="F604" i="16" s="1"/>
  <c r="F605" i="16" s="1"/>
  <c r="F606" i="16" s="1"/>
  <c r="F607" i="16" s="1"/>
  <c r="F608" i="16" s="1"/>
  <c r="F609" i="16" s="1"/>
  <c r="F6" i="16" s="1"/>
  <c r="D5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F40" i="17" s="1"/>
  <c r="F41" i="17" s="1"/>
  <c r="F42" i="17" s="1"/>
  <c r="F43" i="17" s="1"/>
  <c r="F44" i="17" s="1"/>
  <c r="F45" i="17" s="1"/>
  <c r="F46" i="17" s="1"/>
  <c r="F47" i="17" s="1"/>
  <c r="F48" i="17" s="1"/>
  <c r="F49" i="17" s="1"/>
  <c r="F50" i="17" s="1"/>
  <c r="F51" i="17" s="1"/>
  <c r="F52" i="17" s="1"/>
  <c r="F53" i="17" s="1"/>
  <c r="F54" i="17" s="1"/>
  <c r="F55" i="17" s="1"/>
  <c r="F56" i="17" s="1"/>
  <c r="F57" i="17" s="1"/>
  <c r="F58" i="17" s="1"/>
  <c r="F59" i="17" s="1"/>
  <c r="F60" i="17" s="1"/>
  <c r="F61" i="17" s="1"/>
  <c r="F62" i="17" s="1"/>
  <c r="F63" i="17" s="1"/>
  <c r="F64" i="17" s="1"/>
  <c r="F65" i="17" s="1"/>
  <c r="F66" i="17" s="1"/>
  <c r="F67" i="17" s="1"/>
  <c r="F68" i="17" s="1"/>
  <c r="F69" i="17" s="1"/>
  <c r="F70" i="17" s="1"/>
  <c r="F71" i="17" s="1"/>
  <c r="F72" i="17" s="1"/>
  <c r="F73" i="17" s="1"/>
  <c r="F74" i="17" s="1"/>
  <c r="F75" i="17" s="1"/>
  <c r="F76" i="17" s="1"/>
  <c r="F77" i="17" s="1"/>
  <c r="F78" i="17" s="1"/>
  <c r="F79" i="17" s="1"/>
  <c r="F80" i="17" s="1"/>
  <c r="F81" i="17" s="1"/>
  <c r="F82" i="17" s="1"/>
  <c r="F83" i="17" s="1"/>
  <c r="F84" i="17" s="1"/>
  <c r="F85" i="17" s="1"/>
  <c r="F86" i="17" s="1"/>
  <c r="F87" i="17" s="1"/>
  <c r="F88" i="17" s="1"/>
  <c r="F89" i="17" s="1"/>
  <c r="F90" i="17" s="1"/>
  <c r="F91" i="17" s="1"/>
  <c r="F92" i="17" s="1"/>
  <c r="F93" i="17" s="1"/>
  <c r="F94" i="17" s="1"/>
  <c r="F95" i="17" s="1"/>
  <c r="F96" i="17" s="1"/>
  <c r="F97" i="17" s="1"/>
  <c r="F98" i="17" s="1"/>
  <c r="F99" i="17" s="1"/>
  <c r="F100" i="17" s="1"/>
  <c r="F101" i="17" s="1"/>
  <c r="F102" i="17" s="1"/>
  <c r="F103" i="17" s="1"/>
  <c r="F104" i="17" s="1"/>
  <c r="F105" i="17" s="1"/>
  <c r="F106" i="17" s="1"/>
  <c r="F107" i="17" s="1"/>
  <c r="F108" i="17" s="1"/>
  <c r="F109" i="17" s="1"/>
  <c r="F110" i="17" s="1"/>
  <c r="F111" i="17" s="1"/>
  <c r="F112" i="17" s="1"/>
  <c r="F113" i="17" s="1"/>
  <c r="F114" i="17" s="1"/>
  <c r="F115" i="17" s="1"/>
  <c r="F116" i="17" s="1"/>
  <c r="F117" i="17" s="1"/>
  <c r="F118" i="17" s="1"/>
  <c r="F119" i="17" s="1"/>
  <c r="F120" i="17" s="1"/>
  <c r="F121" i="17" s="1"/>
  <c r="F122" i="17" s="1"/>
  <c r="F123" i="17" s="1"/>
  <c r="F124" i="17" s="1"/>
  <c r="F125" i="17" s="1"/>
  <c r="F126" i="17" s="1"/>
  <c r="F127" i="17" s="1"/>
  <c r="F128" i="17" s="1"/>
  <c r="F129" i="17" s="1"/>
  <c r="F130" i="17" s="1"/>
  <c r="F131" i="17" s="1"/>
  <c r="F132" i="17" s="1"/>
  <c r="F133" i="17" s="1"/>
  <c r="F134" i="17" s="1"/>
  <c r="F135" i="17" s="1"/>
  <c r="F136" i="17" s="1"/>
  <c r="F137" i="17" s="1"/>
  <c r="F138" i="17" s="1"/>
  <c r="F139" i="17" s="1"/>
  <c r="F140" i="17" s="1"/>
  <c r="F141" i="17" s="1"/>
  <c r="F142" i="17" s="1"/>
  <c r="F143" i="17" s="1"/>
  <c r="F144" i="17" s="1"/>
  <c r="F145" i="17" s="1"/>
  <c r="F146" i="17" s="1"/>
  <c r="F147" i="17" s="1"/>
  <c r="F148" i="17" s="1"/>
  <c r="F149" i="17" s="1"/>
  <c r="F150" i="17" s="1"/>
  <c r="F151" i="17" s="1"/>
  <c r="F152" i="17" s="1"/>
  <c r="F153" i="17" s="1"/>
  <c r="F154" i="17" s="1"/>
  <c r="F155" i="17" s="1"/>
  <c r="F156" i="17" s="1"/>
  <c r="F157" i="17" s="1"/>
  <c r="F158" i="17" s="1"/>
  <c r="F159" i="17" s="1"/>
  <c r="F160" i="17" s="1"/>
  <c r="F161" i="17" s="1"/>
  <c r="F162" i="17" s="1"/>
  <c r="F163" i="17" s="1"/>
  <c r="F164" i="17" s="1"/>
  <c r="F165" i="17" s="1"/>
  <c r="F166" i="17" s="1"/>
  <c r="F167" i="17" s="1"/>
  <c r="F168" i="17" s="1"/>
  <c r="F169" i="17" s="1"/>
  <c r="F170" i="17" s="1"/>
  <c r="F171" i="17" s="1"/>
  <c r="F172" i="17" s="1"/>
  <c r="F173" i="17" s="1"/>
  <c r="F174" i="17" s="1"/>
  <c r="F175" i="17" s="1"/>
  <c r="F176" i="17" s="1"/>
  <c r="F177" i="17" s="1"/>
  <c r="F178" i="17" s="1"/>
  <c r="F179" i="17" s="1"/>
  <c r="F180" i="17" s="1"/>
  <c r="F181" i="17" s="1"/>
  <c r="F182" i="17" s="1"/>
  <c r="F183" i="17" s="1"/>
  <c r="F184" i="17" s="1"/>
  <c r="F185" i="17" s="1"/>
  <c r="F186" i="17" s="1"/>
  <c r="F187" i="17" s="1"/>
  <c r="F188" i="17" s="1"/>
  <c r="F189" i="17" s="1"/>
  <c r="F190" i="17" s="1"/>
  <c r="F191" i="17" s="1"/>
  <c r="F192" i="17" s="1"/>
  <c r="F193" i="17" s="1"/>
  <c r="F194" i="17" s="1"/>
  <c r="F195" i="17" s="1"/>
  <c r="F196" i="17" s="1"/>
  <c r="F197" i="17" s="1"/>
  <c r="F198" i="17" s="1"/>
  <c r="F199" i="17" s="1"/>
  <c r="F200" i="17" s="1"/>
  <c r="F201" i="17" s="1"/>
  <c r="F202" i="17" s="1"/>
  <c r="F203" i="17" s="1"/>
  <c r="F204" i="17" s="1"/>
  <c r="F205" i="17" s="1"/>
  <c r="F206" i="17" s="1"/>
  <c r="F207" i="17" s="1"/>
  <c r="F208" i="17" s="1"/>
  <c r="F209" i="17" s="1"/>
  <c r="F210" i="17" s="1"/>
  <c r="F211" i="17" s="1"/>
  <c r="F212" i="17" s="1"/>
  <c r="F213" i="17" s="1"/>
  <c r="F214" i="17" s="1"/>
  <c r="F215" i="17" s="1"/>
  <c r="F216" i="17" s="1"/>
  <c r="F217" i="17" s="1"/>
  <c r="F218" i="17" s="1"/>
  <c r="F219" i="17" s="1"/>
  <c r="F220" i="17" s="1"/>
  <c r="F221" i="17" s="1"/>
  <c r="F222" i="17" s="1"/>
  <c r="F223" i="17" s="1"/>
  <c r="F224" i="17" s="1"/>
  <c r="F225" i="17" s="1"/>
  <c r="F226" i="17" s="1"/>
  <c r="F227" i="17" s="1"/>
  <c r="F228" i="17" s="1"/>
  <c r="F229" i="17" s="1"/>
  <c r="F230" i="17" s="1"/>
  <c r="F231" i="17" s="1"/>
  <c r="F232" i="17" s="1"/>
  <c r="F233" i="17" s="1"/>
  <c r="F234" i="17" s="1"/>
  <c r="F235" i="17" s="1"/>
  <c r="F236" i="17" s="1"/>
  <c r="F237" i="17" s="1"/>
  <c r="F238" i="17" s="1"/>
  <c r="F239" i="17" s="1"/>
  <c r="F240" i="17" s="1"/>
  <c r="F241" i="17" s="1"/>
  <c r="F242" i="17" s="1"/>
  <c r="F243" i="17" s="1"/>
  <c r="F244" i="17" s="1"/>
  <c r="F245" i="17" s="1"/>
  <c r="F246" i="17" s="1"/>
  <c r="F247" i="17" s="1"/>
  <c r="F248" i="17" s="1"/>
  <c r="F249" i="17" s="1"/>
  <c r="F250" i="17" s="1"/>
  <c r="F251" i="17" s="1"/>
  <c r="F252" i="17" s="1"/>
  <c r="F253" i="17" s="1"/>
  <c r="F254" i="17" s="1"/>
  <c r="F255" i="17" s="1"/>
  <c r="F256" i="17" s="1"/>
  <c r="F257" i="17" s="1"/>
  <c r="F258" i="17" s="1"/>
  <c r="F259" i="17" s="1"/>
  <c r="F260" i="17" s="1"/>
  <c r="F261" i="17" s="1"/>
  <c r="F262" i="17" s="1"/>
  <c r="F263" i="17" s="1"/>
  <c r="F264" i="17" s="1"/>
  <c r="F265" i="17" s="1"/>
  <c r="F266" i="17" s="1"/>
  <c r="F267" i="17" s="1"/>
  <c r="F268" i="17" s="1"/>
  <c r="F269" i="17" s="1"/>
  <c r="F270" i="17" s="1"/>
  <c r="F271" i="17" s="1"/>
  <c r="F272" i="17" s="1"/>
  <c r="F273" i="17" s="1"/>
  <c r="F274" i="17" s="1"/>
  <c r="F275" i="17" s="1"/>
  <c r="F276" i="17" s="1"/>
  <c r="F277" i="17" s="1"/>
  <c r="F278" i="17" s="1"/>
  <c r="F279" i="17" s="1"/>
  <c r="F280" i="17" s="1"/>
  <c r="F281" i="17" s="1"/>
  <c r="F282" i="17" s="1"/>
  <c r="F283" i="17" s="1"/>
  <c r="F284" i="17" s="1"/>
  <c r="F285" i="17" s="1"/>
  <c r="F286" i="17" s="1"/>
  <c r="F287" i="17" s="1"/>
  <c r="F288" i="17" s="1"/>
  <c r="F289" i="17" s="1"/>
  <c r="F290" i="17" s="1"/>
  <c r="F291" i="17" s="1"/>
  <c r="F292" i="17" s="1"/>
  <c r="F293" i="17" s="1"/>
  <c r="F294" i="17" s="1"/>
  <c r="F295" i="17" s="1"/>
  <c r="F296" i="17" s="1"/>
  <c r="F297" i="17" s="1"/>
  <c r="F298" i="17" s="1"/>
  <c r="F299" i="17" s="1"/>
  <c r="F300" i="17" s="1"/>
  <c r="F301" i="17" s="1"/>
  <c r="F302" i="17" s="1"/>
  <c r="F303" i="17" s="1"/>
  <c r="F304" i="17" s="1"/>
  <c r="F305" i="17" s="1"/>
  <c r="F306" i="17" s="1"/>
  <c r="F307" i="17" s="1"/>
  <c r="F308" i="17" s="1"/>
  <c r="F309" i="17" s="1"/>
  <c r="F310" i="17" s="1"/>
  <c r="F311" i="17" s="1"/>
  <c r="F312" i="17" s="1"/>
  <c r="F313" i="17" s="1"/>
  <c r="F314" i="17" s="1"/>
  <c r="F315" i="17" s="1"/>
  <c r="F316" i="17" s="1"/>
  <c r="F317" i="17" s="1"/>
  <c r="F318" i="17" s="1"/>
  <c r="F319" i="17" s="1"/>
  <c r="F320" i="17" s="1"/>
  <c r="F321" i="17" s="1"/>
  <c r="F322" i="17" s="1"/>
  <c r="F323" i="17" s="1"/>
  <c r="F324" i="17" s="1"/>
  <c r="F325" i="17" s="1"/>
  <c r="F326" i="17" s="1"/>
  <c r="F327" i="17" s="1"/>
  <c r="F328" i="17" s="1"/>
  <c r="F329" i="17" s="1"/>
  <c r="F330" i="17" s="1"/>
  <c r="F331" i="17" s="1"/>
  <c r="F332" i="17" s="1"/>
  <c r="F333" i="17" s="1"/>
  <c r="F334" i="17" s="1"/>
  <c r="F335" i="17" s="1"/>
  <c r="F336" i="17" s="1"/>
  <c r="F337" i="17" s="1"/>
  <c r="F338" i="17" s="1"/>
  <c r="F339" i="17" s="1"/>
  <c r="F340" i="17" s="1"/>
  <c r="F341" i="17" s="1"/>
  <c r="F342" i="17" s="1"/>
  <c r="F343" i="17" s="1"/>
  <c r="F344" i="17" s="1"/>
  <c r="F345" i="17" s="1"/>
  <c r="F346" i="17" s="1"/>
  <c r="F347" i="17" s="1"/>
  <c r="F348" i="17" s="1"/>
  <c r="F349" i="17" s="1"/>
  <c r="F350" i="17" s="1"/>
  <c r="F351" i="17" s="1"/>
  <c r="F352" i="17" s="1"/>
  <c r="F353" i="17" s="1"/>
  <c r="F354" i="17" s="1"/>
  <c r="F355" i="17" s="1"/>
  <c r="F356" i="17" s="1"/>
  <c r="F357" i="17" s="1"/>
  <c r="F358" i="17" s="1"/>
  <c r="F359" i="17" s="1"/>
  <c r="F360" i="17" s="1"/>
  <c r="F361" i="17" s="1"/>
  <c r="F362" i="17" s="1"/>
  <c r="F363" i="17" s="1"/>
  <c r="F364" i="17" s="1"/>
  <c r="F365" i="17" s="1"/>
  <c r="F366" i="17" s="1"/>
  <c r="F367" i="17" s="1"/>
  <c r="F368" i="17" s="1"/>
  <c r="F369" i="17" s="1"/>
  <c r="F370" i="17" s="1"/>
  <c r="F371" i="17" s="1"/>
  <c r="F372" i="17" s="1"/>
  <c r="F373" i="17" s="1"/>
  <c r="F374" i="17" s="1"/>
  <c r="F375" i="17" s="1"/>
  <c r="F376" i="17" s="1"/>
  <c r="F377" i="17" s="1"/>
  <c r="F378" i="17" s="1"/>
  <c r="F379" i="17" s="1"/>
  <c r="F380" i="17" s="1"/>
  <c r="F381" i="17" s="1"/>
  <c r="F382" i="17" s="1"/>
  <c r="F383" i="17" s="1"/>
  <c r="F384" i="17" s="1"/>
  <c r="F385" i="17" s="1"/>
  <c r="F386" i="17" s="1"/>
  <c r="F387" i="17" s="1"/>
  <c r="F388" i="17" s="1"/>
  <c r="F389" i="17" s="1"/>
  <c r="F390" i="17" s="1"/>
  <c r="F391" i="17" s="1"/>
  <c r="F392" i="17" s="1"/>
  <c r="F393" i="17" s="1"/>
  <c r="F394" i="17" s="1"/>
  <c r="F395" i="17" s="1"/>
  <c r="F396" i="17" s="1"/>
  <c r="F397" i="17" s="1"/>
  <c r="F398" i="17" s="1"/>
  <c r="F399" i="17" s="1"/>
  <c r="F400" i="17" s="1"/>
  <c r="F401" i="17" s="1"/>
  <c r="F402" i="17" s="1"/>
  <c r="F403" i="17" s="1"/>
  <c r="F404" i="17" s="1"/>
  <c r="F405" i="17" s="1"/>
  <c r="F406" i="17" s="1"/>
  <c r="F407" i="17" s="1"/>
  <c r="F408" i="17" s="1"/>
  <c r="F409" i="17" s="1"/>
  <c r="F410" i="17" s="1"/>
  <c r="F411" i="17" s="1"/>
  <c r="F412" i="17" s="1"/>
  <c r="F413" i="17" s="1"/>
  <c r="F414" i="17" s="1"/>
  <c r="F415" i="17" s="1"/>
  <c r="F416" i="17" s="1"/>
  <c r="F417" i="17" s="1"/>
  <c r="F418" i="17" s="1"/>
  <c r="F419" i="17" s="1"/>
  <c r="F420" i="17" s="1"/>
  <c r="F421" i="17" s="1"/>
  <c r="F422" i="17" s="1"/>
  <c r="F423" i="17" s="1"/>
  <c r="F424" i="17" s="1"/>
  <c r="F425" i="17" s="1"/>
  <c r="F426" i="17" s="1"/>
  <c r="F427" i="17" s="1"/>
  <c r="F428" i="17" s="1"/>
  <c r="F429" i="17" s="1"/>
  <c r="F430" i="17" s="1"/>
  <c r="F431" i="17" s="1"/>
  <c r="F432" i="17" s="1"/>
  <c r="F433" i="17" s="1"/>
  <c r="F434" i="17" s="1"/>
  <c r="F435" i="17" s="1"/>
  <c r="F436" i="17" s="1"/>
  <c r="F437" i="17" s="1"/>
  <c r="F438" i="17" s="1"/>
  <c r="F439" i="17" s="1"/>
  <c r="F440" i="17" s="1"/>
  <c r="F441" i="17" s="1"/>
  <c r="F442" i="17" s="1"/>
  <c r="F443" i="17" s="1"/>
  <c r="F444" i="17" s="1"/>
  <c r="F445" i="17" s="1"/>
  <c r="F446" i="17" s="1"/>
  <c r="F447" i="17" s="1"/>
  <c r="F448" i="17" s="1"/>
  <c r="F449" i="17" s="1"/>
  <c r="F450" i="17" s="1"/>
  <c r="F451" i="17" s="1"/>
  <c r="F452" i="17" s="1"/>
  <c r="F453" i="17" s="1"/>
  <c r="F454" i="17" s="1"/>
  <c r="F455" i="17" s="1"/>
  <c r="F456" i="17" s="1"/>
  <c r="F457" i="17" s="1"/>
  <c r="F458" i="17" s="1"/>
  <c r="F459" i="17" s="1"/>
  <c r="F460" i="17" s="1"/>
  <c r="F461" i="17" s="1"/>
  <c r="F462" i="17" s="1"/>
  <c r="F463" i="17" s="1"/>
  <c r="F464" i="17" s="1"/>
  <c r="F465" i="17" s="1"/>
  <c r="F466" i="17" s="1"/>
  <c r="F467" i="17" s="1"/>
  <c r="F468" i="17" s="1"/>
  <c r="F469" i="17" s="1"/>
  <c r="F470" i="17" s="1"/>
  <c r="F471" i="17" s="1"/>
  <c r="F472" i="17" s="1"/>
  <c r="F473" i="17" s="1"/>
  <c r="F474" i="17" s="1"/>
  <c r="F475" i="17" s="1"/>
  <c r="F476" i="17" s="1"/>
  <c r="F477" i="17" s="1"/>
  <c r="F478" i="17" s="1"/>
  <c r="F479" i="17" s="1"/>
  <c r="F480" i="17" s="1"/>
  <c r="F481" i="17" s="1"/>
  <c r="F482" i="17" s="1"/>
  <c r="F483" i="17" s="1"/>
  <c r="F484" i="17" s="1"/>
  <c r="F485" i="17" s="1"/>
  <c r="F486" i="17" s="1"/>
  <c r="F487" i="17" s="1"/>
  <c r="F488" i="17" s="1"/>
  <c r="F489" i="17" s="1"/>
  <c r="F490" i="17" s="1"/>
  <c r="F491" i="17" s="1"/>
  <c r="F492" i="17" s="1"/>
  <c r="F493" i="17" s="1"/>
  <c r="F494" i="17" s="1"/>
  <c r="F495" i="17" s="1"/>
  <c r="F496" i="17" s="1"/>
  <c r="F497" i="17" s="1"/>
  <c r="F498" i="17" s="1"/>
  <c r="F499" i="17" s="1"/>
  <c r="F500" i="17" s="1"/>
  <c r="F501" i="17" s="1"/>
  <c r="F502" i="17" s="1"/>
  <c r="F503" i="17" s="1"/>
  <c r="F504" i="17" s="1"/>
  <c r="F505" i="17" s="1"/>
  <c r="F506" i="17" s="1"/>
  <c r="F507" i="17" s="1"/>
  <c r="F508" i="17" s="1"/>
  <c r="F509" i="17" s="1"/>
  <c r="F510" i="17" s="1"/>
  <c r="F511" i="17" s="1"/>
  <c r="F512" i="17" s="1"/>
  <c r="F513" i="17" s="1"/>
  <c r="F514" i="17" s="1"/>
  <c r="F515" i="17" s="1"/>
  <c r="F516" i="17" s="1"/>
  <c r="F517" i="17" s="1"/>
  <c r="F518" i="17" s="1"/>
  <c r="F519" i="17" s="1"/>
  <c r="F520" i="17" s="1"/>
  <c r="F521" i="17" s="1"/>
  <c r="F522" i="17" s="1"/>
  <c r="F523" i="17" s="1"/>
  <c r="F524" i="17" s="1"/>
  <c r="F525" i="17" s="1"/>
  <c r="F526" i="17" s="1"/>
  <c r="F527" i="17" s="1"/>
  <c r="F528" i="17" s="1"/>
  <c r="F529" i="17" s="1"/>
  <c r="F530" i="17" s="1"/>
  <c r="F531" i="17" s="1"/>
  <c r="F532" i="17" s="1"/>
  <c r="F533" i="17" s="1"/>
  <c r="F534" i="17" s="1"/>
  <c r="F535" i="17" s="1"/>
  <c r="F536" i="17" s="1"/>
  <c r="F537" i="17" s="1"/>
  <c r="F538" i="17" s="1"/>
  <c r="F539" i="17" s="1"/>
  <c r="F540" i="17" s="1"/>
  <c r="F541" i="17" s="1"/>
  <c r="F542" i="17" s="1"/>
  <c r="F543" i="17" s="1"/>
  <c r="F544" i="17" s="1"/>
  <c r="F545" i="17" s="1"/>
  <c r="F546" i="17" s="1"/>
  <c r="F547" i="17" s="1"/>
  <c r="F548" i="17" s="1"/>
  <c r="F549" i="17" s="1"/>
  <c r="F550" i="17" s="1"/>
  <c r="F551" i="17" s="1"/>
  <c r="F552" i="17" s="1"/>
  <c r="F553" i="17" s="1"/>
  <c r="F554" i="17" s="1"/>
  <c r="F555" i="17" s="1"/>
  <c r="F556" i="17" s="1"/>
  <c r="F557" i="17" s="1"/>
  <c r="F558" i="17" s="1"/>
  <c r="F559" i="17" s="1"/>
  <c r="F560" i="17" s="1"/>
  <c r="F561" i="17" s="1"/>
  <c r="F562" i="17" s="1"/>
  <c r="F563" i="17" s="1"/>
  <c r="F564" i="17" s="1"/>
  <c r="F565" i="17" s="1"/>
  <c r="F566" i="17" s="1"/>
  <c r="F567" i="17" s="1"/>
  <c r="F568" i="17" s="1"/>
  <c r="F569" i="17" s="1"/>
  <c r="F570" i="17" s="1"/>
  <c r="F571" i="17" s="1"/>
  <c r="F572" i="17" s="1"/>
  <c r="F573" i="17" s="1"/>
  <c r="F574" i="17" s="1"/>
  <c r="F575" i="17" s="1"/>
  <c r="F576" i="17" s="1"/>
  <c r="F577" i="17" s="1"/>
  <c r="F578" i="17" s="1"/>
  <c r="F579" i="17" s="1"/>
  <c r="F580" i="17" s="1"/>
  <c r="F581" i="17" s="1"/>
  <c r="F582" i="17" s="1"/>
  <c r="F583" i="17" s="1"/>
  <c r="F584" i="17" s="1"/>
  <c r="F585" i="17" s="1"/>
  <c r="F586" i="17" s="1"/>
  <c r="F587" i="17" s="1"/>
  <c r="F588" i="17" s="1"/>
  <c r="F589" i="17" s="1"/>
  <c r="F590" i="17" s="1"/>
  <c r="F591" i="17" s="1"/>
  <c r="F592" i="17" s="1"/>
  <c r="F593" i="17" s="1"/>
  <c r="F594" i="17" s="1"/>
  <c r="F595" i="17" s="1"/>
  <c r="F596" i="17" s="1"/>
  <c r="F597" i="17" s="1"/>
  <c r="F598" i="17" s="1"/>
  <c r="F599" i="17" s="1"/>
  <c r="F600" i="17" s="1"/>
  <c r="F601" i="17" s="1"/>
  <c r="F602" i="17" s="1"/>
  <c r="F603" i="17" s="1"/>
  <c r="F604" i="17" s="1"/>
  <c r="F605" i="17" s="1"/>
  <c r="F606" i="17" s="1"/>
  <c r="F607" i="17" s="1"/>
  <c r="F608" i="17" s="1"/>
  <c r="F609" i="17" s="1"/>
  <c r="F6" i="17" s="1"/>
  <c r="D5" i="18" s="1"/>
  <c r="F9" i="18" s="1"/>
  <c r="F10" i="18" s="1"/>
  <c r="F11" i="18" s="1"/>
  <c r="F12" i="18" s="1"/>
  <c r="F13" i="18" s="1"/>
  <c r="F14" i="18" s="1"/>
  <c r="F15" i="18" s="1"/>
  <c r="F16" i="18" s="1"/>
  <c r="F17" i="18" s="1"/>
  <c r="F18" i="18" s="1"/>
  <c r="F19" i="18" s="1"/>
  <c r="F20" i="18" s="1"/>
  <c r="F21" i="18" s="1"/>
  <c r="F22" i="18" s="1"/>
  <c r="F23" i="18" s="1"/>
  <c r="F24" i="18" s="1"/>
  <c r="F25" i="18" s="1"/>
  <c r="F26" i="18" s="1"/>
  <c r="F27" i="18" s="1"/>
  <c r="F28" i="18" s="1"/>
  <c r="F29" i="18" s="1"/>
  <c r="F30" i="18" s="1"/>
  <c r="F31" i="18" s="1"/>
  <c r="F32" i="18" s="1"/>
  <c r="F33" i="18" s="1"/>
  <c r="F34" i="18" s="1"/>
  <c r="F35" i="18" s="1"/>
  <c r="F36" i="18" s="1"/>
  <c r="F37" i="18" s="1"/>
  <c r="F38" i="18" s="1"/>
  <c r="F39" i="18" s="1"/>
  <c r="F40" i="18" s="1"/>
  <c r="F41" i="18" s="1"/>
  <c r="F42" i="18" s="1"/>
  <c r="F43" i="18" s="1"/>
  <c r="F44" i="18" s="1"/>
  <c r="F45" i="18" s="1"/>
  <c r="F46" i="18" s="1"/>
  <c r="F47" i="18" s="1"/>
  <c r="F48" i="18" s="1"/>
  <c r="F49" i="18" s="1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67" i="18" s="1"/>
  <c r="F68" i="18" s="1"/>
  <c r="F69" i="18" s="1"/>
  <c r="F70" i="18" s="1"/>
  <c r="F71" i="18" s="1"/>
  <c r="F72" i="18" s="1"/>
  <c r="F73" i="18" s="1"/>
  <c r="F74" i="18" s="1"/>
  <c r="F75" i="18" s="1"/>
  <c r="F76" i="18" s="1"/>
  <c r="F77" i="18" s="1"/>
  <c r="F78" i="18" s="1"/>
  <c r="F79" i="18" s="1"/>
  <c r="F80" i="18" s="1"/>
  <c r="F81" i="18" s="1"/>
  <c r="F82" i="18" s="1"/>
  <c r="F83" i="18" s="1"/>
  <c r="F84" i="18" s="1"/>
  <c r="F85" i="18" s="1"/>
  <c r="F86" i="18" s="1"/>
  <c r="F87" i="18" s="1"/>
  <c r="F88" i="18" s="1"/>
  <c r="F89" i="18" s="1"/>
  <c r="F90" i="18" s="1"/>
  <c r="F91" i="18" s="1"/>
  <c r="F92" i="18" s="1"/>
  <c r="F93" i="18" s="1"/>
  <c r="F94" i="18" s="1"/>
  <c r="F95" i="18" s="1"/>
  <c r="F96" i="18" s="1"/>
  <c r="F97" i="18" s="1"/>
  <c r="F98" i="18" s="1"/>
  <c r="F99" i="18" s="1"/>
  <c r="F100" i="18" s="1"/>
  <c r="F101" i="18" s="1"/>
  <c r="F102" i="18" s="1"/>
  <c r="F103" i="18" s="1"/>
  <c r="F104" i="18" s="1"/>
  <c r="F105" i="18" s="1"/>
  <c r="F106" i="18" s="1"/>
  <c r="F107" i="18" s="1"/>
  <c r="F108" i="18" s="1"/>
  <c r="F109" i="18" s="1"/>
  <c r="F110" i="18" s="1"/>
  <c r="F111" i="18" s="1"/>
  <c r="F112" i="18" s="1"/>
  <c r="F113" i="18" s="1"/>
  <c r="F114" i="18" s="1"/>
  <c r="F115" i="18" s="1"/>
  <c r="F116" i="18" s="1"/>
  <c r="F117" i="18" s="1"/>
  <c r="F118" i="18" s="1"/>
  <c r="F119" i="18" s="1"/>
  <c r="F120" i="18" s="1"/>
  <c r="F121" i="18" s="1"/>
  <c r="F122" i="18" s="1"/>
  <c r="F123" i="18" s="1"/>
  <c r="F124" i="18" s="1"/>
  <c r="F125" i="18" s="1"/>
  <c r="F126" i="18" s="1"/>
  <c r="F127" i="18" s="1"/>
  <c r="F128" i="18" s="1"/>
  <c r="F129" i="18" s="1"/>
  <c r="F130" i="18" s="1"/>
  <c r="F131" i="18" s="1"/>
  <c r="F132" i="18" s="1"/>
  <c r="F133" i="18" s="1"/>
  <c r="F134" i="18" s="1"/>
  <c r="F135" i="18" s="1"/>
  <c r="F136" i="18" s="1"/>
  <c r="F137" i="18" s="1"/>
  <c r="F138" i="18" s="1"/>
  <c r="F139" i="18" s="1"/>
  <c r="F140" i="18" s="1"/>
  <c r="F141" i="18" s="1"/>
  <c r="F142" i="18" s="1"/>
  <c r="F143" i="18" s="1"/>
  <c r="F144" i="18" s="1"/>
  <c r="F145" i="18" s="1"/>
  <c r="F146" i="18" s="1"/>
  <c r="F147" i="18" s="1"/>
  <c r="F148" i="18" s="1"/>
  <c r="F149" i="18" s="1"/>
  <c r="F150" i="18" s="1"/>
  <c r="F151" i="18" s="1"/>
  <c r="F152" i="18" s="1"/>
  <c r="F153" i="18" s="1"/>
  <c r="F154" i="18" s="1"/>
  <c r="F155" i="18" s="1"/>
  <c r="F156" i="18" s="1"/>
  <c r="F157" i="18" s="1"/>
  <c r="F158" i="18" s="1"/>
  <c r="F159" i="18" s="1"/>
  <c r="F160" i="18" s="1"/>
  <c r="F161" i="18" s="1"/>
  <c r="F162" i="18" s="1"/>
  <c r="F163" i="18" s="1"/>
  <c r="F164" i="18" s="1"/>
  <c r="F165" i="18" s="1"/>
  <c r="F166" i="18" s="1"/>
  <c r="F167" i="18" s="1"/>
  <c r="F168" i="18" s="1"/>
  <c r="F169" i="18" s="1"/>
  <c r="F170" i="18" s="1"/>
  <c r="F171" i="18" s="1"/>
  <c r="F172" i="18" s="1"/>
  <c r="F173" i="18" s="1"/>
  <c r="F174" i="18" s="1"/>
  <c r="F175" i="18" s="1"/>
  <c r="F176" i="18" s="1"/>
  <c r="F177" i="18" s="1"/>
  <c r="F178" i="18" s="1"/>
  <c r="F179" i="18" s="1"/>
  <c r="F180" i="18" s="1"/>
  <c r="F181" i="18" s="1"/>
  <c r="F182" i="18" s="1"/>
  <c r="F183" i="18" s="1"/>
  <c r="F184" i="18" s="1"/>
  <c r="F185" i="18" s="1"/>
  <c r="F186" i="18" s="1"/>
  <c r="F187" i="18" s="1"/>
  <c r="F188" i="18" s="1"/>
  <c r="F189" i="18" s="1"/>
  <c r="F190" i="18" s="1"/>
  <c r="F191" i="18" s="1"/>
  <c r="F192" i="18" s="1"/>
  <c r="F193" i="18" s="1"/>
  <c r="F194" i="18" s="1"/>
  <c r="F195" i="18" s="1"/>
  <c r="F196" i="18" s="1"/>
  <c r="F197" i="18" s="1"/>
  <c r="F198" i="18" s="1"/>
  <c r="F199" i="18" s="1"/>
  <c r="F200" i="18" s="1"/>
  <c r="F201" i="18" s="1"/>
  <c r="F202" i="18" s="1"/>
  <c r="F203" i="18" s="1"/>
  <c r="F204" i="18" s="1"/>
  <c r="F205" i="18" s="1"/>
  <c r="F206" i="18" s="1"/>
  <c r="F207" i="18" s="1"/>
  <c r="F208" i="18" s="1"/>
  <c r="F209" i="18" s="1"/>
  <c r="F210" i="18" s="1"/>
  <c r="F211" i="18" s="1"/>
  <c r="F212" i="18" s="1"/>
  <c r="F213" i="18" s="1"/>
  <c r="F214" i="18" s="1"/>
  <c r="F215" i="18" s="1"/>
  <c r="F216" i="18" s="1"/>
  <c r="F217" i="18" s="1"/>
  <c r="F218" i="18" s="1"/>
  <c r="F219" i="18" s="1"/>
  <c r="F220" i="18" s="1"/>
  <c r="F221" i="18" s="1"/>
  <c r="F222" i="18" s="1"/>
  <c r="F223" i="18" s="1"/>
  <c r="F224" i="18" s="1"/>
  <c r="F225" i="18" s="1"/>
  <c r="F226" i="18" s="1"/>
  <c r="F227" i="18" s="1"/>
  <c r="F228" i="18" s="1"/>
  <c r="F229" i="18" s="1"/>
  <c r="F230" i="18" s="1"/>
  <c r="F231" i="18" s="1"/>
  <c r="F232" i="18" s="1"/>
  <c r="F233" i="18" s="1"/>
  <c r="F234" i="18" s="1"/>
  <c r="F235" i="18" s="1"/>
  <c r="F236" i="18" s="1"/>
  <c r="F237" i="18" s="1"/>
  <c r="F238" i="18" s="1"/>
  <c r="F239" i="18" s="1"/>
  <c r="F240" i="18" s="1"/>
  <c r="F241" i="18" s="1"/>
  <c r="F242" i="18" s="1"/>
  <c r="F243" i="18" s="1"/>
  <c r="F244" i="18" s="1"/>
  <c r="F245" i="18" s="1"/>
  <c r="F246" i="18" s="1"/>
  <c r="F247" i="18" s="1"/>
  <c r="F248" i="18" s="1"/>
  <c r="F249" i="18" s="1"/>
  <c r="F250" i="18" s="1"/>
  <c r="F251" i="18" s="1"/>
  <c r="F252" i="18" s="1"/>
  <c r="F253" i="18" s="1"/>
  <c r="F254" i="18" s="1"/>
  <c r="F255" i="18" s="1"/>
  <c r="F256" i="18" s="1"/>
  <c r="F257" i="18" s="1"/>
  <c r="F258" i="18" s="1"/>
  <c r="F259" i="18" s="1"/>
  <c r="F260" i="18" s="1"/>
  <c r="F261" i="18" s="1"/>
  <c r="F262" i="18" s="1"/>
  <c r="F263" i="18" s="1"/>
  <c r="F264" i="18" s="1"/>
  <c r="F265" i="18" s="1"/>
  <c r="F266" i="18" s="1"/>
  <c r="F267" i="18" s="1"/>
  <c r="F268" i="18" s="1"/>
  <c r="F269" i="18" s="1"/>
  <c r="F270" i="18" s="1"/>
  <c r="F271" i="18" s="1"/>
  <c r="F272" i="18" s="1"/>
  <c r="F273" i="18" s="1"/>
  <c r="F274" i="18" s="1"/>
  <c r="F275" i="18" s="1"/>
  <c r="F276" i="18" s="1"/>
  <c r="F277" i="18" s="1"/>
  <c r="F278" i="18" s="1"/>
  <c r="F279" i="18" s="1"/>
  <c r="F280" i="18" s="1"/>
  <c r="F281" i="18" s="1"/>
  <c r="F282" i="18" s="1"/>
  <c r="F283" i="18" s="1"/>
  <c r="F284" i="18" s="1"/>
  <c r="F285" i="18" s="1"/>
  <c r="F286" i="18" s="1"/>
  <c r="F287" i="18" s="1"/>
  <c r="F288" i="18" s="1"/>
  <c r="F289" i="18" s="1"/>
  <c r="F290" i="18" s="1"/>
  <c r="F291" i="18" s="1"/>
  <c r="F292" i="18" s="1"/>
  <c r="F293" i="18" s="1"/>
  <c r="F294" i="18" s="1"/>
  <c r="F295" i="18" s="1"/>
  <c r="F296" i="18" s="1"/>
  <c r="F297" i="18" s="1"/>
  <c r="F298" i="18" s="1"/>
  <c r="F299" i="18" s="1"/>
  <c r="F300" i="18" s="1"/>
  <c r="F301" i="18" s="1"/>
  <c r="F302" i="18" s="1"/>
  <c r="F303" i="18" s="1"/>
  <c r="F304" i="18" s="1"/>
  <c r="F305" i="18" s="1"/>
  <c r="F306" i="18" s="1"/>
  <c r="F307" i="18" s="1"/>
  <c r="F308" i="18" s="1"/>
  <c r="F309" i="18" s="1"/>
  <c r="F310" i="18" s="1"/>
  <c r="F311" i="18" s="1"/>
  <c r="F312" i="18" s="1"/>
  <c r="F313" i="18" s="1"/>
  <c r="F314" i="18" s="1"/>
  <c r="F315" i="18" s="1"/>
  <c r="F316" i="18" s="1"/>
  <c r="F317" i="18" s="1"/>
  <c r="F318" i="18" s="1"/>
  <c r="F319" i="18" s="1"/>
  <c r="F320" i="18" s="1"/>
  <c r="F321" i="18" s="1"/>
  <c r="F322" i="18" s="1"/>
  <c r="F323" i="18" s="1"/>
  <c r="F324" i="18" s="1"/>
  <c r="F325" i="18" s="1"/>
  <c r="F326" i="18" s="1"/>
  <c r="F327" i="18" s="1"/>
  <c r="F328" i="18" s="1"/>
  <c r="F329" i="18" s="1"/>
  <c r="F330" i="18" s="1"/>
  <c r="F331" i="18" s="1"/>
  <c r="F332" i="18" s="1"/>
  <c r="F333" i="18" s="1"/>
  <c r="F334" i="18" s="1"/>
  <c r="F335" i="18" s="1"/>
  <c r="F336" i="18" s="1"/>
  <c r="F337" i="18" s="1"/>
  <c r="F338" i="18" s="1"/>
  <c r="F339" i="18" s="1"/>
  <c r="F340" i="18" s="1"/>
  <c r="F341" i="18" s="1"/>
  <c r="F342" i="18" s="1"/>
  <c r="F343" i="18" s="1"/>
  <c r="F344" i="18" s="1"/>
  <c r="F345" i="18" s="1"/>
  <c r="F346" i="18" s="1"/>
  <c r="F347" i="18" s="1"/>
  <c r="F348" i="18" s="1"/>
  <c r="F349" i="18" s="1"/>
  <c r="F350" i="18" s="1"/>
  <c r="F351" i="18" s="1"/>
  <c r="F352" i="18" s="1"/>
  <c r="F353" i="18" s="1"/>
  <c r="F354" i="18" s="1"/>
  <c r="F355" i="18" s="1"/>
  <c r="F356" i="18" s="1"/>
  <c r="F357" i="18" s="1"/>
  <c r="F358" i="18" s="1"/>
  <c r="F359" i="18" s="1"/>
  <c r="F360" i="18" s="1"/>
  <c r="F361" i="18" s="1"/>
  <c r="F362" i="18" s="1"/>
  <c r="F363" i="18" s="1"/>
  <c r="F364" i="18" s="1"/>
  <c r="F365" i="18" s="1"/>
  <c r="F366" i="18" s="1"/>
  <c r="F367" i="18" s="1"/>
  <c r="F368" i="18" s="1"/>
  <c r="F369" i="18" s="1"/>
  <c r="F370" i="18" s="1"/>
  <c r="F371" i="18" s="1"/>
  <c r="F372" i="18" s="1"/>
  <c r="F373" i="18" s="1"/>
  <c r="F374" i="18" s="1"/>
  <c r="F375" i="18" s="1"/>
  <c r="F376" i="18" s="1"/>
  <c r="F377" i="18" s="1"/>
  <c r="F378" i="18" s="1"/>
  <c r="F379" i="18" s="1"/>
  <c r="F380" i="18" s="1"/>
  <c r="F381" i="18" s="1"/>
  <c r="F382" i="18" s="1"/>
  <c r="F383" i="18" s="1"/>
  <c r="F384" i="18" s="1"/>
  <c r="F385" i="18" s="1"/>
  <c r="F386" i="18" s="1"/>
  <c r="F387" i="18" s="1"/>
  <c r="F388" i="18" s="1"/>
  <c r="F389" i="18" s="1"/>
  <c r="F390" i="18" s="1"/>
  <c r="F391" i="18" s="1"/>
  <c r="F392" i="18" s="1"/>
  <c r="F393" i="18" s="1"/>
  <c r="F394" i="18" s="1"/>
  <c r="F395" i="18" s="1"/>
  <c r="F396" i="18" s="1"/>
  <c r="F397" i="18" s="1"/>
  <c r="F398" i="18" s="1"/>
  <c r="F399" i="18" s="1"/>
  <c r="F400" i="18" s="1"/>
  <c r="F401" i="18" s="1"/>
  <c r="F402" i="18" s="1"/>
  <c r="F403" i="18" s="1"/>
  <c r="F404" i="18" s="1"/>
  <c r="F405" i="18" s="1"/>
  <c r="F406" i="18" s="1"/>
  <c r="F407" i="18" s="1"/>
  <c r="F408" i="18" s="1"/>
  <c r="F409" i="18" s="1"/>
  <c r="F410" i="18" s="1"/>
  <c r="F411" i="18" s="1"/>
  <c r="F412" i="18" s="1"/>
  <c r="F413" i="18" s="1"/>
  <c r="F414" i="18" s="1"/>
  <c r="F415" i="18" s="1"/>
  <c r="F416" i="18" s="1"/>
  <c r="F417" i="18" s="1"/>
  <c r="F418" i="18" s="1"/>
  <c r="F419" i="18" s="1"/>
  <c r="F420" i="18" s="1"/>
  <c r="F421" i="18" s="1"/>
  <c r="F422" i="18" s="1"/>
  <c r="F423" i="18" s="1"/>
  <c r="F424" i="18" s="1"/>
  <c r="F425" i="18" s="1"/>
  <c r="F426" i="18" s="1"/>
  <c r="F427" i="18" s="1"/>
  <c r="F428" i="18" s="1"/>
  <c r="F429" i="18" s="1"/>
  <c r="F430" i="18" s="1"/>
  <c r="F431" i="18" s="1"/>
  <c r="F432" i="18" s="1"/>
  <c r="F433" i="18" s="1"/>
  <c r="F434" i="18" s="1"/>
  <c r="F435" i="18" s="1"/>
  <c r="F436" i="18" s="1"/>
  <c r="F437" i="18" s="1"/>
  <c r="F438" i="18" s="1"/>
  <c r="F439" i="18" s="1"/>
  <c r="F440" i="18" s="1"/>
  <c r="F441" i="18" s="1"/>
  <c r="F442" i="18" s="1"/>
  <c r="F443" i="18" s="1"/>
  <c r="F444" i="18" s="1"/>
  <c r="F445" i="18" s="1"/>
  <c r="F446" i="18" s="1"/>
  <c r="F447" i="18" s="1"/>
  <c r="F448" i="18" s="1"/>
  <c r="F449" i="18" s="1"/>
  <c r="F450" i="18" s="1"/>
  <c r="F451" i="18" s="1"/>
  <c r="F452" i="18" s="1"/>
  <c r="F453" i="18" s="1"/>
  <c r="F454" i="18" s="1"/>
  <c r="F455" i="18" s="1"/>
  <c r="F456" i="18" s="1"/>
  <c r="F457" i="18" s="1"/>
  <c r="F458" i="18" s="1"/>
  <c r="F459" i="18" s="1"/>
  <c r="F460" i="18" s="1"/>
  <c r="F461" i="18" s="1"/>
  <c r="F462" i="18" s="1"/>
  <c r="F463" i="18" s="1"/>
  <c r="F464" i="18" s="1"/>
  <c r="F465" i="18" s="1"/>
  <c r="F466" i="18" s="1"/>
  <c r="F467" i="18" s="1"/>
  <c r="F468" i="18" s="1"/>
  <c r="F469" i="18" s="1"/>
  <c r="F470" i="18" s="1"/>
  <c r="F471" i="18" s="1"/>
  <c r="F472" i="18" s="1"/>
  <c r="F473" i="18" s="1"/>
  <c r="F474" i="18" s="1"/>
  <c r="F475" i="18" s="1"/>
  <c r="F476" i="18" s="1"/>
  <c r="F477" i="18" s="1"/>
  <c r="F478" i="18" s="1"/>
  <c r="F479" i="18" s="1"/>
  <c r="F480" i="18" s="1"/>
  <c r="F481" i="18" s="1"/>
  <c r="F482" i="18" s="1"/>
  <c r="F483" i="18" s="1"/>
  <c r="F484" i="18" s="1"/>
  <c r="F485" i="18" s="1"/>
  <c r="F486" i="18" s="1"/>
  <c r="F487" i="18" s="1"/>
  <c r="F488" i="18" s="1"/>
  <c r="F489" i="18" s="1"/>
  <c r="F490" i="18" s="1"/>
  <c r="F491" i="18" s="1"/>
  <c r="F492" i="18" s="1"/>
  <c r="F493" i="18" s="1"/>
  <c r="F494" i="18" s="1"/>
  <c r="F495" i="18" s="1"/>
  <c r="F496" i="18" s="1"/>
  <c r="F497" i="18" s="1"/>
  <c r="F498" i="18" s="1"/>
  <c r="F499" i="18" s="1"/>
  <c r="F500" i="18" s="1"/>
  <c r="F501" i="18" s="1"/>
  <c r="F502" i="18" s="1"/>
  <c r="F503" i="18" s="1"/>
  <c r="F504" i="18" s="1"/>
  <c r="F505" i="18" s="1"/>
  <c r="F506" i="18" s="1"/>
  <c r="F507" i="18" s="1"/>
  <c r="F508" i="18" s="1"/>
  <c r="F509" i="18" s="1"/>
  <c r="F510" i="18" s="1"/>
  <c r="F511" i="18" s="1"/>
  <c r="F512" i="18" s="1"/>
  <c r="F513" i="18" s="1"/>
  <c r="F514" i="18" s="1"/>
  <c r="F515" i="18" s="1"/>
  <c r="F516" i="18" s="1"/>
  <c r="F517" i="18" s="1"/>
  <c r="F518" i="18" s="1"/>
  <c r="F519" i="18" s="1"/>
  <c r="F520" i="18" s="1"/>
  <c r="F521" i="18" s="1"/>
  <c r="F522" i="18" s="1"/>
  <c r="F523" i="18" s="1"/>
  <c r="F524" i="18" s="1"/>
  <c r="F525" i="18" s="1"/>
  <c r="F526" i="18" s="1"/>
  <c r="F527" i="18" s="1"/>
  <c r="F528" i="18" s="1"/>
  <c r="F529" i="18" s="1"/>
  <c r="F530" i="18" s="1"/>
  <c r="F531" i="18" s="1"/>
  <c r="F532" i="18" s="1"/>
  <c r="F533" i="18" s="1"/>
  <c r="F534" i="18" s="1"/>
  <c r="F535" i="18" s="1"/>
  <c r="F536" i="18" s="1"/>
  <c r="F537" i="18" s="1"/>
  <c r="F538" i="18" s="1"/>
  <c r="F539" i="18" s="1"/>
  <c r="F540" i="18" s="1"/>
  <c r="F541" i="18" s="1"/>
  <c r="F542" i="18" s="1"/>
  <c r="F543" i="18" s="1"/>
  <c r="F544" i="18" s="1"/>
  <c r="F545" i="18" s="1"/>
  <c r="F546" i="18" s="1"/>
  <c r="F547" i="18" s="1"/>
  <c r="F548" i="18" s="1"/>
  <c r="F549" i="18" s="1"/>
  <c r="F550" i="18" s="1"/>
  <c r="F551" i="18" s="1"/>
  <c r="F552" i="18" s="1"/>
  <c r="F553" i="18" s="1"/>
  <c r="F554" i="18" s="1"/>
  <c r="F555" i="18" s="1"/>
  <c r="F556" i="18" s="1"/>
  <c r="F557" i="18" s="1"/>
  <c r="F558" i="18" s="1"/>
  <c r="F559" i="18" s="1"/>
  <c r="F560" i="18" s="1"/>
  <c r="F561" i="18" s="1"/>
  <c r="F562" i="18" s="1"/>
  <c r="F563" i="18" s="1"/>
  <c r="F564" i="18" s="1"/>
  <c r="F565" i="18" s="1"/>
  <c r="F566" i="18" s="1"/>
  <c r="F567" i="18" s="1"/>
  <c r="F568" i="18" s="1"/>
  <c r="F569" i="18" s="1"/>
  <c r="F570" i="18" s="1"/>
  <c r="F571" i="18" s="1"/>
  <c r="F572" i="18" s="1"/>
  <c r="F573" i="18" s="1"/>
  <c r="F574" i="18" s="1"/>
  <c r="F575" i="18" s="1"/>
  <c r="F576" i="18" s="1"/>
  <c r="F577" i="18" s="1"/>
  <c r="F578" i="18" s="1"/>
  <c r="F579" i="18" s="1"/>
  <c r="F580" i="18" s="1"/>
  <c r="F581" i="18" s="1"/>
  <c r="F582" i="18" s="1"/>
  <c r="F583" i="18" s="1"/>
  <c r="F584" i="18" s="1"/>
  <c r="F585" i="18" s="1"/>
  <c r="F586" i="18" s="1"/>
  <c r="F587" i="18" s="1"/>
  <c r="F588" i="18" s="1"/>
  <c r="F589" i="18" s="1"/>
  <c r="F590" i="18" s="1"/>
  <c r="F591" i="18" s="1"/>
  <c r="F592" i="18" s="1"/>
  <c r="F593" i="18" s="1"/>
  <c r="F594" i="18" s="1"/>
  <c r="F595" i="18" s="1"/>
  <c r="F596" i="18" s="1"/>
  <c r="F597" i="18" s="1"/>
  <c r="F598" i="18" s="1"/>
  <c r="F599" i="18" s="1"/>
  <c r="F600" i="18" s="1"/>
  <c r="F601" i="18" s="1"/>
  <c r="F602" i="18" s="1"/>
  <c r="F603" i="18" s="1"/>
  <c r="F604" i="18" s="1"/>
  <c r="F605" i="18" s="1"/>
  <c r="F606" i="18" s="1"/>
  <c r="F607" i="18" s="1"/>
  <c r="F608" i="18" s="1"/>
  <c r="F609" i="18" s="1"/>
  <c r="F6" i="18" s="1"/>
  <c r="D5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130" i="19" s="1"/>
  <c r="F131" i="19" s="1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F159" i="19" s="1"/>
  <c r="F160" i="19" s="1"/>
  <c r="F161" i="19" s="1"/>
  <c r="F162" i="19" s="1"/>
  <c r="F163" i="19" s="1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F205" i="19" s="1"/>
  <c r="F206" i="19" s="1"/>
  <c r="F207" i="19" s="1"/>
  <c r="F208" i="19" s="1"/>
  <c r="F209" i="19" s="1"/>
  <c r="F210" i="19" s="1"/>
  <c r="F211" i="19" s="1"/>
  <c r="F212" i="19" s="1"/>
  <c r="F213" i="19" s="1"/>
  <c r="F214" i="19" s="1"/>
  <c r="F215" i="19" s="1"/>
  <c r="F216" i="19" s="1"/>
  <c r="F217" i="19" s="1"/>
  <c r="F218" i="19" s="1"/>
  <c r="F219" i="19" s="1"/>
  <c r="F220" i="19" s="1"/>
  <c r="F221" i="19" s="1"/>
  <c r="F222" i="19" s="1"/>
  <c r="F223" i="19" s="1"/>
  <c r="F224" i="19" s="1"/>
  <c r="F225" i="19" s="1"/>
  <c r="F226" i="19" s="1"/>
  <c r="F227" i="19" s="1"/>
  <c r="F228" i="19" s="1"/>
  <c r="F229" i="19" s="1"/>
  <c r="F230" i="19" s="1"/>
  <c r="F231" i="19" s="1"/>
  <c r="F232" i="19" s="1"/>
  <c r="F233" i="19" s="1"/>
  <c r="F234" i="19" s="1"/>
  <c r="F235" i="19" s="1"/>
  <c r="F236" i="19" s="1"/>
  <c r="F237" i="19" s="1"/>
  <c r="F238" i="19" s="1"/>
  <c r="F239" i="19" s="1"/>
  <c r="F240" i="19" s="1"/>
  <c r="F241" i="19" s="1"/>
  <c r="F242" i="19" s="1"/>
  <c r="F243" i="19" s="1"/>
  <c r="F244" i="19" s="1"/>
  <c r="F245" i="19" s="1"/>
  <c r="F246" i="19" s="1"/>
  <c r="F247" i="19" s="1"/>
  <c r="F248" i="19" s="1"/>
  <c r="F249" i="19" s="1"/>
  <c r="F250" i="19" s="1"/>
  <c r="F251" i="19" s="1"/>
  <c r="F252" i="19" s="1"/>
  <c r="F253" i="19" s="1"/>
  <c r="F254" i="19" s="1"/>
  <c r="F255" i="19" s="1"/>
  <c r="F256" i="19" s="1"/>
  <c r="F257" i="19" s="1"/>
  <c r="F258" i="19" s="1"/>
  <c r="F259" i="19" s="1"/>
  <c r="F260" i="19" s="1"/>
  <c r="F261" i="19" s="1"/>
  <c r="F262" i="19" s="1"/>
  <c r="F263" i="19" s="1"/>
  <c r="F264" i="19" s="1"/>
  <c r="F265" i="19" s="1"/>
  <c r="F266" i="19" s="1"/>
  <c r="F267" i="19" s="1"/>
  <c r="F268" i="19" s="1"/>
  <c r="F269" i="19" s="1"/>
  <c r="F270" i="19" s="1"/>
  <c r="F271" i="19" s="1"/>
  <c r="F272" i="19" s="1"/>
  <c r="F273" i="19" s="1"/>
  <c r="F274" i="19" s="1"/>
  <c r="F275" i="19" s="1"/>
  <c r="F276" i="19" s="1"/>
  <c r="F277" i="19" s="1"/>
  <c r="F278" i="19" s="1"/>
  <c r="F279" i="19" s="1"/>
  <c r="F280" i="19" s="1"/>
  <c r="F281" i="19" s="1"/>
  <c r="F282" i="19" s="1"/>
  <c r="F283" i="19" s="1"/>
  <c r="F284" i="19" s="1"/>
  <c r="F285" i="19" s="1"/>
  <c r="F286" i="19" s="1"/>
  <c r="F287" i="19" s="1"/>
  <c r="F288" i="19" s="1"/>
  <c r="F289" i="19" s="1"/>
  <c r="F290" i="19" s="1"/>
  <c r="F291" i="19" s="1"/>
  <c r="F292" i="19" s="1"/>
  <c r="F293" i="19" s="1"/>
  <c r="F294" i="19" s="1"/>
  <c r="F295" i="19" s="1"/>
  <c r="F296" i="19" s="1"/>
  <c r="F297" i="19" s="1"/>
  <c r="F298" i="19" s="1"/>
  <c r="F299" i="19" s="1"/>
  <c r="F300" i="19" s="1"/>
  <c r="F301" i="19" s="1"/>
  <c r="F302" i="19" s="1"/>
  <c r="F303" i="19" s="1"/>
  <c r="F304" i="19" s="1"/>
  <c r="F305" i="19" s="1"/>
  <c r="F306" i="19" s="1"/>
  <c r="F307" i="19" s="1"/>
  <c r="F308" i="19" s="1"/>
  <c r="F309" i="19" s="1"/>
  <c r="F310" i="19" s="1"/>
  <c r="F311" i="19" s="1"/>
  <c r="F312" i="19" s="1"/>
  <c r="F313" i="19" s="1"/>
  <c r="F314" i="19" s="1"/>
  <c r="F315" i="19" s="1"/>
  <c r="F316" i="19" s="1"/>
  <c r="F317" i="19" s="1"/>
  <c r="F318" i="19" s="1"/>
  <c r="F319" i="19" s="1"/>
  <c r="F320" i="19" s="1"/>
  <c r="F321" i="19" s="1"/>
  <c r="F322" i="19" s="1"/>
  <c r="F323" i="19" s="1"/>
  <c r="F324" i="19" s="1"/>
  <c r="F325" i="19" s="1"/>
  <c r="F326" i="19" s="1"/>
  <c r="F327" i="19" s="1"/>
  <c r="F328" i="19" s="1"/>
  <c r="F329" i="19" s="1"/>
  <c r="F330" i="19" s="1"/>
  <c r="F331" i="19" s="1"/>
  <c r="F332" i="19" s="1"/>
  <c r="F333" i="19" s="1"/>
  <c r="F334" i="19" s="1"/>
  <c r="F335" i="19" s="1"/>
  <c r="F336" i="19" s="1"/>
  <c r="F337" i="19" s="1"/>
  <c r="F338" i="19" s="1"/>
  <c r="F339" i="19" s="1"/>
  <c r="F340" i="19" s="1"/>
  <c r="F341" i="19" s="1"/>
  <c r="F342" i="19" s="1"/>
  <c r="F343" i="19" s="1"/>
  <c r="F344" i="19" s="1"/>
  <c r="F345" i="19" s="1"/>
  <c r="F346" i="19" s="1"/>
  <c r="F347" i="19" s="1"/>
  <c r="F348" i="19" s="1"/>
  <c r="F349" i="19" s="1"/>
  <c r="F350" i="19" s="1"/>
  <c r="F351" i="19" s="1"/>
  <c r="F352" i="19" s="1"/>
  <c r="F353" i="19" s="1"/>
  <c r="F354" i="19" s="1"/>
  <c r="F355" i="19" s="1"/>
  <c r="F356" i="19" s="1"/>
  <c r="F357" i="19" s="1"/>
  <c r="F358" i="19" s="1"/>
  <c r="F359" i="19" s="1"/>
  <c r="F360" i="19" s="1"/>
  <c r="F361" i="19" s="1"/>
  <c r="F362" i="19" s="1"/>
  <c r="F363" i="19" s="1"/>
  <c r="F364" i="19" s="1"/>
  <c r="F365" i="19" s="1"/>
  <c r="F366" i="19" s="1"/>
  <c r="F367" i="19" s="1"/>
  <c r="F368" i="19" s="1"/>
  <c r="F369" i="19" s="1"/>
  <c r="F370" i="19" s="1"/>
  <c r="F371" i="19" s="1"/>
  <c r="F372" i="19" s="1"/>
  <c r="F373" i="19" s="1"/>
  <c r="F374" i="19" s="1"/>
  <c r="F375" i="19" s="1"/>
  <c r="F376" i="19" s="1"/>
  <c r="F377" i="19" s="1"/>
  <c r="F378" i="19" s="1"/>
  <c r="F379" i="19" s="1"/>
  <c r="F380" i="19" s="1"/>
  <c r="F381" i="19" s="1"/>
  <c r="F382" i="19" s="1"/>
  <c r="F383" i="19" s="1"/>
  <c r="F384" i="19" s="1"/>
  <c r="F385" i="19" s="1"/>
  <c r="F386" i="19" s="1"/>
  <c r="F387" i="19" s="1"/>
  <c r="F388" i="19" s="1"/>
  <c r="F389" i="19" s="1"/>
  <c r="F390" i="19" s="1"/>
  <c r="F391" i="19" s="1"/>
  <c r="F392" i="19" s="1"/>
  <c r="F393" i="19" s="1"/>
  <c r="F394" i="19" s="1"/>
  <c r="F395" i="19" s="1"/>
  <c r="F396" i="19" s="1"/>
  <c r="F397" i="19" s="1"/>
  <c r="F398" i="19" s="1"/>
  <c r="F399" i="19" s="1"/>
  <c r="F400" i="19" s="1"/>
  <c r="F401" i="19" s="1"/>
  <c r="F402" i="19" s="1"/>
  <c r="F403" i="19" s="1"/>
  <c r="F404" i="19" s="1"/>
  <c r="F405" i="19" s="1"/>
  <c r="F406" i="19" s="1"/>
  <c r="F407" i="19" s="1"/>
  <c r="F408" i="19" s="1"/>
  <c r="F409" i="19" s="1"/>
  <c r="F410" i="19" s="1"/>
  <c r="F411" i="19" s="1"/>
  <c r="F412" i="19" s="1"/>
  <c r="F413" i="19" s="1"/>
  <c r="F414" i="19" s="1"/>
  <c r="F415" i="19" s="1"/>
  <c r="F416" i="19" s="1"/>
  <c r="F417" i="19" s="1"/>
  <c r="F418" i="19" s="1"/>
  <c r="F419" i="19" s="1"/>
  <c r="F420" i="19" s="1"/>
  <c r="F421" i="19" s="1"/>
  <c r="F422" i="19" s="1"/>
  <c r="F423" i="19" s="1"/>
  <c r="F424" i="19" s="1"/>
  <c r="F425" i="19" s="1"/>
  <c r="F426" i="19" s="1"/>
  <c r="F427" i="19" s="1"/>
  <c r="F428" i="19" s="1"/>
  <c r="F429" i="19" s="1"/>
  <c r="F430" i="19" s="1"/>
  <c r="F431" i="19" s="1"/>
  <c r="F432" i="19" s="1"/>
  <c r="F433" i="19" s="1"/>
  <c r="F434" i="19" s="1"/>
  <c r="F435" i="19" s="1"/>
  <c r="F436" i="19" s="1"/>
  <c r="F437" i="19" s="1"/>
  <c r="F438" i="19" s="1"/>
  <c r="F439" i="19" s="1"/>
  <c r="F440" i="19" s="1"/>
  <c r="F441" i="19" s="1"/>
  <c r="F442" i="19" s="1"/>
  <c r="F443" i="19" s="1"/>
  <c r="F444" i="19" s="1"/>
  <c r="F445" i="19" s="1"/>
  <c r="F446" i="19" s="1"/>
  <c r="F447" i="19" s="1"/>
  <c r="F448" i="19" s="1"/>
  <c r="F449" i="19" s="1"/>
  <c r="F450" i="19" s="1"/>
  <c r="F451" i="19" s="1"/>
  <c r="F452" i="19" s="1"/>
  <c r="F453" i="19" s="1"/>
  <c r="F454" i="19" s="1"/>
  <c r="F455" i="19" s="1"/>
  <c r="F456" i="19" s="1"/>
  <c r="F457" i="19" s="1"/>
  <c r="F458" i="19" s="1"/>
  <c r="F459" i="19" s="1"/>
  <c r="F460" i="19" s="1"/>
  <c r="F461" i="19" s="1"/>
  <c r="F462" i="19" s="1"/>
  <c r="F463" i="19" s="1"/>
  <c r="F464" i="19" s="1"/>
  <c r="F465" i="19" s="1"/>
  <c r="F466" i="19" s="1"/>
  <c r="F467" i="19" s="1"/>
  <c r="F468" i="19" s="1"/>
  <c r="F469" i="19" s="1"/>
  <c r="F470" i="19" s="1"/>
  <c r="F471" i="19" s="1"/>
  <c r="F472" i="19" s="1"/>
  <c r="F473" i="19" s="1"/>
  <c r="F474" i="19" s="1"/>
  <c r="F475" i="19" s="1"/>
  <c r="F476" i="19" s="1"/>
  <c r="F477" i="19" s="1"/>
  <c r="F478" i="19" s="1"/>
  <c r="F479" i="19" s="1"/>
  <c r="F480" i="19" s="1"/>
  <c r="F481" i="19" s="1"/>
  <c r="F482" i="19" s="1"/>
  <c r="F483" i="19" s="1"/>
  <c r="F484" i="19" s="1"/>
  <c r="F485" i="19" s="1"/>
  <c r="F486" i="19" s="1"/>
  <c r="F487" i="19" s="1"/>
  <c r="F488" i="19" s="1"/>
  <c r="F489" i="19" s="1"/>
  <c r="F490" i="19" s="1"/>
  <c r="F491" i="19" s="1"/>
  <c r="F492" i="19" s="1"/>
  <c r="F493" i="19" s="1"/>
  <c r="F494" i="19" s="1"/>
  <c r="F495" i="19" s="1"/>
  <c r="F496" i="19" s="1"/>
  <c r="F497" i="19" s="1"/>
  <c r="F498" i="19" s="1"/>
  <c r="F499" i="19" s="1"/>
  <c r="F500" i="19" s="1"/>
  <c r="F501" i="19" s="1"/>
  <c r="F502" i="19" s="1"/>
  <c r="F503" i="19" s="1"/>
  <c r="F504" i="19" s="1"/>
  <c r="F505" i="19" s="1"/>
  <c r="F506" i="19" s="1"/>
  <c r="F507" i="19" s="1"/>
  <c r="F508" i="19" s="1"/>
  <c r="F509" i="19" s="1"/>
  <c r="F510" i="19" s="1"/>
  <c r="F511" i="19" s="1"/>
  <c r="F512" i="19" s="1"/>
  <c r="F513" i="19" s="1"/>
  <c r="F514" i="19" s="1"/>
  <c r="F515" i="19" s="1"/>
  <c r="F516" i="19" s="1"/>
  <c r="F517" i="19" s="1"/>
  <c r="F518" i="19" s="1"/>
  <c r="F519" i="19" s="1"/>
  <c r="F520" i="19" s="1"/>
  <c r="F521" i="19" s="1"/>
  <c r="F522" i="19" s="1"/>
  <c r="F523" i="19" s="1"/>
  <c r="F524" i="19" s="1"/>
  <c r="F525" i="19" s="1"/>
  <c r="F526" i="19" s="1"/>
  <c r="F527" i="19" s="1"/>
  <c r="F528" i="19" s="1"/>
  <c r="F529" i="19" s="1"/>
  <c r="F530" i="19" s="1"/>
  <c r="F531" i="19" s="1"/>
  <c r="F532" i="19" s="1"/>
  <c r="F533" i="19" s="1"/>
  <c r="F534" i="19" s="1"/>
  <c r="F535" i="19" s="1"/>
  <c r="F536" i="19" s="1"/>
  <c r="F537" i="19" s="1"/>
  <c r="F538" i="19" s="1"/>
  <c r="F539" i="19" s="1"/>
  <c r="F540" i="19" s="1"/>
  <c r="F541" i="19" s="1"/>
  <c r="F542" i="19" s="1"/>
  <c r="F543" i="19" s="1"/>
  <c r="F544" i="19" s="1"/>
  <c r="F545" i="19" s="1"/>
  <c r="F546" i="19" s="1"/>
  <c r="F547" i="19" s="1"/>
  <c r="F548" i="19" s="1"/>
  <c r="F549" i="19" s="1"/>
  <c r="F550" i="19" s="1"/>
  <c r="F551" i="19" s="1"/>
  <c r="F552" i="19" s="1"/>
  <c r="F553" i="19" s="1"/>
  <c r="F554" i="19" s="1"/>
  <c r="F555" i="19" s="1"/>
  <c r="F556" i="19" s="1"/>
  <c r="F557" i="19" s="1"/>
  <c r="F558" i="19" s="1"/>
  <c r="F559" i="19" s="1"/>
  <c r="F560" i="19" s="1"/>
  <c r="F561" i="19" s="1"/>
  <c r="F562" i="19" s="1"/>
  <c r="F563" i="19" s="1"/>
  <c r="F564" i="19" s="1"/>
  <c r="F565" i="19" s="1"/>
  <c r="F566" i="19" s="1"/>
  <c r="F567" i="19" s="1"/>
  <c r="F568" i="19" s="1"/>
  <c r="F569" i="19" s="1"/>
  <c r="F570" i="19" s="1"/>
  <c r="F571" i="19" s="1"/>
  <c r="F572" i="19" s="1"/>
  <c r="F573" i="19" s="1"/>
  <c r="F574" i="19" s="1"/>
  <c r="F575" i="19" s="1"/>
  <c r="F576" i="19" s="1"/>
  <c r="F577" i="19" s="1"/>
  <c r="F578" i="19" s="1"/>
  <c r="F579" i="19" s="1"/>
  <c r="F580" i="19" s="1"/>
  <c r="F581" i="19" s="1"/>
  <c r="F582" i="19" s="1"/>
  <c r="F583" i="19" s="1"/>
  <c r="F584" i="19" s="1"/>
  <c r="F585" i="19" s="1"/>
  <c r="F586" i="19" s="1"/>
  <c r="F587" i="19" s="1"/>
  <c r="F588" i="19" s="1"/>
  <c r="F589" i="19" s="1"/>
  <c r="F590" i="19" s="1"/>
  <c r="F591" i="19" s="1"/>
  <c r="F592" i="19" s="1"/>
  <c r="F593" i="19" s="1"/>
  <c r="F594" i="19" s="1"/>
  <c r="F595" i="19" s="1"/>
  <c r="F596" i="19" s="1"/>
  <c r="F597" i="19" s="1"/>
  <c r="F598" i="19" s="1"/>
  <c r="F599" i="19" s="1"/>
  <c r="F600" i="19" s="1"/>
  <c r="F601" i="19" s="1"/>
  <c r="F602" i="19" s="1"/>
  <c r="F603" i="19" s="1"/>
  <c r="F604" i="19" s="1"/>
  <c r="F605" i="19" s="1"/>
  <c r="F606" i="19" s="1"/>
  <c r="F607" i="19" s="1"/>
  <c r="F608" i="19" s="1"/>
  <c r="F6" i="19" s="1"/>
  <c r="D5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53" i="20" s="1"/>
  <c r="F54" i="20" s="1"/>
  <c r="F55" i="20" s="1"/>
  <c r="F56" i="20" s="1"/>
  <c r="F57" i="20" s="1"/>
  <c r="F58" i="20" s="1"/>
  <c r="F59" i="20" s="1"/>
  <c r="F60" i="20" s="1"/>
  <c r="F61" i="20" s="1"/>
  <c r="F62" i="20" s="1"/>
  <c r="F63" i="20" s="1"/>
  <c r="F64" i="20" s="1"/>
  <c r="F65" i="20" s="1"/>
  <c r="F66" i="20" s="1"/>
  <c r="F67" i="20" s="1"/>
  <c r="F68" i="20" s="1"/>
  <c r="F69" i="20" s="1"/>
  <c r="F70" i="20" s="1"/>
  <c r="F71" i="20" s="1"/>
  <c r="F72" i="20" s="1"/>
  <c r="F73" i="20" s="1"/>
  <c r="F74" i="20" s="1"/>
  <c r="F75" i="20" s="1"/>
  <c r="F76" i="20" s="1"/>
  <c r="F77" i="20" s="1"/>
  <c r="F78" i="20" s="1"/>
  <c r="F79" i="20" s="1"/>
  <c r="F80" i="20" s="1"/>
  <c r="F81" i="20" s="1"/>
  <c r="F82" i="20" s="1"/>
  <c r="F83" i="20" s="1"/>
  <c r="F84" i="20" s="1"/>
  <c r="F85" i="20" s="1"/>
  <c r="F86" i="20" s="1"/>
  <c r="F87" i="20" s="1"/>
  <c r="F88" i="20" s="1"/>
  <c r="F89" i="20" s="1"/>
  <c r="F90" i="20" s="1"/>
  <c r="F91" i="20" s="1"/>
  <c r="F92" i="20" s="1"/>
  <c r="F93" i="20" s="1"/>
  <c r="F94" i="20" s="1"/>
  <c r="F95" i="20" s="1"/>
  <c r="F96" i="20" s="1"/>
  <c r="F97" i="20" s="1"/>
  <c r="F98" i="20" s="1"/>
  <c r="F99" i="20" s="1"/>
  <c r="F100" i="20" s="1"/>
  <c r="F101" i="20" s="1"/>
  <c r="F102" i="20" s="1"/>
  <c r="F103" i="20" s="1"/>
  <c r="F104" i="20" s="1"/>
  <c r="F105" i="20" s="1"/>
  <c r="F106" i="20" s="1"/>
  <c r="F107" i="20" s="1"/>
  <c r="F108" i="20" s="1"/>
  <c r="F109" i="20" s="1"/>
  <c r="F110" i="20" s="1"/>
  <c r="F111" i="20" s="1"/>
  <c r="F112" i="20" s="1"/>
  <c r="F113" i="20" s="1"/>
  <c r="F114" i="20" s="1"/>
  <c r="F115" i="20" s="1"/>
  <c r="F116" i="20" s="1"/>
  <c r="F117" i="20" s="1"/>
  <c r="F118" i="20" s="1"/>
  <c r="F119" i="20" s="1"/>
  <c r="F120" i="20" s="1"/>
  <c r="F121" i="20" s="1"/>
  <c r="F122" i="20" s="1"/>
  <c r="F123" i="20" s="1"/>
  <c r="F124" i="20" s="1"/>
  <c r="F125" i="20" s="1"/>
  <c r="F126" i="20" s="1"/>
  <c r="F127" i="20" s="1"/>
  <c r="F128" i="20" s="1"/>
  <c r="F129" i="20" s="1"/>
  <c r="F130" i="20" s="1"/>
  <c r="F131" i="20" s="1"/>
  <c r="F132" i="20" s="1"/>
  <c r="F133" i="20" s="1"/>
  <c r="F134" i="20" s="1"/>
  <c r="F135" i="20" s="1"/>
  <c r="F136" i="20" s="1"/>
  <c r="F137" i="20" s="1"/>
  <c r="F138" i="20" s="1"/>
  <c r="F139" i="20" s="1"/>
  <c r="F140" i="20" s="1"/>
  <c r="F141" i="20" s="1"/>
  <c r="F142" i="20" s="1"/>
  <c r="F143" i="20" s="1"/>
  <c r="F144" i="20" s="1"/>
  <c r="F145" i="20" s="1"/>
  <c r="F146" i="20" s="1"/>
  <c r="F147" i="20" s="1"/>
  <c r="F148" i="20" s="1"/>
  <c r="F149" i="20" s="1"/>
  <c r="F150" i="20" s="1"/>
  <c r="F151" i="20" s="1"/>
  <c r="F152" i="20" s="1"/>
  <c r="F153" i="20" s="1"/>
  <c r="F154" i="20" s="1"/>
  <c r="F155" i="20" s="1"/>
  <c r="F156" i="20" s="1"/>
  <c r="F157" i="20" s="1"/>
  <c r="F158" i="20" s="1"/>
  <c r="F159" i="20" s="1"/>
  <c r="F160" i="20" s="1"/>
  <c r="F161" i="20" s="1"/>
  <c r="F162" i="20" s="1"/>
  <c r="F163" i="20" s="1"/>
  <c r="F164" i="20" s="1"/>
  <c r="F165" i="20" s="1"/>
  <c r="F166" i="20" s="1"/>
  <c r="F167" i="20" s="1"/>
  <c r="F168" i="20" s="1"/>
  <c r="F169" i="20" s="1"/>
  <c r="F170" i="20" s="1"/>
  <c r="F171" i="20" s="1"/>
  <c r="F172" i="20" s="1"/>
  <c r="F173" i="20" s="1"/>
  <c r="F174" i="20" s="1"/>
  <c r="F175" i="20" s="1"/>
  <c r="F176" i="20" s="1"/>
  <c r="F177" i="20" s="1"/>
  <c r="F178" i="20" s="1"/>
  <c r="F179" i="20" s="1"/>
  <c r="F180" i="20" s="1"/>
  <c r="F181" i="20" s="1"/>
  <c r="F182" i="20" s="1"/>
  <c r="F183" i="20" s="1"/>
  <c r="F184" i="20" s="1"/>
  <c r="F185" i="20" s="1"/>
  <c r="F186" i="20" s="1"/>
  <c r="F187" i="20" s="1"/>
  <c r="F188" i="20" s="1"/>
  <c r="F189" i="20" s="1"/>
  <c r="F190" i="20" s="1"/>
  <c r="F191" i="20" s="1"/>
  <c r="F192" i="20" s="1"/>
  <c r="F193" i="20" s="1"/>
  <c r="F194" i="20" s="1"/>
  <c r="F195" i="20" s="1"/>
  <c r="F196" i="20" s="1"/>
  <c r="F197" i="20" s="1"/>
  <c r="F198" i="20" s="1"/>
  <c r="F199" i="20" s="1"/>
  <c r="F200" i="20" s="1"/>
  <c r="F201" i="20" s="1"/>
  <c r="F202" i="20" s="1"/>
  <c r="F203" i="20" s="1"/>
  <c r="F204" i="20" s="1"/>
  <c r="F205" i="20" s="1"/>
  <c r="F206" i="20" s="1"/>
  <c r="F207" i="20" s="1"/>
  <c r="F208" i="20" s="1"/>
  <c r="F209" i="20" s="1"/>
  <c r="F210" i="20" s="1"/>
  <c r="F211" i="20" s="1"/>
  <c r="F212" i="20" s="1"/>
  <c r="F213" i="20" s="1"/>
  <c r="F214" i="20" s="1"/>
  <c r="F215" i="20" s="1"/>
  <c r="F216" i="20" s="1"/>
  <c r="F217" i="20" s="1"/>
  <c r="F218" i="20" s="1"/>
  <c r="F219" i="20" s="1"/>
  <c r="F220" i="20" s="1"/>
  <c r="F221" i="20" s="1"/>
  <c r="F222" i="20" s="1"/>
  <c r="F223" i="20" s="1"/>
  <c r="F224" i="20" s="1"/>
  <c r="F225" i="20" s="1"/>
  <c r="F226" i="20" s="1"/>
  <c r="F227" i="20" s="1"/>
  <c r="F228" i="20" s="1"/>
  <c r="F229" i="20" s="1"/>
  <c r="F230" i="20" s="1"/>
  <c r="F231" i="20" s="1"/>
  <c r="F232" i="20" s="1"/>
  <c r="F233" i="20" s="1"/>
  <c r="F234" i="20" s="1"/>
  <c r="F235" i="20" s="1"/>
  <c r="F236" i="20" s="1"/>
  <c r="F237" i="20" s="1"/>
  <c r="F238" i="20" s="1"/>
  <c r="F239" i="20" s="1"/>
  <c r="F240" i="20" s="1"/>
  <c r="F241" i="20" s="1"/>
  <c r="F242" i="20" s="1"/>
  <c r="F243" i="20" s="1"/>
  <c r="F244" i="20" s="1"/>
  <c r="F245" i="20" s="1"/>
  <c r="F246" i="20" s="1"/>
  <c r="F247" i="20" s="1"/>
  <c r="F248" i="20" s="1"/>
  <c r="F249" i="20" s="1"/>
  <c r="F250" i="20" s="1"/>
  <c r="F251" i="20" s="1"/>
  <c r="F252" i="20" s="1"/>
  <c r="F253" i="20" s="1"/>
  <c r="F254" i="20" s="1"/>
  <c r="F255" i="20" s="1"/>
  <c r="F256" i="20" s="1"/>
  <c r="F257" i="20" s="1"/>
  <c r="F258" i="20" s="1"/>
  <c r="F259" i="20" s="1"/>
  <c r="F260" i="20" s="1"/>
  <c r="F261" i="20" s="1"/>
  <c r="F262" i="20" s="1"/>
  <c r="F263" i="20" s="1"/>
  <c r="F264" i="20" s="1"/>
  <c r="F265" i="20" s="1"/>
  <c r="F266" i="20" s="1"/>
  <c r="F267" i="20" s="1"/>
  <c r="F268" i="20" s="1"/>
  <c r="F269" i="20" s="1"/>
  <c r="F270" i="20" s="1"/>
  <c r="F271" i="20" s="1"/>
  <c r="F272" i="20" s="1"/>
  <c r="F273" i="20" s="1"/>
  <c r="F274" i="20" s="1"/>
  <c r="F275" i="20" s="1"/>
  <c r="F276" i="20" s="1"/>
  <c r="F277" i="20" s="1"/>
  <c r="F278" i="20" s="1"/>
  <c r="F279" i="20" s="1"/>
  <c r="F280" i="20" s="1"/>
  <c r="F281" i="20" s="1"/>
  <c r="F282" i="20" s="1"/>
  <c r="F283" i="20" s="1"/>
  <c r="F284" i="20" s="1"/>
  <c r="F285" i="20" s="1"/>
  <c r="F286" i="20" s="1"/>
  <c r="F287" i="20" s="1"/>
  <c r="F288" i="20" s="1"/>
  <c r="F289" i="20" s="1"/>
  <c r="F290" i="20" s="1"/>
  <c r="F291" i="20" s="1"/>
  <c r="F292" i="20" s="1"/>
  <c r="F293" i="20" s="1"/>
  <c r="F294" i="20" s="1"/>
  <c r="F295" i="20" s="1"/>
  <c r="F296" i="20" s="1"/>
  <c r="F297" i="20" s="1"/>
  <c r="F298" i="20" s="1"/>
  <c r="F299" i="20" s="1"/>
  <c r="F300" i="20" s="1"/>
  <c r="F301" i="20" s="1"/>
  <c r="F302" i="20" s="1"/>
  <c r="F303" i="20" s="1"/>
  <c r="F304" i="20" s="1"/>
  <c r="F305" i="20" s="1"/>
  <c r="F306" i="20" s="1"/>
  <c r="F307" i="20" s="1"/>
  <c r="F308" i="20" s="1"/>
  <c r="F309" i="20" s="1"/>
  <c r="F310" i="20" s="1"/>
  <c r="F311" i="20" s="1"/>
  <c r="F312" i="20" s="1"/>
  <c r="F313" i="20" s="1"/>
  <c r="F314" i="20" s="1"/>
  <c r="F315" i="20" s="1"/>
  <c r="F316" i="20" s="1"/>
  <c r="F317" i="20" s="1"/>
  <c r="F318" i="20" s="1"/>
  <c r="F319" i="20" s="1"/>
  <c r="F320" i="20" s="1"/>
  <c r="F321" i="20" s="1"/>
  <c r="F322" i="20" s="1"/>
  <c r="F323" i="20" s="1"/>
  <c r="F324" i="20" s="1"/>
  <c r="F325" i="20" s="1"/>
  <c r="F326" i="20" s="1"/>
  <c r="F327" i="20" s="1"/>
  <c r="F328" i="20" s="1"/>
  <c r="F329" i="20" s="1"/>
  <c r="F330" i="20" s="1"/>
  <c r="F331" i="20" s="1"/>
  <c r="F332" i="20" s="1"/>
  <c r="F333" i="20" s="1"/>
  <c r="F334" i="20" s="1"/>
  <c r="F335" i="20" s="1"/>
  <c r="F336" i="20" s="1"/>
  <c r="F337" i="20" s="1"/>
  <c r="F338" i="20" s="1"/>
  <c r="F339" i="20" s="1"/>
  <c r="F340" i="20" s="1"/>
  <c r="F341" i="20" s="1"/>
  <c r="F342" i="20" s="1"/>
  <c r="F343" i="20" s="1"/>
  <c r="F344" i="20" s="1"/>
  <c r="F345" i="20" s="1"/>
  <c r="F346" i="20" s="1"/>
  <c r="F347" i="20" s="1"/>
  <c r="F348" i="20" s="1"/>
  <c r="F349" i="20" s="1"/>
  <c r="F350" i="20" s="1"/>
  <c r="F351" i="20" s="1"/>
  <c r="F352" i="20" s="1"/>
  <c r="F353" i="20" s="1"/>
  <c r="F354" i="20" s="1"/>
  <c r="F355" i="20" s="1"/>
  <c r="F356" i="20" s="1"/>
  <c r="F357" i="20" s="1"/>
  <c r="F358" i="20" s="1"/>
  <c r="F359" i="20" s="1"/>
  <c r="F360" i="20" s="1"/>
  <c r="F361" i="20" s="1"/>
  <c r="F362" i="20" s="1"/>
  <c r="F363" i="20" s="1"/>
  <c r="F364" i="20" s="1"/>
  <c r="F365" i="20" s="1"/>
  <c r="F366" i="20" s="1"/>
  <c r="F367" i="20" s="1"/>
  <c r="F368" i="20" s="1"/>
  <c r="F369" i="20" s="1"/>
  <c r="F370" i="20" s="1"/>
  <c r="F371" i="20" s="1"/>
  <c r="F372" i="20" s="1"/>
  <c r="F373" i="20" s="1"/>
  <c r="F374" i="20" s="1"/>
  <c r="F375" i="20" s="1"/>
  <c r="F376" i="20" s="1"/>
  <c r="F377" i="20" s="1"/>
  <c r="F378" i="20" s="1"/>
  <c r="F379" i="20" s="1"/>
  <c r="F380" i="20" s="1"/>
  <c r="F381" i="20" s="1"/>
  <c r="F382" i="20" s="1"/>
  <c r="F383" i="20" s="1"/>
  <c r="F384" i="20" s="1"/>
  <c r="F385" i="20" s="1"/>
  <c r="F386" i="20" s="1"/>
  <c r="F387" i="20" s="1"/>
  <c r="F388" i="20" s="1"/>
  <c r="F389" i="20" s="1"/>
  <c r="F390" i="20" s="1"/>
  <c r="F391" i="20" s="1"/>
  <c r="F392" i="20" s="1"/>
  <c r="F393" i="20" s="1"/>
  <c r="F394" i="20" s="1"/>
  <c r="F395" i="20" s="1"/>
  <c r="F396" i="20" s="1"/>
  <c r="F397" i="20" s="1"/>
  <c r="F398" i="20" s="1"/>
  <c r="F399" i="20" s="1"/>
  <c r="F400" i="20" s="1"/>
  <c r="F401" i="20" s="1"/>
  <c r="F402" i="20" s="1"/>
  <c r="F403" i="20" s="1"/>
  <c r="F404" i="20" s="1"/>
  <c r="F405" i="20" s="1"/>
  <c r="F406" i="20" s="1"/>
  <c r="F407" i="20" s="1"/>
  <c r="F408" i="20" s="1"/>
  <c r="F409" i="20" s="1"/>
  <c r="F410" i="20" s="1"/>
  <c r="F411" i="20" s="1"/>
  <c r="F412" i="20" s="1"/>
  <c r="F413" i="20" s="1"/>
  <c r="F414" i="20" s="1"/>
  <c r="F415" i="20" s="1"/>
  <c r="F416" i="20" s="1"/>
  <c r="F417" i="20" s="1"/>
  <c r="F418" i="20" s="1"/>
  <c r="F419" i="20" s="1"/>
  <c r="F420" i="20" s="1"/>
  <c r="F421" i="20" s="1"/>
  <c r="F422" i="20" s="1"/>
  <c r="F423" i="20" s="1"/>
  <c r="F424" i="20" s="1"/>
  <c r="F425" i="20" s="1"/>
  <c r="F426" i="20" s="1"/>
  <c r="F427" i="20" s="1"/>
  <c r="F428" i="20" s="1"/>
  <c r="F429" i="20" s="1"/>
  <c r="F430" i="20" s="1"/>
  <c r="F431" i="20" s="1"/>
  <c r="F432" i="20" s="1"/>
  <c r="F433" i="20" s="1"/>
  <c r="F434" i="20" s="1"/>
  <c r="F435" i="20" s="1"/>
  <c r="F436" i="20" s="1"/>
  <c r="F437" i="20" s="1"/>
  <c r="F438" i="20" s="1"/>
  <c r="F439" i="20" s="1"/>
  <c r="F440" i="20" s="1"/>
  <c r="F441" i="20" s="1"/>
  <c r="F442" i="20" s="1"/>
  <c r="F443" i="20" s="1"/>
  <c r="F444" i="20" s="1"/>
  <c r="F445" i="20" s="1"/>
  <c r="F446" i="20" s="1"/>
  <c r="F447" i="20" s="1"/>
  <c r="F448" i="20" s="1"/>
  <c r="F449" i="20" s="1"/>
  <c r="F450" i="20" s="1"/>
  <c r="F451" i="20" s="1"/>
  <c r="F452" i="20" s="1"/>
  <c r="F453" i="20" s="1"/>
  <c r="F454" i="20" s="1"/>
  <c r="F455" i="20" s="1"/>
  <c r="F456" i="20" s="1"/>
  <c r="F457" i="20" s="1"/>
  <c r="F458" i="20" s="1"/>
  <c r="F459" i="20" s="1"/>
  <c r="F460" i="20" s="1"/>
  <c r="F461" i="20" s="1"/>
  <c r="F462" i="20" s="1"/>
  <c r="F463" i="20" s="1"/>
  <c r="F464" i="20" s="1"/>
  <c r="F465" i="20" s="1"/>
  <c r="F466" i="20" s="1"/>
  <c r="F467" i="20" s="1"/>
  <c r="F468" i="20" s="1"/>
  <c r="F469" i="20" s="1"/>
  <c r="F470" i="20" s="1"/>
  <c r="F471" i="20" s="1"/>
  <c r="F472" i="20" s="1"/>
  <c r="F473" i="20" s="1"/>
  <c r="F474" i="20" s="1"/>
  <c r="F475" i="20" s="1"/>
  <c r="F476" i="20" s="1"/>
  <c r="F477" i="20" s="1"/>
  <c r="F478" i="20" s="1"/>
  <c r="F479" i="20" s="1"/>
  <c r="F480" i="20" s="1"/>
  <c r="F481" i="20" s="1"/>
  <c r="F482" i="20" s="1"/>
  <c r="F483" i="20" s="1"/>
  <c r="F484" i="20" s="1"/>
  <c r="F485" i="20" s="1"/>
  <c r="F486" i="20" s="1"/>
  <c r="F487" i="20" s="1"/>
  <c r="F488" i="20" s="1"/>
  <c r="F489" i="20" s="1"/>
  <c r="F490" i="20" s="1"/>
  <c r="F491" i="20" s="1"/>
  <c r="F492" i="20" s="1"/>
  <c r="F493" i="20" s="1"/>
  <c r="F494" i="20" s="1"/>
  <c r="F495" i="20" s="1"/>
  <c r="F496" i="20" s="1"/>
  <c r="F497" i="20" s="1"/>
  <c r="F498" i="20" s="1"/>
  <c r="F499" i="20" s="1"/>
  <c r="F500" i="20" s="1"/>
  <c r="F501" i="20" s="1"/>
  <c r="F502" i="20" s="1"/>
  <c r="F503" i="20" s="1"/>
  <c r="F504" i="20" s="1"/>
  <c r="F505" i="20" s="1"/>
  <c r="F506" i="20" s="1"/>
  <c r="F507" i="20" s="1"/>
  <c r="F508" i="20" s="1"/>
  <c r="F509" i="20" s="1"/>
  <c r="F510" i="20" s="1"/>
  <c r="F511" i="20" s="1"/>
  <c r="F512" i="20" s="1"/>
  <c r="F513" i="20" s="1"/>
  <c r="F514" i="20" s="1"/>
  <c r="F515" i="20" s="1"/>
  <c r="F516" i="20" s="1"/>
  <c r="F517" i="20" s="1"/>
  <c r="F518" i="20" s="1"/>
  <c r="F519" i="20" s="1"/>
  <c r="F520" i="20" s="1"/>
  <c r="F521" i="20" s="1"/>
  <c r="F522" i="20" s="1"/>
  <c r="F523" i="20" s="1"/>
  <c r="F524" i="20" s="1"/>
  <c r="F525" i="20" s="1"/>
  <c r="F526" i="20" s="1"/>
  <c r="F527" i="20" s="1"/>
  <c r="F528" i="20" s="1"/>
  <c r="F529" i="20" s="1"/>
  <c r="F530" i="20" s="1"/>
  <c r="F531" i="20" s="1"/>
  <c r="F532" i="20" s="1"/>
  <c r="F533" i="20" s="1"/>
  <c r="F534" i="20" s="1"/>
  <c r="F535" i="20" s="1"/>
  <c r="F536" i="20" s="1"/>
  <c r="F537" i="20" s="1"/>
  <c r="F538" i="20" s="1"/>
  <c r="F539" i="20" s="1"/>
  <c r="F540" i="20" s="1"/>
  <c r="F541" i="20" s="1"/>
  <c r="F542" i="20" s="1"/>
  <c r="F543" i="20" s="1"/>
  <c r="F544" i="20" s="1"/>
  <c r="F545" i="20" s="1"/>
  <c r="F546" i="20" s="1"/>
  <c r="F547" i="20" s="1"/>
  <c r="F548" i="20" s="1"/>
  <c r="F549" i="20" s="1"/>
  <c r="F550" i="20" s="1"/>
  <c r="F551" i="20" s="1"/>
  <c r="F552" i="20" s="1"/>
  <c r="F553" i="20" s="1"/>
  <c r="F554" i="20" s="1"/>
  <c r="F555" i="20" s="1"/>
  <c r="F556" i="20" s="1"/>
  <c r="F557" i="20" s="1"/>
  <c r="F558" i="20" s="1"/>
  <c r="F559" i="20" s="1"/>
  <c r="F560" i="20" s="1"/>
  <c r="F561" i="20" s="1"/>
  <c r="F562" i="20" s="1"/>
  <c r="F563" i="20" s="1"/>
  <c r="F564" i="20" s="1"/>
  <c r="F565" i="20" s="1"/>
  <c r="F566" i="20" s="1"/>
  <c r="F567" i="20" s="1"/>
  <c r="F568" i="20" s="1"/>
  <c r="F569" i="20" s="1"/>
  <c r="F570" i="20" s="1"/>
  <c r="F571" i="20" s="1"/>
  <c r="F572" i="20" s="1"/>
  <c r="F573" i="20" s="1"/>
  <c r="F574" i="20" s="1"/>
  <c r="F575" i="20" s="1"/>
  <c r="F576" i="20" s="1"/>
  <c r="F577" i="20" s="1"/>
  <c r="F578" i="20" s="1"/>
  <c r="F579" i="20" s="1"/>
  <c r="F580" i="20" s="1"/>
  <c r="F581" i="20" s="1"/>
  <c r="F582" i="20" s="1"/>
  <c r="F583" i="20" s="1"/>
  <c r="F584" i="20" s="1"/>
  <c r="F585" i="20" s="1"/>
  <c r="F586" i="20" s="1"/>
  <c r="F587" i="20" s="1"/>
  <c r="F588" i="20" s="1"/>
  <c r="F589" i="20" s="1"/>
  <c r="F590" i="20" s="1"/>
  <c r="F591" i="20" s="1"/>
  <c r="F592" i="20" s="1"/>
  <c r="F593" i="20" s="1"/>
  <c r="F594" i="20" s="1"/>
  <c r="F595" i="20" s="1"/>
  <c r="F596" i="20" s="1"/>
  <c r="F597" i="20" s="1"/>
  <c r="F598" i="20" s="1"/>
  <c r="F599" i="20" s="1"/>
  <c r="F600" i="20" s="1"/>
  <c r="F601" i="20" s="1"/>
  <c r="F602" i="20" s="1"/>
  <c r="F603" i="20" s="1"/>
  <c r="F604" i="20" s="1"/>
  <c r="F605" i="20" s="1"/>
  <c r="F606" i="20" s="1"/>
  <c r="F607" i="20" s="1"/>
  <c r="F6" i="20" s="1"/>
  <c r="D5" i="21" s="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F40" i="21" s="1"/>
  <c r="F41" i="21" s="1"/>
  <c r="F42" i="21" s="1"/>
  <c r="F43" i="21" s="1"/>
  <c r="F44" i="21" s="1"/>
  <c r="F45" i="21" s="1"/>
  <c r="F46" i="21" s="1"/>
  <c r="F47" i="21" s="1"/>
  <c r="F48" i="21" s="1"/>
  <c r="F49" i="21" s="1"/>
  <c r="F50" i="21" s="1"/>
  <c r="F51" i="21" s="1"/>
  <c r="F52" i="21" s="1"/>
  <c r="F53" i="21" s="1"/>
  <c r="F54" i="21" s="1"/>
  <c r="F55" i="21" s="1"/>
  <c r="F56" i="21" s="1"/>
  <c r="F57" i="21" s="1"/>
  <c r="F58" i="21" s="1"/>
  <c r="F59" i="21" s="1"/>
  <c r="F60" i="21" s="1"/>
  <c r="F61" i="21" s="1"/>
  <c r="F62" i="21" s="1"/>
  <c r="F63" i="21" s="1"/>
  <c r="F64" i="21" s="1"/>
  <c r="F65" i="21" s="1"/>
  <c r="F66" i="21" s="1"/>
  <c r="F67" i="21" s="1"/>
  <c r="F68" i="21" s="1"/>
  <c r="F69" i="21" s="1"/>
  <c r="F70" i="21" s="1"/>
  <c r="F71" i="21" s="1"/>
  <c r="F72" i="21" s="1"/>
  <c r="F73" i="21" s="1"/>
  <c r="F74" i="21" s="1"/>
  <c r="F75" i="21" s="1"/>
  <c r="F76" i="21" s="1"/>
  <c r="F77" i="21" s="1"/>
  <c r="F78" i="21" s="1"/>
  <c r="F79" i="21" s="1"/>
  <c r="F80" i="21" s="1"/>
  <c r="F81" i="21" s="1"/>
  <c r="F82" i="21" s="1"/>
  <c r="F83" i="21" s="1"/>
  <c r="F84" i="21" s="1"/>
  <c r="F85" i="21" s="1"/>
  <c r="F86" i="21" s="1"/>
  <c r="F87" i="21" s="1"/>
  <c r="F88" i="21" s="1"/>
  <c r="F89" i="21" s="1"/>
  <c r="F90" i="21" s="1"/>
  <c r="F91" i="21" s="1"/>
  <c r="F92" i="21" s="1"/>
  <c r="F93" i="21" s="1"/>
  <c r="F94" i="21" s="1"/>
  <c r="F95" i="21" s="1"/>
  <c r="F96" i="21" s="1"/>
  <c r="F97" i="21" s="1"/>
  <c r="F98" i="21" s="1"/>
  <c r="F99" i="21" s="1"/>
  <c r="F100" i="21" s="1"/>
  <c r="F101" i="21" s="1"/>
  <c r="F102" i="21" s="1"/>
  <c r="F103" i="21" s="1"/>
  <c r="F104" i="21" s="1"/>
  <c r="F105" i="21" s="1"/>
  <c r="F106" i="21" s="1"/>
  <c r="F107" i="21" s="1"/>
  <c r="F108" i="21" s="1"/>
  <c r="F109" i="21" s="1"/>
  <c r="F110" i="21" s="1"/>
  <c r="F111" i="21" s="1"/>
  <c r="F112" i="21" s="1"/>
  <c r="F113" i="21" s="1"/>
  <c r="F114" i="21" s="1"/>
  <c r="F115" i="21" s="1"/>
  <c r="F116" i="21" s="1"/>
  <c r="F117" i="21" s="1"/>
  <c r="F118" i="21" s="1"/>
  <c r="F119" i="21" s="1"/>
  <c r="F120" i="21" s="1"/>
  <c r="F121" i="21" s="1"/>
  <c r="F122" i="21" s="1"/>
  <c r="F123" i="21" s="1"/>
  <c r="F124" i="21" s="1"/>
  <c r="F125" i="21" s="1"/>
  <c r="F126" i="21" s="1"/>
  <c r="F127" i="21" s="1"/>
  <c r="F128" i="21" s="1"/>
  <c r="F129" i="21" s="1"/>
  <c r="F130" i="21" s="1"/>
  <c r="F131" i="21" s="1"/>
  <c r="F132" i="21" s="1"/>
  <c r="F133" i="21" s="1"/>
  <c r="F134" i="21" s="1"/>
  <c r="F135" i="21" s="1"/>
  <c r="F136" i="21" s="1"/>
  <c r="F137" i="21" s="1"/>
  <c r="F138" i="21" s="1"/>
  <c r="F139" i="21" s="1"/>
  <c r="F140" i="21" s="1"/>
  <c r="F141" i="21" s="1"/>
  <c r="F142" i="21" s="1"/>
  <c r="F143" i="21" s="1"/>
  <c r="F144" i="21" s="1"/>
  <c r="F145" i="21" s="1"/>
  <c r="F146" i="21" s="1"/>
  <c r="F147" i="21" s="1"/>
  <c r="F148" i="21" s="1"/>
  <c r="F149" i="21" s="1"/>
  <c r="F150" i="21" s="1"/>
  <c r="F151" i="21" s="1"/>
  <c r="F152" i="21" s="1"/>
  <c r="F153" i="21" s="1"/>
  <c r="F154" i="21" s="1"/>
  <c r="F155" i="21" s="1"/>
  <c r="F156" i="21" s="1"/>
  <c r="F157" i="21" s="1"/>
  <c r="F158" i="21" s="1"/>
  <c r="F159" i="21" s="1"/>
  <c r="F160" i="21" s="1"/>
  <c r="F161" i="21" s="1"/>
  <c r="F162" i="21" s="1"/>
  <c r="F163" i="21" s="1"/>
  <c r="F164" i="21" s="1"/>
  <c r="F165" i="21" s="1"/>
  <c r="F166" i="21" s="1"/>
  <c r="F167" i="21" s="1"/>
  <c r="F168" i="21" s="1"/>
  <c r="F169" i="21" s="1"/>
  <c r="F170" i="21" s="1"/>
  <c r="F171" i="21" s="1"/>
  <c r="F172" i="21" s="1"/>
  <c r="F173" i="21" s="1"/>
  <c r="F174" i="21" s="1"/>
  <c r="F175" i="21" s="1"/>
  <c r="F176" i="21" s="1"/>
  <c r="F177" i="21" s="1"/>
  <c r="F178" i="21" s="1"/>
  <c r="F179" i="21" s="1"/>
  <c r="F180" i="21" s="1"/>
  <c r="F181" i="21" s="1"/>
  <c r="F182" i="21" s="1"/>
  <c r="F183" i="21" s="1"/>
  <c r="F184" i="21" s="1"/>
  <c r="F185" i="21" s="1"/>
  <c r="F186" i="21" s="1"/>
  <c r="F187" i="21" s="1"/>
  <c r="F188" i="21" s="1"/>
  <c r="F189" i="21" s="1"/>
  <c r="F190" i="21" s="1"/>
  <c r="F191" i="21" s="1"/>
  <c r="F192" i="21" s="1"/>
  <c r="F193" i="21" s="1"/>
  <c r="F194" i="21" s="1"/>
  <c r="F195" i="21" s="1"/>
  <c r="F196" i="21" s="1"/>
  <c r="F197" i="21" s="1"/>
  <c r="F198" i="21" s="1"/>
  <c r="F199" i="21" s="1"/>
  <c r="F200" i="21" s="1"/>
  <c r="F201" i="21" s="1"/>
  <c r="F202" i="21" s="1"/>
  <c r="F203" i="21" s="1"/>
  <c r="F204" i="21" s="1"/>
  <c r="F205" i="21" s="1"/>
  <c r="F206" i="21" s="1"/>
  <c r="F207" i="21" s="1"/>
  <c r="F208" i="21" s="1"/>
  <c r="F209" i="21" s="1"/>
  <c r="F210" i="21" s="1"/>
  <c r="F211" i="21" s="1"/>
  <c r="F212" i="21" s="1"/>
  <c r="F213" i="21" s="1"/>
  <c r="F214" i="21" s="1"/>
  <c r="F215" i="21" s="1"/>
  <c r="F216" i="21" s="1"/>
  <c r="F217" i="21" s="1"/>
  <c r="F218" i="21" s="1"/>
  <c r="F219" i="21" s="1"/>
  <c r="F220" i="21" s="1"/>
  <c r="F221" i="21" s="1"/>
  <c r="F222" i="21" s="1"/>
  <c r="F223" i="21" s="1"/>
  <c r="F224" i="21" s="1"/>
  <c r="F225" i="21" s="1"/>
  <c r="F226" i="21" s="1"/>
  <c r="F227" i="21" s="1"/>
  <c r="F228" i="21" s="1"/>
  <c r="F229" i="21" s="1"/>
  <c r="F230" i="21" s="1"/>
  <c r="F231" i="21" s="1"/>
  <c r="F232" i="21" s="1"/>
  <c r="F233" i="21" s="1"/>
  <c r="F234" i="21" s="1"/>
  <c r="F235" i="21" s="1"/>
  <c r="F236" i="21" s="1"/>
  <c r="F237" i="21" s="1"/>
  <c r="F238" i="21" s="1"/>
  <c r="F239" i="21" s="1"/>
  <c r="F240" i="21" s="1"/>
  <c r="F241" i="21" s="1"/>
  <c r="F242" i="21" s="1"/>
  <c r="F243" i="21" s="1"/>
  <c r="F244" i="21" s="1"/>
  <c r="F245" i="21" s="1"/>
  <c r="F246" i="21" s="1"/>
  <c r="F247" i="21" s="1"/>
  <c r="F248" i="21" s="1"/>
  <c r="F249" i="21" s="1"/>
  <c r="F250" i="21" s="1"/>
  <c r="F251" i="21" s="1"/>
  <c r="F252" i="21" s="1"/>
  <c r="F253" i="21" s="1"/>
  <c r="F254" i="21" s="1"/>
  <c r="F255" i="21" s="1"/>
  <c r="F256" i="21" s="1"/>
  <c r="F257" i="21" s="1"/>
  <c r="F258" i="21" s="1"/>
  <c r="F259" i="21" s="1"/>
  <c r="F260" i="21" s="1"/>
  <c r="F261" i="21" s="1"/>
  <c r="F262" i="21" s="1"/>
  <c r="F263" i="21" s="1"/>
  <c r="F264" i="21" s="1"/>
  <c r="F265" i="21" s="1"/>
  <c r="F266" i="21" s="1"/>
  <c r="F267" i="21" s="1"/>
  <c r="F268" i="21" s="1"/>
  <c r="F269" i="21" s="1"/>
  <c r="F270" i="21" s="1"/>
  <c r="F271" i="21" s="1"/>
  <c r="F272" i="21" s="1"/>
  <c r="F273" i="21" s="1"/>
  <c r="F274" i="21" s="1"/>
  <c r="F275" i="21" s="1"/>
  <c r="F276" i="21" s="1"/>
  <c r="F277" i="21" s="1"/>
  <c r="F278" i="21" s="1"/>
  <c r="F279" i="21" s="1"/>
  <c r="F280" i="21" s="1"/>
  <c r="F281" i="21" s="1"/>
  <c r="F282" i="21" s="1"/>
  <c r="F283" i="21" s="1"/>
  <c r="F284" i="21" s="1"/>
  <c r="F285" i="21" s="1"/>
  <c r="F286" i="21" s="1"/>
  <c r="F287" i="21" s="1"/>
  <c r="F288" i="21" s="1"/>
  <c r="F289" i="21" s="1"/>
  <c r="F290" i="21" s="1"/>
  <c r="F291" i="21" s="1"/>
  <c r="F292" i="21" s="1"/>
  <c r="F293" i="21" s="1"/>
  <c r="F294" i="21" s="1"/>
  <c r="F295" i="21" s="1"/>
  <c r="F296" i="21" s="1"/>
  <c r="F297" i="21" s="1"/>
  <c r="F298" i="21" s="1"/>
  <c r="F299" i="21" s="1"/>
  <c r="F300" i="21" s="1"/>
  <c r="F301" i="21" s="1"/>
  <c r="F302" i="21" s="1"/>
  <c r="F303" i="21" s="1"/>
  <c r="F304" i="21" s="1"/>
  <c r="F305" i="21" s="1"/>
  <c r="F306" i="21" s="1"/>
  <c r="F307" i="21" s="1"/>
  <c r="F308" i="21" s="1"/>
  <c r="F309" i="21" s="1"/>
  <c r="F310" i="21" s="1"/>
  <c r="F311" i="21" s="1"/>
  <c r="F312" i="21" s="1"/>
  <c r="F313" i="21" s="1"/>
  <c r="F314" i="21" s="1"/>
  <c r="F315" i="21" s="1"/>
  <c r="F316" i="21" s="1"/>
  <c r="F317" i="21" s="1"/>
  <c r="F318" i="21" s="1"/>
  <c r="F319" i="21" s="1"/>
  <c r="F320" i="21" s="1"/>
  <c r="F321" i="21" s="1"/>
  <c r="F322" i="21" s="1"/>
  <c r="F323" i="21" s="1"/>
  <c r="F324" i="21" s="1"/>
  <c r="F325" i="21" s="1"/>
  <c r="F326" i="21" s="1"/>
  <c r="F327" i="21" s="1"/>
  <c r="F328" i="21" s="1"/>
  <c r="F329" i="21" s="1"/>
  <c r="F330" i="21" s="1"/>
  <c r="F331" i="21" s="1"/>
  <c r="F332" i="21" s="1"/>
  <c r="F333" i="21" s="1"/>
  <c r="F334" i="21" s="1"/>
  <c r="F335" i="21" s="1"/>
  <c r="F336" i="21" s="1"/>
  <c r="F337" i="21" s="1"/>
  <c r="F338" i="21" s="1"/>
  <c r="F339" i="21" s="1"/>
  <c r="F340" i="21" s="1"/>
  <c r="F341" i="21" s="1"/>
  <c r="F342" i="21" s="1"/>
  <c r="F343" i="21" s="1"/>
  <c r="F344" i="21" s="1"/>
  <c r="F345" i="21" s="1"/>
  <c r="F346" i="21" s="1"/>
  <c r="F347" i="21" s="1"/>
  <c r="F348" i="21" s="1"/>
  <c r="F349" i="21" s="1"/>
  <c r="F350" i="21" s="1"/>
  <c r="F351" i="21" s="1"/>
  <c r="F352" i="21" s="1"/>
  <c r="F353" i="21" s="1"/>
  <c r="F354" i="21" s="1"/>
  <c r="F355" i="21" s="1"/>
  <c r="F356" i="21" s="1"/>
  <c r="F357" i="21" s="1"/>
  <c r="F358" i="21" s="1"/>
  <c r="F359" i="21" s="1"/>
  <c r="F360" i="21" s="1"/>
  <c r="F361" i="21" s="1"/>
  <c r="F362" i="21" s="1"/>
  <c r="F363" i="21" s="1"/>
  <c r="F364" i="21" s="1"/>
  <c r="F365" i="21" s="1"/>
  <c r="F366" i="21" s="1"/>
  <c r="F367" i="21" s="1"/>
  <c r="F368" i="21" s="1"/>
  <c r="F369" i="21" s="1"/>
  <c r="F370" i="21" s="1"/>
  <c r="F371" i="21" s="1"/>
  <c r="F372" i="21" s="1"/>
  <c r="F373" i="21" s="1"/>
  <c r="F374" i="21" s="1"/>
  <c r="F375" i="21" s="1"/>
  <c r="F376" i="21" s="1"/>
  <c r="F377" i="21" s="1"/>
  <c r="F378" i="21" s="1"/>
  <c r="F379" i="21" s="1"/>
  <c r="F380" i="21" s="1"/>
  <c r="F381" i="21" s="1"/>
  <c r="F382" i="21" s="1"/>
  <c r="F383" i="21" s="1"/>
  <c r="F384" i="21" s="1"/>
  <c r="F385" i="21" s="1"/>
  <c r="F386" i="21" s="1"/>
  <c r="F387" i="21" s="1"/>
  <c r="F388" i="21" s="1"/>
  <c r="F389" i="21" s="1"/>
  <c r="F390" i="21" s="1"/>
  <c r="F391" i="21" s="1"/>
  <c r="F392" i="21" s="1"/>
  <c r="F393" i="21" s="1"/>
  <c r="F394" i="21" s="1"/>
  <c r="F395" i="21" s="1"/>
  <c r="F396" i="21" s="1"/>
  <c r="F397" i="21" s="1"/>
  <c r="F398" i="21" s="1"/>
  <c r="F399" i="21" s="1"/>
  <c r="F400" i="21" s="1"/>
  <c r="F401" i="21" s="1"/>
  <c r="F402" i="21" s="1"/>
  <c r="F403" i="21" s="1"/>
  <c r="F404" i="21" s="1"/>
  <c r="F405" i="21" s="1"/>
  <c r="F406" i="21" s="1"/>
  <c r="F407" i="21" s="1"/>
  <c r="F408" i="21" s="1"/>
  <c r="F409" i="21" s="1"/>
  <c r="F410" i="21" s="1"/>
  <c r="F411" i="21" s="1"/>
  <c r="F412" i="21" s="1"/>
  <c r="F413" i="21" s="1"/>
  <c r="F414" i="21" s="1"/>
  <c r="F415" i="21" s="1"/>
  <c r="F416" i="21" s="1"/>
  <c r="F417" i="21" s="1"/>
  <c r="F418" i="21" s="1"/>
  <c r="F419" i="21" s="1"/>
  <c r="F420" i="21" s="1"/>
  <c r="F421" i="21" s="1"/>
  <c r="F422" i="21" s="1"/>
  <c r="F423" i="21" s="1"/>
  <c r="F424" i="21" s="1"/>
  <c r="F425" i="21" s="1"/>
  <c r="F426" i="21" s="1"/>
  <c r="F427" i="21" s="1"/>
  <c r="F428" i="21" s="1"/>
  <c r="F429" i="21" s="1"/>
  <c r="F430" i="21" s="1"/>
  <c r="F431" i="21" s="1"/>
  <c r="F432" i="21" s="1"/>
  <c r="F433" i="21" s="1"/>
  <c r="F434" i="21" s="1"/>
  <c r="F435" i="21" s="1"/>
  <c r="F436" i="21" s="1"/>
  <c r="F437" i="21" s="1"/>
  <c r="F438" i="21" s="1"/>
  <c r="F439" i="21" s="1"/>
  <c r="F440" i="21" s="1"/>
  <c r="F441" i="21" s="1"/>
  <c r="F442" i="21" s="1"/>
  <c r="F443" i="21" s="1"/>
  <c r="F444" i="21" s="1"/>
  <c r="F445" i="21" s="1"/>
  <c r="F446" i="21" s="1"/>
  <c r="F447" i="21" s="1"/>
  <c r="F448" i="21" s="1"/>
  <c r="F449" i="21" s="1"/>
  <c r="F450" i="21" s="1"/>
  <c r="F451" i="21" s="1"/>
  <c r="F452" i="21" s="1"/>
  <c r="F453" i="21" s="1"/>
  <c r="F454" i="21" s="1"/>
  <c r="F455" i="21" s="1"/>
  <c r="F456" i="21" s="1"/>
  <c r="F457" i="21" s="1"/>
  <c r="F458" i="21" s="1"/>
  <c r="F459" i="21" s="1"/>
  <c r="F460" i="21" s="1"/>
  <c r="F461" i="21" s="1"/>
  <c r="F462" i="21" s="1"/>
  <c r="F463" i="21" s="1"/>
  <c r="F464" i="21" s="1"/>
  <c r="F465" i="21" s="1"/>
  <c r="F466" i="21" s="1"/>
  <c r="F467" i="21" s="1"/>
  <c r="F468" i="21" s="1"/>
  <c r="F469" i="21" s="1"/>
  <c r="F470" i="21" s="1"/>
  <c r="F471" i="21" s="1"/>
  <c r="F472" i="21" s="1"/>
  <c r="F473" i="21" s="1"/>
  <c r="F474" i="21" s="1"/>
  <c r="F475" i="21" s="1"/>
  <c r="F476" i="21" s="1"/>
  <c r="F477" i="21" s="1"/>
  <c r="F478" i="21" s="1"/>
  <c r="F479" i="21" s="1"/>
  <c r="F480" i="21" s="1"/>
  <c r="F481" i="21" s="1"/>
  <c r="F482" i="21" s="1"/>
  <c r="F483" i="21" s="1"/>
  <c r="F484" i="21" s="1"/>
  <c r="F485" i="21" s="1"/>
  <c r="F486" i="21" s="1"/>
  <c r="F487" i="21" s="1"/>
  <c r="F488" i="21" s="1"/>
  <c r="F489" i="21" s="1"/>
  <c r="F490" i="21" s="1"/>
  <c r="F491" i="21" s="1"/>
  <c r="F492" i="21" s="1"/>
  <c r="F493" i="21" s="1"/>
  <c r="F494" i="21" s="1"/>
  <c r="F495" i="21" s="1"/>
  <c r="F496" i="21" s="1"/>
  <c r="F497" i="21" s="1"/>
  <c r="F498" i="21" s="1"/>
  <c r="F499" i="21" s="1"/>
  <c r="F500" i="21" s="1"/>
  <c r="F501" i="21" s="1"/>
  <c r="F502" i="21" s="1"/>
  <c r="F503" i="21" s="1"/>
  <c r="F504" i="21" s="1"/>
  <c r="F505" i="21" s="1"/>
  <c r="F506" i="21" s="1"/>
  <c r="F507" i="21" s="1"/>
  <c r="F508" i="21" s="1"/>
  <c r="F509" i="21" s="1"/>
  <c r="F510" i="21" s="1"/>
  <c r="F511" i="21" s="1"/>
  <c r="F512" i="21" s="1"/>
  <c r="F513" i="21" s="1"/>
  <c r="F514" i="21" s="1"/>
  <c r="F515" i="21" s="1"/>
  <c r="F516" i="21" s="1"/>
  <c r="F517" i="21" s="1"/>
  <c r="F518" i="21" s="1"/>
  <c r="F519" i="21" s="1"/>
  <c r="F520" i="21" s="1"/>
  <c r="F521" i="21" s="1"/>
  <c r="F522" i="21" s="1"/>
  <c r="F523" i="21" s="1"/>
  <c r="F524" i="21" s="1"/>
  <c r="F525" i="21" s="1"/>
  <c r="F526" i="21" s="1"/>
  <c r="F527" i="21" s="1"/>
  <c r="F528" i="21" s="1"/>
  <c r="F529" i="21" s="1"/>
  <c r="F530" i="21" s="1"/>
  <c r="F531" i="21" s="1"/>
  <c r="F532" i="21" s="1"/>
  <c r="F533" i="21" s="1"/>
  <c r="F534" i="21" s="1"/>
  <c r="F535" i="21" s="1"/>
  <c r="F536" i="21" s="1"/>
  <c r="F537" i="21" s="1"/>
  <c r="F538" i="21" s="1"/>
  <c r="F539" i="21" s="1"/>
  <c r="F540" i="21" s="1"/>
  <c r="F541" i="21" s="1"/>
  <c r="F542" i="21" s="1"/>
  <c r="F543" i="21" s="1"/>
  <c r="F544" i="21" s="1"/>
  <c r="F545" i="21" s="1"/>
  <c r="F546" i="21" s="1"/>
  <c r="F547" i="21" s="1"/>
  <c r="F548" i="21" s="1"/>
  <c r="F549" i="21" s="1"/>
  <c r="F550" i="21" s="1"/>
  <c r="F551" i="21" s="1"/>
  <c r="F552" i="21" s="1"/>
  <c r="F553" i="21" s="1"/>
  <c r="F554" i="21" s="1"/>
  <c r="F555" i="21" s="1"/>
  <c r="F556" i="21" s="1"/>
  <c r="F557" i="21" s="1"/>
  <c r="F558" i="21" s="1"/>
  <c r="F559" i="21" s="1"/>
  <c r="F560" i="21" s="1"/>
  <c r="F561" i="21" s="1"/>
  <c r="F562" i="21" s="1"/>
  <c r="F563" i="21" s="1"/>
  <c r="F564" i="21" s="1"/>
  <c r="F565" i="21" s="1"/>
  <c r="F566" i="21" s="1"/>
  <c r="F567" i="21" s="1"/>
  <c r="F568" i="21" s="1"/>
  <c r="F569" i="21" s="1"/>
  <c r="F570" i="21" s="1"/>
  <c r="F571" i="21" s="1"/>
  <c r="F572" i="21" s="1"/>
  <c r="F573" i="21" s="1"/>
  <c r="F574" i="21" s="1"/>
  <c r="F575" i="21" s="1"/>
  <c r="F576" i="21" s="1"/>
  <c r="F577" i="21" s="1"/>
  <c r="F578" i="21" s="1"/>
  <c r="F579" i="21" s="1"/>
  <c r="F580" i="21" s="1"/>
  <c r="F581" i="21" s="1"/>
  <c r="F582" i="21" s="1"/>
  <c r="F583" i="21" s="1"/>
  <c r="F584" i="21" s="1"/>
  <c r="F585" i="21" s="1"/>
  <c r="F586" i="21" s="1"/>
  <c r="F587" i="21" s="1"/>
  <c r="F588" i="21" s="1"/>
  <c r="F589" i="21" s="1"/>
  <c r="F590" i="21" s="1"/>
  <c r="F591" i="21" s="1"/>
  <c r="F592" i="21" s="1"/>
  <c r="F593" i="21" s="1"/>
  <c r="F594" i="21" s="1"/>
  <c r="F595" i="21" s="1"/>
  <c r="F596" i="21" s="1"/>
  <c r="F597" i="21" s="1"/>
  <c r="F598" i="21" s="1"/>
  <c r="F599" i="21" s="1"/>
  <c r="F600" i="21" s="1"/>
  <c r="F601" i="21" s="1"/>
  <c r="F602" i="21" s="1"/>
  <c r="F603" i="21" s="1"/>
  <c r="F604" i="21" s="1"/>
  <c r="F605" i="21" s="1"/>
  <c r="F606" i="21" s="1"/>
  <c r="F607" i="21" s="1"/>
  <c r="F608" i="21" s="1"/>
  <c r="F6" i="21" s="1"/>
  <c r="D5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s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F103" i="22" s="1"/>
  <c r="F104" i="22" s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F173" i="22" s="1"/>
  <c r="F174" i="22" s="1"/>
  <c r="F175" i="22" s="1"/>
  <c r="F176" i="22" s="1"/>
  <c r="F177" i="22" s="1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F199" i="22" s="1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s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  <c r="F243" i="22" s="1"/>
  <c r="F244" i="22" s="1"/>
  <c r="F245" i="22" s="1"/>
  <c r="F246" i="22" s="1"/>
  <c r="F247" i="22" s="1"/>
  <c r="F248" i="22" s="1"/>
  <c r="F249" i="22" s="1"/>
  <c r="F250" i="22" s="1"/>
  <c r="F251" i="22" s="1"/>
  <c r="F252" i="22" s="1"/>
  <c r="F253" i="22" s="1"/>
  <c r="F254" i="22" s="1"/>
  <c r="F255" i="22" s="1"/>
  <c r="F256" i="22" s="1"/>
  <c r="F257" i="22" s="1"/>
  <c r="F258" i="22" s="1"/>
  <c r="F259" i="22" s="1"/>
  <c r="F260" i="22" s="1"/>
  <c r="F261" i="22" s="1"/>
  <c r="F262" i="22" s="1"/>
  <c r="F263" i="22" s="1"/>
  <c r="F264" i="22" s="1"/>
  <c r="F265" i="22" s="1"/>
  <c r="F266" i="22" s="1"/>
  <c r="F267" i="22" s="1"/>
  <c r="F268" i="22" s="1"/>
  <c r="F269" i="22" s="1"/>
  <c r="F270" i="22" s="1"/>
  <c r="F271" i="22" s="1"/>
  <c r="F272" i="22" s="1"/>
  <c r="F273" i="22" s="1"/>
  <c r="F274" i="22" s="1"/>
  <c r="F275" i="22" s="1"/>
  <c r="F276" i="22" s="1"/>
  <c r="F277" i="22" s="1"/>
  <c r="F278" i="22" s="1"/>
  <c r="F279" i="22" s="1"/>
  <c r="F280" i="22" s="1"/>
  <c r="F281" i="22" s="1"/>
  <c r="F282" i="22" s="1"/>
  <c r="F283" i="22" s="1"/>
  <c r="F284" i="22" s="1"/>
  <c r="F285" i="22" s="1"/>
  <c r="F286" i="22" s="1"/>
  <c r="F287" i="22" s="1"/>
  <c r="F288" i="22" s="1"/>
  <c r="F289" i="22" s="1"/>
  <c r="F290" i="22" s="1"/>
  <c r="F291" i="22" s="1"/>
  <c r="F292" i="22" s="1"/>
  <c r="F293" i="22" s="1"/>
  <c r="F294" i="22" s="1"/>
  <c r="F295" i="22" s="1"/>
  <c r="F296" i="22" s="1"/>
  <c r="F297" i="22" s="1"/>
  <c r="F298" i="22" s="1"/>
  <c r="F299" i="22" s="1"/>
  <c r="F300" i="22" s="1"/>
  <c r="F301" i="22" s="1"/>
  <c r="F302" i="22" s="1"/>
  <c r="F303" i="22" s="1"/>
  <c r="F304" i="22" s="1"/>
  <c r="F305" i="22" s="1"/>
  <c r="F306" i="22" s="1"/>
  <c r="F307" i="22" s="1"/>
  <c r="F308" i="22" s="1"/>
  <c r="F309" i="22" s="1"/>
  <c r="F310" i="22" s="1"/>
  <c r="F311" i="22" s="1"/>
  <c r="F312" i="22" s="1"/>
  <c r="F313" i="22" s="1"/>
  <c r="F314" i="22" s="1"/>
  <c r="F315" i="22" s="1"/>
  <c r="F316" i="22" s="1"/>
  <c r="F317" i="22" s="1"/>
  <c r="F318" i="22" s="1"/>
  <c r="F319" i="22" s="1"/>
  <c r="F320" i="22" s="1"/>
  <c r="F321" i="22" s="1"/>
  <c r="F322" i="22" s="1"/>
  <c r="F323" i="22" s="1"/>
  <c r="F324" i="22" s="1"/>
  <c r="F325" i="22" s="1"/>
  <c r="F326" i="22" s="1"/>
  <c r="F327" i="22" s="1"/>
  <c r="F328" i="22" s="1"/>
  <c r="F329" i="22" s="1"/>
  <c r="F330" i="22" s="1"/>
  <c r="F331" i="22" s="1"/>
  <c r="F332" i="22" s="1"/>
  <c r="F333" i="22" s="1"/>
  <c r="F334" i="22" s="1"/>
  <c r="F335" i="22" s="1"/>
  <c r="F336" i="22" s="1"/>
  <c r="F337" i="22" s="1"/>
  <c r="F338" i="22" s="1"/>
  <c r="F339" i="22" s="1"/>
  <c r="F340" i="22" s="1"/>
  <c r="F341" i="22" s="1"/>
  <c r="F342" i="22" s="1"/>
  <c r="F343" i="22" s="1"/>
  <c r="F344" i="22" s="1"/>
  <c r="F345" i="22" s="1"/>
  <c r="F346" i="22" s="1"/>
  <c r="F347" i="22" s="1"/>
  <c r="F348" i="22" s="1"/>
  <c r="F349" i="22" s="1"/>
  <c r="F350" i="22" s="1"/>
  <c r="F351" i="22" s="1"/>
  <c r="F352" i="22" s="1"/>
  <c r="F353" i="22" s="1"/>
  <c r="F354" i="22" s="1"/>
  <c r="F355" i="22" s="1"/>
  <c r="F356" i="22" s="1"/>
  <c r="F357" i="22" s="1"/>
  <c r="F358" i="22" s="1"/>
  <c r="F359" i="22" s="1"/>
  <c r="F360" i="22" s="1"/>
  <c r="F361" i="22" s="1"/>
  <c r="F362" i="22" s="1"/>
  <c r="F363" i="22" s="1"/>
  <c r="F364" i="22" s="1"/>
  <c r="F365" i="22" s="1"/>
  <c r="F366" i="22" s="1"/>
  <c r="F367" i="22" s="1"/>
  <c r="F368" i="22" s="1"/>
  <c r="F369" i="22" s="1"/>
  <c r="F370" i="22" s="1"/>
  <c r="F371" i="22" s="1"/>
  <c r="F372" i="22" s="1"/>
  <c r="F373" i="22" s="1"/>
  <c r="F374" i="22" s="1"/>
  <c r="F375" i="22" s="1"/>
  <c r="F376" i="22" s="1"/>
  <c r="F377" i="22" s="1"/>
  <c r="F378" i="22" s="1"/>
  <c r="F379" i="22" s="1"/>
  <c r="F380" i="22" s="1"/>
  <c r="F381" i="22" s="1"/>
  <c r="F382" i="22" s="1"/>
  <c r="F383" i="22" s="1"/>
  <c r="F384" i="22" s="1"/>
  <c r="F385" i="22" s="1"/>
  <c r="F386" i="22" s="1"/>
  <c r="F387" i="22" s="1"/>
  <c r="F388" i="22" s="1"/>
  <c r="F389" i="22" s="1"/>
  <c r="F390" i="22" s="1"/>
  <c r="F391" i="22" s="1"/>
  <c r="F392" i="22" s="1"/>
  <c r="F393" i="22" s="1"/>
  <c r="F394" i="22" s="1"/>
  <c r="F395" i="22" s="1"/>
  <c r="F396" i="22" s="1"/>
  <c r="F397" i="22" s="1"/>
  <c r="F398" i="22" s="1"/>
  <c r="F399" i="22" s="1"/>
  <c r="F400" i="22" s="1"/>
  <c r="F401" i="22" s="1"/>
  <c r="F402" i="22" s="1"/>
  <c r="F403" i="22" s="1"/>
  <c r="F404" i="22" s="1"/>
  <c r="F405" i="22" s="1"/>
  <c r="F406" i="22" s="1"/>
  <c r="F407" i="22" s="1"/>
  <c r="F408" i="22" s="1"/>
  <c r="F409" i="22" s="1"/>
  <c r="F410" i="22" s="1"/>
  <c r="F411" i="22" s="1"/>
  <c r="F412" i="22" s="1"/>
  <c r="F413" i="22" s="1"/>
  <c r="F414" i="22" s="1"/>
  <c r="F415" i="22" s="1"/>
  <c r="F416" i="22" s="1"/>
  <c r="F417" i="22" s="1"/>
  <c r="F418" i="22" s="1"/>
  <c r="F419" i="22" s="1"/>
  <c r="F420" i="22" s="1"/>
  <c r="F421" i="22" s="1"/>
  <c r="F422" i="22" s="1"/>
  <c r="F423" i="22" s="1"/>
  <c r="F424" i="22" s="1"/>
  <c r="F425" i="22" s="1"/>
  <c r="F426" i="22" s="1"/>
  <c r="F427" i="22" s="1"/>
  <c r="F428" i="22" s="1"/>
  <c r="F429" i="22" s="1"/>
  <c r="F430" i="22" s="1"/>
  <c r="F431" i="22" s="1"/>
  <c r="F432" i="22" s="1"/>
  <c r="F433" i="22" s="1"/>
  <c r="F434" i="22" s="1"/>
  <c r="F435" i="22" s="1"/>
  <c r="F436" i="22" s="1"/>
  <c r="F437" i="22" s="1"/>
  <c r="F438" i="22" s="1"/>
  <c r="F439" i="22" s="1"/>
  <c r="F440" i="22" s="1"/>
  <c r="F441" i="22" s="1"/>
  <c r="F442" i="22" s="1"/>
  <c r="F443" i="22" s="1"/>
  <c r="F444" i="22" s="1"/>
  <c r="F445" i="22" s="1"/>
  <c r="F446" i="22" s="1"/>
  <c r="F447" i="22" s="1"/>
  <c r="F448" i="22" s="1"/>
  <c r="F449" i="22" s="1"/>
  <c r="F450" i="22" s="1"/>
  <c r="F451" i="22" s="1"/>
  <c r="F452" i="22" s="1"/>
  <c r="F453" i="22" s="1"/>
  <c r="F454" i="22" s="1"/>
  <c r="F455" i="22" s="1"/>
  <c r="F456" i="22" s="1"/>
  <c r="F457" i="22" s="1"/>
  <c r="F458" i="22" s="1"/>
  <c r="F459" i="22" s="1"/>
  <c r="F460" i="22" s="1"/>
  <c r="F461" i="22" s="1"/>
  <c r="F462" i="22" s="1"/>
  <c r="F463" i="22" s="1"/>
  <c r="F464" i="22" s="1"/>
  <c r="F465" i="22" s="1"/>
  <c r="F466" i="22" s="1"/>
  <c r="F467" i="22" s="1"/>
  <c r="F468" i="22" s="1"/>
  <c r="F469" i="22" s="1"/>
  <c r="F470" i="22" s="1"/>
  <c r="F471" i="22" s="1"/>
  <c r="F472" i="22" s="1"/>
  <c r="F473" i="22" s="1"/>
  <c r="F474" i="22" s="1"/>
  <c r="F475" i="22" s="1"/>
  <c r="F476" i="22" s="1"/>
  <c r="F477" i="22" s="1"/>
  <c r="F478" i="22" s="1"/>
  <c r="F479" i="22" s="1"/>
  <c r="F480" i="22" s="1"/>
  <c r="F481" i="22" s="1"/>
  <c r="F482" i="22" s="1"/>
  <c r="F483" i="22" s="1"/>
  <c r="F484" i="22" s="1"/>
  <c r="F485" i="22" s="1"/>
  <c r="F486" i="22" s="1"/>
  <c r="F487" i="22" s="1"/>
  <c r="F488" i="22" s="1"/>
  <c r="F489" i="22" s="1"/>
  <c r="F490" i="22" s="1"/>
  <c r="F491" i="22" s="1"/>
  <c r="F492" i="22" s="1"/>
  <c r="F493" i="22" s="1"/>
  <c r="F494" i="22" s="1"/>
  <c r="F495" i="22" s="1"/>
  <c r="F496" i="22" s="1"/>
  <c r="F497" i="22" s="1"/>
  <c r="F498" i="22" s="1"/>
  <c r="F499" i="22" s="1"/>
  <c r="F500" i="22" s="1"/>
  <c r="F501" i="22" s="1"/>
  <c r="F502" i="22" s="1"/>
  <c r="F503" i="22" s="1"/>
  <c r="F504" i="22" s="1"/>
  <c r="F505" i="22" s="1"/>
  <c r="F506" i="22" s="1"/>
  <c r="F507" i="22" s="1"/>
  <c r="F508" i="22" s="1"/>
  <c r="F509" i="22" s="1"/>
  <c r="F510" i="22" s="1"/>
  <c r="F511" i="22" s="1"/>
  <c r="F512" i="22" s="1"/>
  <c r="F513" i="22" s="1"/>
  <c r="F514" i="22" s="1"/>
  <c r="F515" i="22" s="1"/>
  <c r="F516" i="22" s="1"/>
  <c r="F517" i="22" s="1"/>
  <c r="F518" i="22" s="1"/>
  <c r="F519" i="22" s="1"/>
  <c r="F520" i="22" s="1"/>
  <c r="F521" i="22" s="1"/>
  <c r="F522" i="22" s="1"/>
  <c r="F523" i="22" s="1"/>
  <c r="F524" i="22" s="1"/>
  <c r="F525" i="22" s="1"/>
  <c r="F526" i="22" s="1"/>
  <c r="F527" i="22" s="1"/>
  <c r="F528" i="22" s="1"/>
  <c r="F529" i="22" s="1"/>
  <c r="F530" i="22" s="1"/>
  <c r="F531" i="22" s="1"/>
  <c r="F532" i="22" s="1"/>
  <c r="F533" i="22" s="1"/>
  <c r="F534" i="22" s="1"/>
  <c r="F535" i="22" s="1"/>
  <c r="F536" i="22" s="1"/>
  <c r="F537" i="22" s="1"/>
  <c r="F538" i="22" s="1"/>
  <c r="F539" i="22" s="1"/>
  <c r="F540" i="22" s="1"/>
  <c r="F541" i="22" s="1"/>
  <c r="F542" i="22" s="1"/>
  <c r="F543" i="22" s="1"/>
  <c r="F544" i="22" s="1"/>
  <c r="F545" i="22" s="1"/>
  <c r="F546" i="22" s="1"/>
  <c r="F547" i="22" s="1"/>
  <c r="F548" i="22" s="1"/>
  <c r="F549" i="22" s="1"/>
  <c r="F550" i="22" s="1"/>
  <c r="F551" i="22" s="1"/>
  <c r="F552" i="22" s="1"/>
  <c r="F553" i="22" s="1"/>
  <c r="F554" i="22" s="1"/>
  <c r="F555" i="22" s="1"/>
  <c r="F556" i="22" s="1"/>
  <c r="F557" i="22" s="1"/>
  <c r="F558" i="22" s="1"/>
  <c r="F559" i="22" s="1"/>
  <c r="F560" i="22" s="1"/>
  <c r="F561" i="22" s="1"/>
  <c r="F562" i="22" s="1"/>
  <c r="F563" i="22" s="1"/>
  <c r="F564" i="22" s="1"/>
  <c r="F565" i="22" s="1"/>
  <c r="F566" i="22" s="1"/>
  <c r="F567" i="22" s="1"/>
  <c r="F568" i="22" s="1"/>
  <c r="F569" i="22" s="1"/>
  <c r="F570" i="22" s="1"/>
  <c r="F571" i="22" s="1"/>
  <c r="F572" i="22" s="1"/>
  <c r="F573" i="22" s="1"/>
  <c r="F574" i="22" s="1"/>
  <c r="F575" i="22" s="1"/>
  <c r="F576" i="22" s="1"/>
  <c r="F577" i="22" s="1"/>
  <c r="F578" i="22" s="1"/>
  <c r="F579" i="22" s="1"/>
  <c r="F580" i="22" s="1"/>
  <c r="F581" i="22" s="1"/>
  <c r="F582" i="22" s="1"/>
  <c r="F583" i="22" s="1"/>
  <c r="F584" i="22" s="1"/>
  <c r="F585" i="22" s="1"/>
  <c r="F586" i="22" s="1"/>
  <c r="F587" i="22" s="1"/>
  <c r="F588" i="22" s="1"/>
  <c r="F589" i="22" s="1"/>
  <c r="F590" i="22" s="1"/>
  <c r="F591" i="22" s="1"/>
  <c r="F592" i="22" s="1"/>
  <c r="F593" i="22" s="1"/>
  <c r="F594" i="22" s="1"/>
  <c r="F595" i="22" s="1"/>
  <c r="F596" i="22" s="1"/>
  <c r="F597" i="22" s="1"/>
  <c r="F598" i="22" s="1"/>
  <c r="F599" i="22" s="1"/>
  <c r="F600" i="22" s="1"/>
  <c r="F601" i="22" s="1"/>
  <c r="F602" i="22" s="1"/>
  <c r="F603" i="22" s="1"/>
  <c r="F604" i="22" s="1"/>
  <c r="F605" i="22" s="1"/>
  <c r="F606" i="22" s="1"/>
  <c r="F607" i="22" s="1"/>
  <c r="F6" i="22" s="1"/>
  <c r="E6" i="3"/>
  <c r="E6" i="2"/>
  <c r="E6" i="11"/>
  <c r="E6" i="9"/>
  <c r="E6" i="4"/>
  <c r="E6" i="6"/>
  <c r="E6" i="5"/>
  <c r="E6" i="7"/>
  <c r="E6" i="12"/>
  <c r="E6" i="8"/>
  <c r="E6" i="10"/>
  <c r="E6" i="15"/>
  <c r="E6" i="14"/>
  <c r="E6" i="16"/>
  <c r="E6" i="19"/>
  <c r="E6" i="21"/>
  <c r="E6" i="22"/>
  <c r="F46" i="48" l="1"/>
  <c r="F47" i="48" s="1"/>
  <c r="F48" i="48" s="1"/>
  <c r="F49" i="48" s="1"/>
  <c r="F50" i="48" s="1"/>
  <c r="F51" i="48" s="1"/>
  <c r="F52" i="48" s="1"/>
  <c r="F53" i="48" s="1"/>
  <c r="F54" i="48" s="1"/>
  <c r="F34" i="45"/>
  <c r="F35" i="45" s="1"/>
  <c r="F25" i="33"/>
  <c r="F6" i="26"/>
  <c r="D5" i="27" s="1"/>
  <c r="F9" i="27" s="1"/>
  <c r="F10" i="27" s="1"/>
  <c r="F11" i="27" s="1"/>
  <c r="F12" i="27" s="1"/>
  <c r="F13" i="27" s="1"/>
  <c r="F14" i="27" s="1"/>
  <c r="F15" i="27" s="1"/>
  <c r="F16" i="27" s="1"/>
  <c r="F17" i="27" s="1"/>
  <c r="F18" i="27" s="1"/>
  <c r="F19" i="27" s="1"/>
  <c r="F20" i="27" s="1"/>
  <c r="F21" i="27" s="1"/>
  <c r="F22" i="27" s="1"/>
  <c r="F23" i="27" s="1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55" i="48" l="1"/>
  <c r="F56" i="48" s="1"/>
  <c r="F57" i="48" s="1"/>
  <c r="F58" i="48" s="1"/>
  <c r="F59" i="48" s="1"/>
  <c r="F60" i="48" s="1"/>
  <c r="F61" i="48" s="1"/>
  <c r="F62" i="48" s="1"/>
  <c r="F63" i="48" s="1"/>
  <c r="F64" i="48" s="1"/>
  <c r="F65" i="48" s="1"/>
  <c r="F66" i="48" s="1"/>
  <c r="F67" i="48" s="1"/>
  <c r="F68" i="48" s="1"/>
  <c r="F69" i="48" s="1"/>
  <c r="F70" i="48" s="1"/>
  <c r="F71" i="48" s="1"/>
  <c r="F72" i="48" s="1"/>
  <c r="F73" i="48" s="1"/>
  <c r="F74" i="48" s="1"/>
  <c r="F75" i="48" s="1"/>
  <c r="F76" i="48" s="1"/>
  <c r="F77" i="48" s="1"/>
  <c r="F78" i="48" s="1"/>
  <c r="F79" i="48" s="1"/>
  <c r="F80" i="48" s="1"/>
  <c r="F81" i="48" s="1"/>
  <c r="F82" i="48" s="1"/>
  <c r="F83" i="48" s="1"/>
  <c r="F84" i="48" s="1"/>
  <c r="F85" i="48" s="1"/>
  <c r="F86" i="48" s="1"/>
  <c r="F87" i="48" s="1"/>
  <c r="F88" i="48" s="1"/>
  <c r="F89" i="48" s="1"/>
  <c r="F90" i="48" s="1"/>
  <c r="F91" i="48" s="1"/>
  <c r="F92" i="48" s="1"/>
  <c r="F93" i="48" s="1"/>
  <c r="F94" i="48" s="1"/>
  <c r="F95" i="48" s="1"/>
  <c r="F96" i="48" s="1"/>
  <c r="F97" i="48" s="1"/>
  <c r="F98" i="48" s="1"/>
  <c r="F99" i="48" s="1"/>
  <c r="F100" i="48" s="1"/>
  <c r="F101" i="48" s="1"/>
  <c r="F102" i="48" s="1"/>
  <c r="F103" i="48" s="1"/>
  <c r="F104" i="48" s="1"/>
  <c r="F105" i="48" s="1"/>
  <c r="F106" i="48" s="1"/>
  <c r="F107" i="48" s="1"/>
  <c r="F108" i="48" s="1"/>
  <c r="F109" i="48" s="1"/>
  <c r="F110" i="48" s="1"/>
  <c r="F111" i="48" s="1"/>
  <c r="F112" i="48" s="1"/>
  <c r="F113" i="48" s="1"/>
  <c r="F114" i="48" s="1"/>
  <c r="F115" i="48" s="1"/>
  <c r="F116" i="48" s="1"/>
  <c r="F117" i="48" s="1"/>
  <c r="F118" i="48" s="1"/>
  <c r="F119" i="48" s="1"/>
  <c r="F120" i="48" s="1"/>
  <c r="F121" i="48" s="1"/>
  <c r="F122" i="48" s="1"/>
  <c r="F123" i="48" s="1"/>
  <c r="F124" i="48" s="1"/>
  <c r="F125" i="48" s="1"/>
  <c r="F126" i="48" s="1"/>
  <c r="F127" i="48" s="1"/>
  <c r="F128" i="48" s="1"/>
  <c r="F129" i="48" s="1"/>
  <c r="F130" i="48" s="1"/>
  <c r="F131" i="48" s="1"/>
  <c r="F132" i="48" s="1"/>
  <c r="F133" i="48" s="1"/>
  <c r="F134" i="48" s="1"/>
  <c r="F135" i="48" s="1"/>
  <c r="F136" i="48" s="1"/>
  <c r="F137" i="48" s="1"/>
  <c r="F138" i="48" s="1"/>
  <c r="F139" i="48" s="1"/>
  <c r="F140" i="48" s="1"/>
  <c r="F141" i="48" s="1"/>
  <c r="F142" i="48" s="1"/>
  <c r="F143" i="48" s="1"/>
  <c r="F144" i="48" s="1"/>
  <c r="F145" i="48" s="1"/>
  <c r="F146" i="48" s="1"/>
  <c r="F147" i="48" s="1"/>
  <c r="F148" i="48" s="1"/>
  <c r="F149" i="48" s="1"/>
  <c r="F150" i="48" s="1"/>
  <c r="F151" i="48" s="1"/>
  <c r="F152" i="48" s="1"/>
  <c r="F153" i="48" s="1"/>
  <c r="F154" i="48" s="1"/>
  <c r="F155" i="48" s="1"/>
  <c r="F156" i="48" s="1"/>
  <c r="F157" i="48" s="1"/>
  <c r="F158" i="48" s="1"/>
  <c r="F159" i="48" s="1"/>
  <c r="F160" i="48" s="1"/>
  <c r="F161" i="48" s="1"/>
  <c r="F162" i="48" s="1"/>
  <c r="F163" i="48" s="1"/>
  <c r="F164" i="48" s="1"/>
  <c r="F165" i="48" s="1"/>
  <c r="F166" i="48" s="1"/>
  <c r="F167" i="48" s="1"/>
  <c r="F168" i="48" s="1"/>
  <c r="F169" i="48" s="1"/>
  <c r="F170" i="48" s="1"/>
  <c r="F171" i="48" s="1"/>
  <c r="F172" i="48" s="1"/>
  <c r="F173" i="48" s="1"/>
  <c r="F174" i="48" s="1"/>
  <c r="F175" i="48" s="1"/>
  <c r="F176" i="48" s="1"/>
  <c r="F177" i="48" s="1"/>
  <c r="F178" i="48" s="1"/>
  <c r="F179" i="48" s="1"/>
  <c r="F180" i="48" s="1"/>
  <c r="F181" i="48" s="1"/>
  <c r="F182" i="48" s="1"/>
  <c r="F183" i="48" s="1"/>
  <c r="F184" i="48" s="1"/>
  <c r="F185" i="48" s="1"/>
  <c r="F186" i="48" s="1"/>
  <c r="F187" i="48" s="1"/>
  <c r="F188" i="48" s="1"/>
  <c r="F189" i="48" s="1"/>
  <c r="F190" i="48" s="1"/>
  <c r="F191" i="48" s="1"/>
  <c r="F192" i="48" s="1"/>
  <c r="F193" i="48" s="1"/>
  <c r="F194" i="48" s="1"/>
  <c r="F195" i="48" s="1"/>
  <c r="F196" i="48" s="1"/>
  <c r="F197" i="48" s="1"/>
  <c r="F198" i="48" s="1"/>
  <c r="F199" i="48" s="1"/>
  <c r="F200" i="48" s="1"/>
  <c r="F201" i="48" s="1"/>
  <c r="F202" i="48" s="1"/>
  <c r="F203" i="48" s="1"/>
  <c r="F204" i="48" s="1"/>
  <c r="F205" i="48" s="1"/>
  <c r="F206" i="48" s="1"/>
  <c r="F207" i="48" s="1"/>
  <c r="F208" i="48" s="1"/>
  <c r="F209" i="48" s="1"/>
  <c r="F210" i="48" s="1"/>
  <c r="F211" i="48" s="1"/>
  <c r="F212" i="48" s="1"/>
  <c r="F213" i="48" s="1"/>
  <c r="F214" i="48" s="1"/>
  <c r="F215" i="48" s="1"/>
  <c r="F216" i="48" s="1"/>
  <c r="F217" i="48" s="1"/>
  <c r="F218" i="48" s="1"/>
  <c r="F219" i="48" s="1"/>
  <c r="F220" i="48" s="1"/>
  <c r="F221" i="48" s="1"/>
  <c r="F222" i="48" s="1"/>
  <c r="F223" i="48" s="1"/>
  <c r="F224" i="48" s="1"/>
  <c r="F225" i="48" s="1"/>
  <c r="F226" i="48" s="1"/>
  <c r="F227" i="48" s="1"/>
  <c r="F228" i="48" s="1"/>
  <c r="F229" i="48" s="1"/>
  <c r="F230" i="48" s="1"/>
  <c r="F231" i="48" s="1"/>
  <c r="F232" i="48" s="1"/>
  <c r="F233" i="48" s="1"/>
  <c r="F234" i="48" s="1"/>
  <c r="F235" i="48" s="1"/>
  <c r="F236" i="48" s="1"/>
  <c r="F237" i="48" s="1"/>
  <c r="F238" i="48" s="1"/>
  <c r="F239" i="48" s="1"/>
  <c r="F240" i="48" s="1"/>
  <c r="F241" i="48" s="1"/>
  <c r="F242" i="48" s="1"/>
  <c r="F243" i="48" s="1"/>
  <c r="F244" i="48" s="1"/>
  <c r="F245" i="48" s="1"/>
  <c r="F246" i="48" s="1"/>
  <c r="F247" i="48" s="1"/>
  <c r="F248" i="48" s="1"/>
  <c r="F249" i="48" s="1"/>
  <c r="F250" i="48" s="1"/>
  <c r="F251" i="48" s="1"/>
  <c r="F252" i="48" s="1"/>
  <c r="F253" i="48" s="1"/>
  <c r="F254" i="48" s="1"/>
  <c r="F255" i="48" s="1"/>
  <c r="F256" i="48" s="1"/>
  <c r="F257" i="48" s="1"/>
  <c r="F258" i="48" s="1"/>
  <c r="F259" i="48" s="1"/>
  <c r="F260" i="48" s="1"/>
  <c r="F261" i="48" s="1"/>
  <c r="F262" i="48" s="1"/>
  <c r="F263" i="48" s="1"/>
  <c r="F264" i="48" s="1"/>
  <c r="F265" i="48" s="1"/>
  <c r="F266" i="48" s="1"/>
  <c r="F267" i="48" s="1"/>
  <c r="F268" i="48" s="1"/>
  <c r="F269" i="48" s="1"/>
  <c r="F270" i="48" s="1"/>
  <c r="F271" i="48" s="1"/>
  <c r="F272" i="48" s="1"/>
  <c r="F273" i="48" s="1"/>
  <c r="F274" i="48" s="1"/>
  <c r="F275" i="48" s="1"/>
  <c r="F276" i="48" s="1"/>
  <c r="F277" i="48" s="1"/>
  <c r="F278" i="48" s="1"/>
  <c r="F279" i="48" s="1"/>
  <c r="F280" i="48" s="1"/>
  <c r="F281" i="48" s="1"/>
  <c r="F282" i="48" s="1"/>
  <c r="F283" i="48" s="1"/>
  <c r="F284" i="48" s="1"/>
  <c r="F285" i="48" s="1"/>
  <c r="F286" i="48" s="1"/>
  <c r="F287" i="48" s="1"/>
  <c r="F288" i="48" s="1"/>
  <c r="F289" i="48" s="1"/>
  <c r="F290" i="48" s="1"/>
  <c r="F291" i="48" s="1"/>
  <c r="F292" i="48" s="1"/>
  <c r="F293" i="48" s="1"/>
  <c r="F294" i="48" s="1"/>
  <c r="F295" i="48" s="1"/>
  <c r="F296" i="48" s="1"/>
  <c r="F297" i="48" s="1"/>
  <c r="F298" i="48" s="1"/>
  <c r="F299" i="48" s="1"/>
  <c r="F300" i="48" s="1"/>
  <c r="F301" i="48" s="1"/>
  <c r="F302" i="48" s="1"/>
  <c r="F303" i="48" s="1"/>
  <c r="F304" i="48" s="1"/>
  <c r="F305" i="48" s="1"/>
  <c r="F306" i="48" s="1"/>
  <c r="F307" i="48" s="1"/>
  <c r="F308" i="48" s="1"/>
  <c r="F309" i="48" s="1"/>
  <c r="F310" i="48" s="1"/>
  <c r="F311" i="48" s="1"/>
  <c r="F312" i="48" s="1"/>
  <c r="F313" i="48" s="1"/>
  <c r="F314" i="48" s="1"/>
  <c r="F315" i="48" s="1"/>
  <c r="F316" i="48" s="1"/>
  <c r="F317" i="48" s="1"/>
  <c r="F318" i="48" s="1"/>
  <c r="F319" i="48" s="1"/>
  <c r="F320" i="48" s="1"/>
  <c r="F321" i="48" s="1"/>
  <c r="F322" i="48" s="1"/>
  <c r="F323" i="48" s="1"/>
  <c r="F324" i="48" s="1"/>
  <c r="F325" i="48" s="1"/>
  <c r="F326" i="48" s="1"/>
  <c r="F327" i="48" s="1"/>
  <c r="F328" i="48" s="1"/>
  <c r="F329" i="48" s="1"/>
  <c r="F330" i="48" s="1"/>
  <c r="F331" i="48" s="1"/>
  <c r="F332" i="48" s="1"/>
  <c r="F333" i="48" s="1"/>
  <c r="F334" i="48" s="1"/>
  <c r="F335" i="48" s="1"/>
  <c r="F336" i="48" s="1"/>
  <c r="F337" i="48" s="1"/>
  <c r="F338" i="48" s="1"/>
  <c r="F339" i="48" s="1"/>
  <c r="F340" i="48" s="1"/>
  <c r="F341" i="48" s="1"/>
  <c r="F342" i="48" s="1"/>
  <c r="F343" i="48" s="1"/>
  <c r="F344" i="48" s="1"/>
  <c r="F345" i="48" s="1"/>
  <c r="F346" i="48" s="1"/>
  <c r="F347" i="48" s="1"/>
  <c r="F348" i="48" s="1"/>
  <c r="F349" i="48" s="1"/>
  <c r="F350" i="48" s="1"/>
  <c r="F351" i="48" s="1"/>
  <c r="F352" i="48" s="1"/>
  <c r="F353" i="48" s="1"/>
  <c r="F354" i="48" s="1"/>
  <c r="F355" i="48" s="1"/>
  <c r="F356" i="48" s="1"/>
  <c r="F357" i="48" s="1"/>
  <c r="F358" i="48" s="1"/>
  <c r="F359" i="48" s="1"/>
  <c r="F360" i="48" s="1"/>
  <c r="F361" i="48" s="1"/>
  <c r="F362" i="48" s="1"/>
  <c r="F363" i="48" s="1"/>
  <c r="F364" i="48" s="1"/>
  <c r="F365" i="48" s="1"/>
  <c r="F366" i="48" s="1"/>
  <c r="F367" i="48" s="1"/>
  <c r="F368" i="48" s="1"/>
  <c r="F369" i="48" s="1"/>
  <c r="F370" i="48" s="1"/>
  <c r="F371" i="48" s="1"/>
  <c r="F372" i="48" s="1"/>
  <c r="F373" i="48" s="1"/>
  <c r="F374" i="48" s="1"/>
  <c r="F375" i="48" s="1"/>
  <c r="F376" i="48" s="1"/>
  <c r="F377" i="48" s="1"/>
  <c r="F378" i="48" s="1"/>
  <c r="F379" i="48" s="1"/>
  <c r="F380" i="48" s="1"/>
  <c r="F381" i="48" s="1"/>
  <c r="F382" i="48" s="1"/>
  <c r="F383" i="48" s="1"/>
  <c r="F384" i="48" s="1"/>
  <c r="F385" i="48" s="1"/>
  <c r="F386" i="48" s="1"/>
  <c r="F387" i="48" s="1"/>
  <c r="F388" i="48" s="1"/>
  <c r="F389" i="48" s="1"/>
  <c r="F390" i="48" s="1"/>
  <c r="F391" i="48" s="1"/>
  <c r="F392" i="48" s="1"/>
  <c r="F393" i="48" s="1"/>
  <c r="F394" i="48" s="1"/>
  <c r="F395" i="48" s="1"/>
  <c r="F396" i="48" s="1"/>
  <c r="F397" i="48" s="1"/>
  <c r="F398" i="48" s="1"/>
  <c r="F399" i="48" s="1"/>
  <c r="F400" i="48" s="1"/>
  <c r="F401" i="48" s="1"/>
  <c r="F402" i="48" s="1"/>
  <c r="F403" i="48" s="1"/>
  <c r="F404" i="48" s="1"/>
  <c r="F405" i="48" s="1"/>
  <c r="F406" i="48" s="1"/>
  <c r="F407" i="48" s="1"/>
  <c r="F408" i="48" s="1"/>
  <c r="F409" i="48" s="1"/>
  <c r="F410" i="48" s="1"/>
  <c r="F411" i="48" s="1"/>
  <c r="F412" i="48" s="1"/>
  <c r="F413" i="48" s="1"/>
  <c r="F414" i="48" s="1"/>
  <c r="F415" i="48" s="1"/>
  <c r="F416" i="48" s="1"/>
  <c r="F417" i="48" s="1"/>
  <c r="F418" i="48" s="1"/>
  <c r="F419" i="48" s="1"/>
  <c r="F420" i="48" s="1"/>
  <c r="F421" i="48" s="1"/>
  <c r="F422" i="48" s="1"/>
  <c r="F423" i="48" s="1"/>
  <c r="F424" i="48" s="1"/>
  <c r="F425" i="48" s="1"/>
  <c r="F426" i="48" s="1"/>
  <c r="F427" i="48" s="1"/>
  <c r="F428" i="48" s="1"/>
  <c r="F429" i="48" s="1"/>
  <c r="F430" i="48" s="1"/>
  <c r="F431" i="48" s="1"/>
  <c r="F432" i="48" s="1"/>
  <c r="F433" i="48" s="1"/>
  <c r="F434" i="48" s="1"/>
  <c r="F435" i="48" s="1"/>
  <c r="F436" i="48" s="1"/>
  <c r="F437" i="48" s="1"/>
  <c r="F438" i="48" s="1"/>
  <c r="F439" i="48" s="1"/>
  <c r="F440" i="48" s="1"/>
  <c r="F441" i="48" s="1"/>
  <c r="F442" i="48" s="1"/>
  <c r="F443" i="48" s="1"/>
  <c r="F444" i="48" s="1"/>
  <c r="F445" i="48" s="1"/>
  <c r="F446" i="48" s="1"/>
  <c r="F447" i="48" s="1"/>
  <c r="F448" i="48" s="1"/>
  <c r="F449" i="48" s="1"/>
  <c r="F450" i="48" s="1"/>
  <c r="F451" i="48" s="1"/>
  <c r="F452" i="48" s="1"/>
  <c r="F453" i="48" s="1"/>
  <c r="F454" i="48" s="1"/>
  <c r="F455" i="48" s="1"/>
  <c r="F456" i="48" s="1"/>
  <c r="F457" i="48" s="1"/>
  <c r="F458" i="48" s="1"/>
  <c r="F459" i="48" s="1"/>
  <c r="F460" i="48" s="1"/>
  <c r="F461" i="48" s="1"/>
  <c r="F462" i="48" s="1"/>
  <c r="F463" i="48" s="1"/>
  <c r="F464" i="48" s="1"/>
  <c r="F465" i="48" s="1"/>
  <c r="F466" i="48" s="1"/>
  <c r="F467" i="48" s="1"/>
  <c r="F468" i="48" s="1"/>
  <c r="F469" i="48" s="1"/>
  <c r="F470" i="48" s="1"/>
  <c r="F471" i="48" s="1"/>
  <c r="F472" i="48" s="1"/>
  <c r="F473" i="48" s="1"/>
  <c r="F474" i="48" s="1"/>
  <c r="F475" i="48" s="1"/>
  <c r="F476" i="48" s="1"/>
  <c r="F477" i="48" s="1"/>
  <c r="F478" i="48" s="1"/>
  <c r="F479" i="48" s="1"/>
  <c r="F480" i="48" s="1"/>
  <c r="F481" i="48" s="1"/>
  <c r="F482" i="48" s="1"/>
  <c r="F483" i="48" s="1"/>
  <c r="F484" i="48" s="1"/>
  <c r="F485" i="48" s="1"/>
  <c r="F486" i="48" s="1"/>
  <c r="F487" i="48" s="1"/>
  <c r="F488" i="48" s="1"/>
  <c r="F489" i="48" s="1"/>
  <c r="F490" i="48" s="1"/>
  <c r="F491" i="48" s="1"/>
  <c r="F492" i="48" s="1"/>
  <c r="F493" i="48" s="1"/>
  <c r="F494" i="48" s="1"/>
  <c r="F495" i="48" s="1"/>
  <c r="F496" i="48" s="1"/>
  <c r="F497" i="48" s="1"/>
  <c r="F498" i="48" s="1"/>
  <c r="F499" i="48" s="1"/>
  <c r="F500" i="48" s="1"/>
  <c r="F501" i="48" s="1"/>
  <c r="F502" i="48" s="1"/>
  <c r="F503" i="48" s="1"/>
  <c r="F504" i="48" s="1"/>
  <c r="F505" i="48" s="1"/>
  <c r="F506" i="48" s="1"/>
  <c r="F507" i="48" s="1"/>
  <c r="F508" i="48" s="1"/>
  <c r="F509" i="48" s="1"/>
  <c r="F510" i="48" s="1"/>
  <c r="F511" i="48" s="1"/>
  <c r="F512" i="48" s="1"/>
  <c r="F513" i="48" s="1"/>
  <c r="F514" i="48" s="1"/>
  <c r="F515" i="48" s="1"/>
  <c r="F516" i="48" s="1"/>
  <c r="F517" i="48" s="1"/>
  <c r="F518" i="48" s="1"/>
  <c r="F519" i="48" s="1"/>
  <c r="F520" i="48" s="1"/>
  <c r="F521" i="48" s="1"/>
  <c r="F522" i="48" s="1"/>
  <c r="F523" i="48" s="1"/>
  <c r="F524" i="48" s="1"/>
  <c r="F525" i="48" s="1"/>
  <c r="F526" i="48" s="1"/>
  <c r="F527" i="48" s="1"/>
  <c r="F528" i="48" s="1"/>
  <c r="F529" i="48" s="1"/>
  <c r="F530" i="48" s="1"/>
  <c r="F531" i="48" s="1"/>
  <c r="F532" i="48" s="1"/>
  <c r="F533" i="48" s="1"/>
  <c r="F534" i="48" s="1"/>
  <c r="F535" i="48" s="1"/>
  <c r="F536" i="48" s="1"/>
  <c r="F537" i="48" s="1"/>
  <c r="F538" i="48" s="1"/>
  <c r="F539" i="48" s="1"/>
  <c r="F540" i="48" s="1"/>
  <c r="F541" i="48" s="1"/>
  <c r="F542" i="48" s="1"/>
  <c r="F543" i="48" s="1"/>
  <c r="F544" i="48" s="1"/>
  <c r="F545" i="48" s="1"/>
  <c r="F546" i="48" s="1"/>
  <c r="F547" i="48" s="1"/>
  <c r="F548" i="48" s="1"/>
  <c r="F549" i="48" s="1"/>
  <c r="F550" i="48" s="1"/>
  <c r="F551" i="48" s="1"/>
  <c r="F552" i="48" s="1"/>
  <c r="F553" i="48" s="1"/>
  <c r="F554" i="48" s="1"/>
  <c r="F555" i="48" s="1"/>
  <c r="F556" i="48" s="1"/>
  <c r="F557" i="48" s="1"/>
  <c r="F558" i="48" s="1"/>
  <c r="F559" i="48" s="1"/>
  <c r="F560" i="48" s="1"/>
  <c r="F561" i="48" s="1"/>
  <c r="F562" i="48" s="1"/>
  <c r="F563" i="48" s="1"/>
  <c r="F564" i="48" s="1"/>
  <c r="F565" i="48" s="1"/>
  <c r="F566" i="48" s="1"/>
  <c r="F567" i="48" s="1"/>
  <c r="F568" i="48" s="1"/>
  <c r="F569" i="48" s="1"/>
  <c r="F570" i="48" s="1"/>
  <c r="F571" i="48" s="1"/>
  <c r="F572" i="48" s="1"/>
  <c r="F573" i="48" s="1"/>
  <c r="F574" i="48" s="1"/>
  <c r="F575" i="48" s="1"/>
  <c r="F576" i="48" s="1"/>
  <c r="F577" i="48" s="1"/>
  <c r="F578" i="48" s="1"/>
  <c r="F579" i="48" s="1"/>
  <c r="F580" i="48" s="1"/>
  <c r="F581" i="48" s="1"/>
  <c r="F582" i="48" s="1"/>
  <c r="F583" i="48" s="1"/>
  <c r="F584" i="48" s="1"/>
  <c r="F585" i="48" s="1"/>
  <c r="F586" i="48" s="1"/>
  <c r="F587" i="48" s="1"/>
  <c r="F588" i="48" s="1"/>
  <c r="F589" i="48" s="1"/>
  <c r="F590" i="48" s="1"/>
  <c r="F591" i="48" s="1"/>
  <c r="F592" i="48" s="1"/>
  <c r="F593" i="48" s="1"/>
  <c r="F594" i="48" s="1"/>
  <c r="F595" i="48" s="1"/>
  <c r="F596" i="48" s="1"/>
  <c r="F597" i="48" s="1"/>
  <c r="F598" i="48" s="1"/>
  <c r="F599" i="48" s="1"/>
  <c r="F600" i="48" s="1"/>
  <c r="F601" i="48" s="1"/>
  <c r="F602" i="48" s="1"/>
  <c r="F603" i="48" s="1"/>
  <c r="F604" i="48" s="1"/>
  <c r="F605" i="48" s="1"/>
  <c r="F606" i="48" s="1"/>
  <c r="F607" i="48" s="1"/>
  <c r="F608" i="48" s="1"/>
  <c r="F609" i="48" s="1"/>
  <c r="F610" i="48" s="1"/>
  <c r="F611" i="48" s="1"/>
  <c r="F6" i="48" s="1"/>
  <c r="D5" i="50"/>
  <c r="F9" i="50" s="1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F25" i="50" s="1"/>
  <c r="F26" i="50" s="1"/>
  <c r="F27" i="50" s="1"/>
  <c r="F28" i="50" s="1"/>
  <c r="F29" i="50" s="1"/>
  <c r="F30" i="50" s="1"/>
  <c r="F31" i="50" s="1"/>
  <c r="F32" i="50" s="1"/>
  <c r="F33" i="50" s="1"/>
  <c r="F34" i="50" s="1"/>
  <c r="F35" i="50" s="1"/>
  <c r="F36" i="50" s="1"/>
  <c r="F37" i="50" s="1"/>
  <c r="F38" i="50" s="1"/>
  <c r="F39" i="50" s="1"/>
  <c r="F40" i="50" s="1"/>
  <c r="F41" i="50" s="1"/>
  <c r="F42" i="50" s="1"/>
  <c r="F43" i="50" s="1"/>
  <c r="F44" i="50" s="1"/>
  <c r="F45" i="50" s="1"/>
  <c r="F46" i="50" s="1"/>
  <c r="F47" i="50" s="1"/>
  <c r="F48" i="50" s="1"/>
  <c r="F49" i="50" s="1"/>
  <c r="F50" i="50" s="1"/>
  <c r="F51" i="50" s="1"/>
  <c r="F52" i="50" s="1"/>
  <c r="F53" i="50" s="1"/>
  <c r="F54" i="50" s="1"/>
  <c r="F55" i="50" s="1"/>
  <c r="F56" i="50" s="1"/>
  <c r="F57" i="50" s="1"/>
  <c r="F58" i="50" s="1"/>
  <c r="F59" i="50" s="1"/>
  <c r="F60" i="50" s="1"/>
  <c r="F61" i="50" s="1"/>
  <c r="F62" i="50" s="1"/>
  <c r="F63" i="50" s="1"/>
  <c r="F64" i="50" s="1"/>
  <c r="F65" i="50" s="1"/>
  <c r="F66" i="50" s="1"/>
  <c r="F67" i="50" s="1"/>
  <c r="F68" i="50" s="1"/>
  <c r="F69" i="50" s="1"/>
  <c r="F70" i="50" s="1"/>
  <c r="F71" i="50" s="1"/>
  <c r="F72" i="50" s="1"/>
  <c r="F73" i="50" s="1"/>
  <c r="F74" i="50" s="1"/>
  <c r="F75" i="50" s="1"/>
  <c r="F76" i="50" s="1"/>
  <c r="F77" i="50" s="1"/>
  <c r="F78" i="50" s="1"/>
  <c r="F79" i="50" s="1"/>
  <c r="F80" i="50" s="1"/>
  <c r="F81" i="50" s="1"/>
  <c r="F82" i="50" s="1"/>
  <c r="F83" i="50" s="1"/>
  <c r="F84" i="50" s="1"/>
  <c r="F85" i="50" s="1"/>
  <c r="F86" i="50" s="1"/>
  <c r="F87" i="50" s="1"/>
  <c r="F88" i="50" s="1"/>
  <c r="F89" i="50" s="1"/>
  <c r="F90" i="50" s="1"/>
  <c r="F91" i="50" s="1"/>
  <c r="F92" i="50" s="1"/>
  <c r="F93" i="50" s="1"/>
  <c r="F94" i="50" s="1"/>
  <c r="F95" i="50" s="1"/>
  <c r="F96" i="50" s="1"/>
  <c r="F97" i="50" s="1"/>
  <c r="F98" i="50" s="1"/>
  <c r="F99" i="50" s="1"/>
  <c r="F100" i="50" s="1"/>
  <c r="F101" i="50" s="1"/>
  <c r="F102" i="50" s="1"/>
  <c r="F103" i="50" s="1"/>
  <c r="F104" i="50" s="1"/>
  <c r="F105" i="50" s="1"/>
  <c r="F106" i="50" s="1"/>
  <c r="F107" i="50" s="1"/>
  <c r="F108" i="50" s="1"/>
  <c r="F109" i="50" s="1"/>
  <c r="F110" i="50" s="1"/>
  <c r="F111" i="50" s="1"/>
  <c r="F112" i="50" s="1"/>
  <c r="F113" i="50" s="1"/>
  <c r="F114" i="50" s="1"/>
  <c r="F115" i="50" s="1"/>
  <c r="F116" i="50" s="1"/>
  <c r="F117" i="50" s="1"/>
  <c r="F118" i="50" s="1"/>
  <c r="F119" i="50" s="1"/>
  <c r="F120" i="50" s="1"/>
  <c r="F121" i="50" s="1"/>
  <c r="F122" i="50" s="1"/>
  <c r="F123" i="50" s="1"/>
  <c r="F124" i="50" s="1"/>
  <c r="F125" i="50" s="1"/>
  <c r="F126" i="50" s="1"/>
  <c r="F127" i="50" s="1"/>
  <c r="F128" i="50" s="1"/>
  <c r="F129" i="50" s="1"/>
  <c r="F130" i="50" s="1"/>
  <c r="F131" i="50" s="1"/>
  <c r="F132" i="50" s="1"/>
  <c r="F133" i="50" s="1"/>
  <c r="F134" i="50" s="1"/>
  <c r="F135" i="50" s="1"/>
  <c r="F136" i="50" s="1"/>
  <c r="F137" i="50" s="1"/>
  <c r="F138" i="50" s="1"/>
  <c r="F139" i="50" s="1"/>
  <c r="F140" i="50" s="1"/>
  <c r="F141" i="50" s="1"/>
  <c r="F142" i="50" s="1"/>
  <c r="F143" i="50" s="1"/>
  <c r="F144" i="50" s="1"/>
  <c r="F145" i="50" s="1"/>
  <c r="F146" i="50" s="1"/>
  <c r="F147" i="50" s="1"/>
  <c r="F148" i="50" s="1"/>
  <c r="F149" i="50" s="1"/>
  <c r="F150" i="50" s="1"/>
  <c r="F151" i="50" s="1"/>
  <c r="F152" i="50" s="1"/>
  <c r="F153" i="50" s="1"/>
  <c r="F154" i="50" s="1"/>
  <c r="F155" i="50" s="1"/>
  <c r="F156" i="50" s="1"/>
  <c r="F157" i="50" s="1"/>
  <c r="F158" i="50" s="1"/>
  <c r="F159" i="50" s="1"/>
  <c r="F160" i="50" s="1"/>
  <c r="F161" i="50" s="1"/>
  <c r="F162" i="50" s="1"/>
  <c r="F163" i="50" s="1"/>
  <c r="F164" i="50" s="1"/>
  <c r="F165" i="50" s="1"/>
  <c r="F166" i="50" s="1"/>
  <c r="F167" i="50" s="1"/>
  <c r="F168" i="50" s="1"/>
  <c r="F169" i="50" s="1"/>
  <c r="F170" i="50" s="1"/>
  <c r="F171" i="50" s="1"/>
  <c r="F172" i="50" s="1"/>
  <c r="F173" i="50" s="1"/>
  <c r="F174" i="50" s="1"/>
  <c r="F175" i="50" s="1"/>
  <c r="F176" i="50" s="1"/>
  <c r="F177" i="50" s="1"/>
  <c r="F178" i="50" s="1"/>
  <c r="F179" i="50" s="1"/>
  <c r="F180" i="50" s="1"/>
  <c r="F181" i="50" s="1"/>
  <c r="F182" i="50" s="1"/>
  <c r="F183" i="50" s="1"/>
  <c r="F184" i="50" s="1"/>
  <c r="F185" i="50" s="1"/>
  <c r="F186" i="50" s="1"/>
  <c r="F187" i="50" s="1"/>
  <c r="F188" i="50" s="1"/>
  <c r="F189" i="50" s="1"/>
  <c r="F190" i="50" s="1"/>
  <c r="F191" i="50" s="1"/>
  <c r="F192" i="50" s="1"/>
  <c r="F193" i="50" s="1"/>
  <c r="F194" i="50" s="1"/>
  <c r="F195" i="50" s="1"/>
  <c r="F196" i="50" s="1"/>
  <c r="F197" i="50" s="1"/>
  <c r="F198" i="50" s="1"/>
  <c r="F199" i="50" s="1"/>
  <c r="F200" i="50" s="1"/>
  <c r="F201" i="50" s="1"/>
  <c r="F202" i="50" s="1"/>
  <c r="F203" i="50" s="1"/>
  <c r="F204" i="50" s="1"/>
  <c r="F205" i="50" s="1"/>
  <c r="F206" i="50" s="1"/>
  <c r="F207" i="50" s="1"/>
  <c r="F208" i="50" s="1"/>
  <c r="F209" i="50" s="1"/>
  <c r="F210" i="50" s="1"/>
  <c r="F211" i="50" s="1"/>
  <c r="F212" i="50" s="1"/>
  <c r="F213" i="50" s="1"/>
  <c r="F214" i="50" s="1"/>
  <c r="F215" i="50" s="1"/>
  <c r="F216" i="50" s="1"/>
  <c r="F217" i="50" s="1"/>
  <c r="F218" i="50" s="1"/>
  <c r="F219" i="50" s="1"/>
  <c r="F220" i="50" s="1"/>
  <c r="F221" i="50" s="1"/>
  <c r="F222" i="50" s="1"/>
  <c r="F223" i="50" s="1"/>
  <c r="F224" i="50" s="1"/>
  <c r="F225" i="50" s="1"/>
  <c r="F226" i="50" s="1"/>
  <c r="F227" i="50" s="1"/>
  <c r="F228" i="50" s="1"/>
  <c r="F229" i="50" s="1"/>
  <c r="F230" i="50" s="1"/>
  <c r="F231" i="50" s="1"/>
  <c r="F232" i="50" s="1"/>
  <c r="F233" i="50" s="1"/>
  <c r="F234" i="50" s="1"/>
  <c r="F235" i="50" s="1"/>
  <c r="F236" i="50" s="1"/>
  <c r="F237" i="50" s="1"/>
  <c r="F238" i="50" s="1"/>
  <c r="F239" i="50" s="1"/>
  <c r="F240" i="50" s="1"/>
  <c r="F241" i="50" s="1"/>
  <c r="F242" i="50" s="1"/>
  <c r="F243" i="50" s="1"/>
  <c r="F244" i="50" s="1"/>
  <c r="F245" i="50" s="1"/>
  <c r="F246" i="50" s="1"/>
  <c r="F247" i="50" s="1"/>
  <c r="F248" i="50" s="1"/>
  <c r="F249" i="50" s="1"/>
  <c r="F250" i="50" s="1"/>
  <c r="F251" i="50" s="1"/>
  <c r="F252" i="50" s="1"/>
  <c r="F253" i="50" s="1"/>
  <c r="F254" i="50" s="1"/>
  <c r="F255" i="50" s="1"/>
  <c r="F256" i="50" s="1"/>
  <c r="F257" i="50" s="1"/>
  <c r="F258" i="50" s="1"/>
  <c r="F259" i="50" s="1"/>
  <c r="F260" i="50" s="1"/>
  <c r="F261" i="50" s="1"/>
  <c r="F262" i="50" s="1"/>
  <c r="F263" i="50" s="1"/>
  <c r="F264" i="50" s="1"/>
  <c r="F265" i="50" s="1"/>
  <c r="F266" i="50" s="1"/>
  <c r="F267" i="50" s="1"/>
  <c r="F268" i="50" s="1"/>
  <c r="F269" i="50" s="1"/>
  <c r="F270" i="50" s="1"/>
  <c r="F271" i="50" s="1"/>
  <c r="F272" i="50" s="1"/>
  <c r="F273" i="50" s="1"/>
  <c r="F274" i="50" s="1"/>
  <c r="F275" i="50" s="1"/>
  <c r="F276" i="50" s="1"/>
  <c r="F277" i="50" s="1"/>
  <c r="F278" i="50" s="1"/>
  <c r="F279" i="50" s="1"/>
  <c r="F280" i="50" s="1"/>
  <c r="F281" i="50" s="1"/>
  <c r="F282" i="50" s="1"/>
  <c r="F283" i="50" s="1"/>
  <c r="F284" i="50" s="1"/>
  <c r="F285" i="50" s="1"/>
  <c r="F286" i="50" s="1"/>
  <c r="F287" i="50" s="1"/>
  <c r="F288" i="50" s="1"/>
  <c r="F289" i="50" s="1"/>
  <c r="F290" i="50" s="1"/>
  <c r="F291" i="50" s="1"/>
  <c r="F292" i="50" s="1"/>
  <c r="F293" i="50" s="1"/>
  <c r="F294" i="50" s="1"/>
  <c r="F295" i="50" s="1"/>
  <c r="F296" i="50" s="1"/>
  <c r="F297" i="50" s="1"/>
  <c r="F298" i="50" s="1"/>
  <c r="F299" i="50" s="1"/>
  <c r="F300" i="50" s="1"/>
  <c r="F301" i="50" s="1"/>
  <c r="F302" i="50" s="1"/>
  <c r="F303" i="50" s="1"/>
  <c r="F304" i="50" s="1"/>
  <c r="F305" i="50" s="1"/>
  <c r="F306" i="50" s="1"/>
  <c r="F307" i="50" s="1"/>
  <c r="F308" i="50" s="1"/>
  <c r="F309" i="50" s="1"/>
  <c r="F310" i="50" s="1"/>
  <c r="F311" i="50" s="1"/>
  <c r="F312" i="50" s="1"/>
  <c r="F313" i="50" s="1"/>
  <c r="F314" i="50" s="1"/>
  <c r="F315" i="50" s="1"/>
  <c r="F316" i="50" s="1"/>
  <c r="F317" i="50" s="1"/>
  <c r="F318" i="50" s="1"/>
  <c r="F319" i="50" s="1"/>
  <c r="F320" i="50" s="1"/>
  <c r="F321" i="50" s="1"/>
  <c r="F322" i="50" s="1"/>
  <c r="F323" i="50" s="1"/>
  <c r="F324" i="50" s="1"/>
  <c r="F325" i="50" s="1"/>
  <c r="F326" i="50" s="1"/>
  <c r="F327" i="50" s="1"/>
  <c r="F328" i="50" s="1"/>
  <c r="F329" i="50" s="1"/>
  <c r="F330" i="50" s="1"/>
  <c r="F331" i="50" s="1"/>
  <c r="F332" i="50" s="1"/>
  <c r="F333" i="50" s="1"/>
  <c r="F334" i="50" s="1"/>
  <c r="F335" i="50" s="1"/>
  <c r="F336" i="50" s="1"/>
  <c r="F337" i="50" s="1"/>
  <c r="F338" i="50" s="1"/>
  <c r="F339" i="50" s="1"/>
  <c r="F340" i="50" s="1"/>
  <c r="F341" i="50" s="1"/>
  <c r="F342" i="50" s="1"/>
  <c r="F343" i="50" s="1"/>
  <c r="F344" i="50" s="1"/>
  <c r="F345" i="50" s="1"/>
  <c r="F346" i="50" s="1"/>
  <c r="F347" i="50" s="1"/>
  <c r="F348" i="50" s="1"/>
  <c r="F349" i="50" s="1"/>
  <c r="F350" i="50" s="1"/>
  <c r="F351" i="50" s="1"/>
  <c r="F352" i="50" s="1"/>
  <c r="F353" i="50" s="1"/>
  <c r="F354" i="50" s="1"/>
  <c r="F355" i="50" s="1"/>
  <c r="F356" i="50" s="1"/>
  <c r="F357" i="50" s="1"/>
  <c r="F358" i="50" s="1"/>
  <c r="F359" i="50" s="1"/>
  <c r="F360" i="50" s="1"/>
  <c r="F361" i="50" s="1"/>
  <c r="F362" i="50" s="1"/>
  <c r="F363" i="50" s="1"/>
  <c r="F364" i="50" s="1"/>
  <c r="F365" i="50" s="1"/>
  <c r="F366" i="50" s="1"/>
  <c r="F367" i="50" s="1"/>
  <c r="F368" i="50" s="1"/>
  <c r="F369" i="50" s="1"/>
  <c r="F370" i="50" s="1"/>
  <c r="F371" i="50" s="1"/>
  <c r="F372" i="50" s="1"/>
  <c r="F373" i="50" s="1"/>
  <c r="F374" i="50" s="1"/>
  <c r="F375" i="50" s="1"/>
  <c r="F376" i="50" s="1"/>
  <c r="F377" i="50" s="1"/>
  <c r="F378" i="50" s="1"/>
  <c r="F379" i="50" s="1"/>
  <c r="F380" i="50" s="1"/>
  <c r="F381" i="50" s="1"/>
  <c r="F382" i="50" s="1"/>
  <c r="F383" i="50" s="1"/>
  <c r="F384" i="50" s="1"/>
  <c r="F385" i="50" s="1"/>
  <c r="F386" i="50" s="1"/>
  <c r="F387" i="50" s="1"/>
  <c r="F388" i="50" s="1"/>
  <c r="F389" i="50" s="1"/>
  <c r="F390" i="50" s="1"/>
  <c r="F391" i="50" s="1"/>
  <c r="F392" i="50" s="1"/>
  <c r="F393" i="50" s="1"/>
  <c r="F394" i="50" s="1"/>
  <c r="F395" i="50" s="1"/>
  <c r="F396" i="50" s="1"/>
  <c r="F397" i="50" s="1"/>
  <c r="F398" i="50" s="1"/>
  <c r="F399" i="50" s="1"/>
  <c r="F400" i="50" s="1"/>
  <c r="F401" i="50" s="1"/>
  <c r="F402" i="50" s="1"/>
  <c r="F403" i="50" s="1"/>
  <c r="F404" i="50" s="1"/>
  <c r="F405" i="50" s="1"/>
  <c r="F406" i="50" s="1"/>
  <c r="F407" i="50" s="1"/>
  <c r="F408" i="50" s="1"/>
  <c r="F409" i="50" s="1"/>
  <c r="F410" i="50" s="1"/>
  <c r="F411" i="50" s="1"/>
  <c r="F412" i="50" s="1"/>
  <c r="F413" i="50" s="1"/>
  <c r="F414" i="50" s="1"/>
  <c r="F415" i="50" s="1"/>
  <c r="F416" i="50" s="1"/>
  <c r="F417" i="50" s="1"/>
  <c r="F418" i="50" s="1"/>
  <c r="F419" i="50" s="1"/>
  <c r="F420" i="50" s="1"/>
  <c r="F421" i="50" s="1"/>
  <c r="F422" i="50" s="1"/>
  <c r="F423" i="50" s="1"/>
  <c r="F424" i="50" s="1"/>
  <c r="F425" i="50" s="1"/>
  <c r="F426" i="50" s="1"/>
  <c r="F427" i="50" s="1"/>
  <c r="F428" i="50" s="1"/>
  <c r="F429" i="50" s="1"/>
  <c r="F430" i="50" s="1"/>
  <c r="F431" i="50" s="1"/>
  <c r="F432" i="50" s="1"/>
  <c r="F433" i="50" s="1"/>
  <c r="F434" i="50" s="1"/>
  <c r="F435" i="50" s="1"/>
  <c r="F436" i="50" s="1"/>
  <c r="F437" i="50" s="1"/>
  <c r="F438" i="50" s="1"/>
  <c r="F439" i="50" s="1"/>
  <c r="F440" i="50" s="1"/>
  <c r="F441" i="50" s="1"/>
  <c r="F442" i="50" s="1"/>
  <c r="F443" i="50" s="1"/>
  <c r="F444" i="50" s="1"/>
  <c r="F445" i="50" s="1"/>
  <c r="F446" i="50" s="1"/>
  <c r="F447" i="50" s="1"/>
  <c r="F448" i="50" s="1"/>
  <c r="F449" i="50" s="1"/>
  <c r="F450" i="50" s="1"/>
  <c r="F451" i="50" s="1"/>
  <c r="F452" i="50" s="1"/>
  <c r="F453" i="50" s="1"/>
  <c r="F454" i="50" s="1"/>
  <c r="F455" i="50" s="1"/>
  <c r="F456" i="50" s="1"/>
  <c r="F457" i="50" s="1"/>
  <c r="F458" i="50" s="1"/>
  <c r="F459" i="50" s="1"/>
  <c r="F460" i="50" s="1"/>
  <c r="F461" i="50" s="1"/>
  <c r="F462" i="50" s="1"/>
  <c r="F463" i="50" s="1"/>
  <c r="F464" i="50" s="1"/>
  <c r="F465" i="50" s="1"/>
  <c r="F466" i="50" s="1"/>
  <c r="F467" i="50" s="1"/>
  <c r="F468" i="50" s="1"/>
  <c r="F469" i="50" s="1"/>
  <c r="F470" i="50" s="1"/>
  <c r="F471" i="50" s="1"/>
  <c r="F472" i="50" s="1"/>
  <c r="F473" i="50" s="1"/>
  <c r="F474" i="50" s="1"/>
  <c r="F475" i="50" s="1"/>
  <c r="F476" i="50" s="1"/>
  <c r="F477" i="50" s="1"/>
  <c r="F478" i="50" s="1"/>
  <c r="F479" i="50" s="1"/>
  <c r="F480" i="50" s="1"/>
  <c r="F481" i="50" s="1"/>
  <c r="F482" i="50" s="1"/>
  <c r="F483" i="50" s="1"/>
  <c r="F484" i="50" s="1"/>
  <c r="F485" i="50" s="1"/>
  <c r="F486" i="50" s="1"/>
  <c r="F487" i="50" s="1"/>
  <c r="F488" i="50" s="1"/>
  <c r="F489" i="50" s="1"/>
  <c r="F490" i="50" s="1"/>
  <c r="F491" i="50" s="1"/>
  <c r="F492" i="50" s="1"/>
  <c r="F493" i="50" s="1"/>
  <c r="F494" i="50" s="1"/>
  <c r="F495" i="50" s="1"/>
  <c r="F496" i="50" s="1"/>
  <c r="F497" i="50" s="1"/>
  <c r="F498" i="50" s="1"/>
  <c r="F499" i="50" s="1"/>
  <c r="F500" i="50" s="1"/>
  <c r="F501" i="50" s="1"/>
  <c r="F502" i="50" s="1"/>
  <c r="F503" i="50" s="1"/>
  <c r="F504" i="50" s="1"/>
  <c r="F505" i="50" s="1"/>
  <c r="F506" i="50" s="1"/>
  <c r="F507" i="50" s="1"/>
  <c r="F508" i="50" s="1"/>
  <c r="F509" i="50" s="1"/>
  <c r="F510" i="50" s="1"/>
  <c r="F511" i="50" s="1"/>
  <c r="F512" i="50" s="1"/>
  <c r="F513" i="50" s="1"/>
  <c r="F514" i="50" s="1"/>
  <c r="F515" i="50" s="1"/>
  <c r="F516" i="50" s="1"/>
  <c r="F517" i="50" s="1"/>
  <c r="F518" i="50" s="1"/>
  <c r="F519" i="50" s="1"/>
  <c r="F520" i="50" s="1"/>
  <c r="F521" i="50" s="1"/>
  <c r="F522" i="50" s="1"/>
  <c r="F523" i="50" s="1"/>
  <c r="F524" i="50" s="1"/>
  <c r="F525" i="50" s="1"/>
  <c r="F526" i="50" s="1"/>
  <c r="F527" i="50" s="1"/>
  <c r="F528" i="50" s="1"/>
  <c r="F529" i="50" s="1"/>
  <c r="F530" i="50" s="1"/>
  <c r="F531" i="50" s="1"/>
  <c r="F532" i="50" s="1"/>
  <c r="F533" i="50" s="1"/>
  <c r="F534" i="50" s="1"/>
  <c r="F535" i="50" s="1"/>
  <c r="F536" i="50" s="1"/>
  <c r="F537" i="50" s="1"/>
  <c r="F538" i="50" s="1"/>
  <c r="F539" i="50" s="1"/>
  <c r="F540" i="50" s="1"/>
  <c r="F541" i="50" s="1"/>
  <c r="F542" i="50" s="1"/>
  <c r="F543" i="50" s="1"/>
  <c r="F544" i="50" s="1"/>
  <c r="F545" i="50" s="1"/>
  <c r="F546" i="50" s="1"/>
  <c r="F547" i="50" s="1"/>
  <c r="F548" i="50" s="1"/>
  <c r="F549" i="50" s="1"/>
  <c r="F550" i="50" s="1"/>
  <c r="F551" i="50" s="1"/>
  <c r="F552" i="50" s="1"/>
  <c r="F553" i="50" s="1"/>
  <c r="F554" i="50" s="1"/>
  <c r="F555" i="50" s="1"/>
  <c r="F556" i="50" s="1"/>
  <c r="F557" i="50" s="1"/>
  <c r="F558" i="50" s="1"/>
  <c r="F559" i="50" s="1"/>
  <c r="F560" i="50" s="1"/>
  <c r="F561" i="50" s="1"/>
  <c r="F562" i="50" s="1"/>
  <c r="F563" i="50" s="1"/>
  <c r="F564" i="50" s="1"/>
  <c r="F565" i="50" s="1"/>
  <c r="F566" i="50" s="1"/>
  <c r="F567" i="50" s="1"/>
  <c r="F568" i="50" s="1"/>
  <c r="F569" i="50" s="1"/>
  <c r="F570" i="50" s="1"/>
  <c r="F571" i="50" s="1"/>
  <c r="F572" i="50" s="1"/>
  <c r="F573" i="50" s="1"/>
  <c r="F574" i="50" s="1"/>
  <c r="F575" i="50" s="1"/>
  <c r="F576" i="50" s="1"/>
  <c r="F577" i="50" s="1"/>
  <c r="F578" i="50" s="1"/>
  <c r="F579" i="50" s="1"/>
  <c r="F580" i="50" s="1"/>
  <c r="F581" i="50" s="1"/>
  <c r="F582" i="50" s="1"/>
  <c r="F583" i="50" s="1"/>
  <c r="F584" i="50" s="1"/>
  <c r="F585" i="50" s="1"/>
  <c r="F586" i="50" s="1"/>
  <c r="F587" i="50" s="1"/>
  <c r="F588" i="50" s="1"/>
  <c r="F589" i="50" s="1"/>
  <c r="F590" i="50" s="1"/>
  <c r="F591" i="50" s="1"/>
  <c r="F592" i="50" s="1"/>
  <c r="F593" i="50" s="1"/>
  <c r="F594" i="50" s="1"/>
  <c r="F595" i="50" s="1"/>
  <c r="F596" i="50" s="1"/>
  <c r="F597" i="50" s="1"/>
  <c r="F598" i="50" s="1"/>
  <c r="F599" i="50" s="1"/>
  <c r="F600" i="50" s="1"/>
  <c r="F601" i="50" s="1"/>
  <c r="F602" i="50" s="1"/>
  <c r="F603" i="50" s="1"/>
  <c r="F604" i="50" s="1"/>
  <c r="F605" i="50" s="1"/>
  <c r="F606" i="50" s="1"/>
  <c r="F607" i="50" s="1"/>
  <c r="F608" i="50" s="1"/>
  <c r="F609" i="50" s="1"/>
  <c r="F610" i="50" s="1"/>
  <c r="F611" i="50" s="1"/>
  <c r="F6" i="50" s="1"/>
  <c r="F36" i="45"/>
  <c r="D5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6" i="33"/>
  <c r="F27" i="33" s="1"/>
  <c r="F28" i="33" s="1"/>
  <c r="F29" i="33" s="1"/>
  <c r="F30" i="33" s="1"/>
  <c r="F31" i="33" s="1"/>
  <c r="F32" i="33" s="1"/>
  <c r="F36" i="27"/>
  <c r="F37" i="27" s="1"/>
  <c r="F38" i="27" s="1"/>
  <c r="F39" i="27" s="1"/>
  <c r="F40" i="27" s="1"/>
  <c r="F41" i="27" s="1"/>
  <c r="F42" i="27" s="1"/>
  <c r="F43" i="27" s="1"/>
  <c r="F44" i="27" s="1"/>
  <c r="F45" i="27" s="1"/>
  <c r="F46" i="27" s="1"/>
  <c r="F47" i="27" s="1"/>
  <c r="F48" i="27" s="1"/>
  <c r="F49" i="27" s="1"/>
  <c r="F50" i="27" s="1"/>
  <c r="F51" i="27" s="1"/>
  <c r="F52" i="27" s="1"/>
  <c r="F53" i="27" s="1"/>
  <c r="F54" i="27" s="1"/>
  <c r="F55" i="27" s="1"/>
  <c r="F56" i="27" s="1"/>
  <c r="F57" i="27" s="1"/>
  <c r="F58" i="27" s="1"/>
  <c r="F59" i="27" s="1"/>
  <c r="F60" i="27" s="1"/>
  <c r="F61" i="27" s="1"/>
  <c r="F62" i="27" s="1"/>
  <c r="F63" i="27" s="1"/>
  <c r="F64" i="27" s="1"/>
  <c r="F65" i="27" s="1"/>
  <c r="F66" i="27" s="1"/>
  <c r="F67" i="27" s="1"/>
  <c r="F68" i="27" s="1"/>
  <c r="F69" i="27" s="1"/>
  <c r="F70" i="27" s="1"/>
  <c r="F71" i="27" s="1"/>
  <c r="F72" i="27" s="1"/>
  <c r="F73" i="27" s="1"/>
  <c r="F74" i="27" s="1"/>
  <c r="F75" i="27" s="1"/>
  <c r="F78" i="27" s="1"/>
  <c r="F79" i="27" s="1"/>
  <c r="F80" i="27" s="1"/>
  <c r="F81" i="27" s="1"/>
  <c r="F82" i="27" s="1"/>
  <c r="F83" i="27" s="1"/>
  <c r="F84" i="27" s="1"/>
  <c r="F85" i="27" s="1"/>
  <c r="F86" i="27" s="1"/>
  <c r="F87" i="27" s="1"/>
  <c r="F88" i="27" s="1"/>
  <c r="F89" i="27" s="1"/>
  <c r="F90" i="27" s="1"/>
  <c r="F91" i="27" s="1"/>
  <c r="F92" i="27" s="1"/>
  <c r="F93" i="27" s="1"/>
  <c r="F94" i="27" s="1"/>
  <c r="F95" i="27" s="1"/>
  <c r="F96" i="27" s="1"/>
  <c r="F97" i="27" s="1"/>
  <c r="F98" i="27" s="1"/>
  <c r="F99" i="27" s="1"/>
  <c r="F100" i="27" s="1"/>
  <c r="F101" i="27" s="1"/>
  <c r="F102" i="27" s="1"/>
  <c r="F103" i="27" s="1"/>
  <c r="F104" i="27" s="1"/>
  <c r="F105" i="27" s="1"/>
  <c r="F106" i="27" s="1"/>
  <c r="F107" i="27" s="1"/>
  <c r="F108" i="27" s="1"/>
  <c r="F109" i="27" s="1"/>
  <c r="F110" i="27" s="1"/>
  <c r="F111" i="27" s="1"/>
  <c r="F112" i="27" s="1"/>
  <c r="F113" i="27" s="1"/>
  <c r="F114" i="27" s="1"/>
  <c r="F115" i="27" s="1"/>
  <c r="F116" i="27" s="1"/>
  <c r="F117" i="27" s="1"/>
  <c r="F118" i="27" s="1"/>
  <c r="F119" i="27" s="1"/>
  <c r="F120" i="27" s="1"/>
  <c r="F121" i="27" s="1"/>
  <c r="F122" i="27" s="1"/>
  <c r="F123" i="27" s="1"/>
  <c r="F124" i="27" s="1"/>
  <c r="F125" i="27" s="1"/>
  <c r="F126" i="27" s="1"/>
  <c r="F127" i="27" s="1"/>
  <c r="F128" i="27" s="1"/>
  <c r="F129" i="27" s="1"/>
  <c r="F130" i="27" s="1"/>
  <c r="F131" i="27" s="1"/>
  <c r="F132" i="27" s="1"/>
  <c r="F133" i="27" s="1"/>
  <c r="F134" i="27" s="1"/>
  <c r="F135" i="27" s="1"/>
  <c r="F136" i="27" s="1"/>
  <c r="F137" i="27" s="1"/>
  <c r="F138" i="27" s="1"/>
  <c r="F139" i="27" s="1"/>
  <c r="F140" i="27" s="1"/>
  <c r="F141" i="27" s="1"/>
  <c r="F142" i="27" s="1"/>
  <c r="F143" i="27" s="1"/>
  <c r="F144" i="27" s="1"/>
  <c r="F145" i="27" s="1"/>
  <c r="F146" i="27" s="1"/>
  <c r="F147" i="27" s="1"/>
  <c r="F148" i="27" s="1"/>
  <c r="F149" i="27" s="1"/>
  <c r="F150" i="27" s="1"/>
  <c r="F151" i="27" s="1"/>
  <c r="F152" i="27" s="1"/>
  <c r="F153" i="27" s="1"/>
  <c r="F154" i="27" s="1"/>
  <c r="F155" i="27" s="1"/>
  <c r="F156" i="27" s="1"/>
  <c r="F157" i="27" s="1"/>
  <c r="F158" i="27" s="1"/>
  <c r="F159" i="27" s="1"/>
  <c r="F160" i="27" s="1"/>
  <c r="F161" i="27" s="1"/>
  <c r="F162" i="27" s="1"/>
  <c r="F163" i="27" s="1"/>
  <c r="F164" i="27" s="1"/>
  <c r="F165" i="27" s="1"/>
  <c r="F166" i="27" s="1"/>
  <c r="F167" i="27" s="1"/>
  <c r="F168" i="27" s="1"/>
  <c r="F169" i="27" s="1"/>
  <c r="F170" i="27" s="1"/>
  <c r="F171" i="27" s="1"/>
  <c r="F172" i="27" s="1"/>
  <c r="F173" i="27" s="1"/>
  <c r="F174" i="27" s="1"/>
  <c r="F175" i="27" s="1"/>
  <c r="F176" i="27" s="1"/>
  <c r="F177" i="27" s="1"/>
  <c r="F178" i="27" s="1"/>
  <c r="F179" i="27" s="1"/>
  <c r="F180" i="27" s="1"/>
  <c r="F181" i="27" s="1"/>
  <c r="F182" i="27" s="1"/>
  <c r="F183" i="27" s="1"/>
  <c r="F184" i="27" s="1"/>
  <c r="F185" i="27" s="1"/>
  <c r="F186" i="27" s="1"/>
  <c r="F187" i="27" s="1"/>
  <c r="F188" i="27" s="1"/>
  <c r="F189" i="27" s="1"/>
  <c r="F190" i="27" s="1"/>
  <c r="F191" i="27" s="1"/>
  <c r="F192" i="27" s="1"/>
  <c r="F193" i="27" s="1"/>
  <c r="F194" i="27" s="1"/>
  <c r="F195" i="27" s="1"/>
  <c r="F196" i="27" s="1"/>
  <c r="F197" i="27" s="1"/>
  <c r="F198" i="27" s="1"/>
  <c r="F199" i="27" s="1"/>
  <c r="F200" i="27" s="1"/>
  <c r="F201" i="27" s="1"/>
  <c r="F202" i="27" s="1"/>
  <c r="F203" i="27" s="1"/>
  <c r="F204" i="27" s="1"/>
  <c r="F205" i="27" s="1"/>
  <c r="F206" i="27" s="1"/>
  <c r="F207" i="27" s="1"/>
  <c r="F208" i="27" s="1"/>
  <c r="F209" i="27" s="1"/>
  <c r="F210" i="27" s="1"/>
  <c r="F211" i="27" s="1"/>
  <c r="F212" i="27" s="1"/>
  <c r="F213" i="27" s="1"/>
  <c r="F214" i="27" s="1"/>
  <c r="F215" i="27" s="1"/>
  <c r="F216" i="27" s="1"/>
  <c r="F217" i="27" s="1"/>
  <c r="F218" i="27" s="1"/>
  <c r="F219" i="27" s="1"/>
  <c r="F220" i="27" s="1"/>
  <c r="F221" i="27" s="1"/>
  <c r="F222" i="27" s="1"/>
  <c r="F223" i="27" s="1"/>
  <c r="F224" i="27" s="1"/>
  <c r="F225" i="27" s="1"/>
  <c r="F226" i="27" s="1"/>
  <c r="F227" i="27" s="1"/>
  <c r="F228" i="27" s="1"/>
  <c r="F229" i="27" s="1"/>
  <c r="F230" i="27" s="1"/>
  <c r="F231" i="27" s="1"/>
  <c r="F232" i="27" s="1"/>
  <c r="F233" i="27" s="1"/>
  <c r="F234" i="27" s="1"/>
  <c r="F235" i="27" s="1"/>
  <c r="F236" i="27" s="1"/>
  <c r="F237" i="27" s="1"/>
  <c r="F238" i="27" s="1"/>
  <c r="F239" i="27" s="1"/>
  <c r="F240" i="27" s="1"/>
  <c r="F241" i="27" s="1"/>
  <c r="F242" i="27" s="1"/>
  <c r="F243" i="27" s="1"/>
  <c r="F244" i="27" s="1"/>
  <c r="F245" i="27" s="1"/>
  <c r="F246" i="27" s="1"/>
  <c r="F247" i="27" s="1"/>
  <c r="F248" i="27" s="1"/>
  <c r="F249" i="27" s="1"/>
  <c r="F250" i="27" s="1"/>
  <c r="F251" i="27" s="1"/>
  <c r="F252" i="27" s="1"/>
  <c r="F253" i="27" s="1"/>
  <c r="F254" i="27" s="1"/>
  <c r="F255" i="27" s="1"/>
  <c r="F256" i="27" s="1"/>
  <c r="F257" i="27" s="1"/>
  <c r="F258" i="27" s="1"/>
  <c r="F259" i="27" s="1"/>
  <c r="F260" i="27" s="1"/>
  <c r="F261" i="27" s="1"/>
  <c r="F262" i="27" s="1"/>
  <c r="F263" i="27" s="1"/>
  <c r="F264" i="27" s="1"/>
  <c r="F265" i="27" s="1"/>
  <c r="F266" i="27" s="1"/>
  <c r="F267" i="27" s="1"/>
  <c r="F268" i="27" s="1"/>
  <c r="F269" i="27" s="1"/>
  <c r="F270" i="27" s="1"/>
  <c r="F271" i="27" s="1"/>
  <c r="F272" i="27" s="1"/>
  <c r="F273" i="27" s="1"/>
  <c r="F274" i="27" s="1"/>
  <c r="F275" i="27" s="1"/>
  <c r="F276" i="27" s="1"/>
  <c r="F277" i="27" s="1"/>
  <c r="F278" i="27" s="1"/>
  <c r="F279" i="27" s="1"/>
  <c r="F280" i="27" s="1"/>
  <c r="F281" i="27" s="1"/>
  <c r="F282" i="27" s="1"/>
  <c r="F283" i="27" s="1"/>
  <c r="F284" i="27" s="1"/>
  <c r="F285" i="27" s="1"/>
  <c r="F286" i="27" s="1"/>
  <c r="F287" i="27" s="1"/>
  <c r="F288" i="27" s="1"/>
  <c r="F289" i="27" s="1"/>
  <c r="F290" i="27" s="1"/>
  <c r="F291" i="27" s="1"/>
  <c r="F292" i="27" s="1"/>
  <c r="F293" i="27" s="1"/>
  <c r="F294" i="27" s="1"/>
  <c r="F295" i="27" s="1"/>
  <c r="F296" i="27" s="1"/>
  <c r="F297" i="27" s="1"/>
  <c r="F298" i="27" s="1"/>
  <c r="F299" i="27" s="1"/>
  <c r="F300" i="27" s="1"/>
  <c r="F301" i="27" s="1"/>
  <c r="F302" i="27" s="1"/>
  <c r="F303" i="27" s="1"/>
  <c r="F304" i="27" s="1"/>
  <c r="F305" i="27" s="1"/>
  <c r="F306" i="27" s="1"/>
  <c r="F307" i="27" s="1"/>
  <c r="F308" i="27" s="1"/>
  <c r="F309" i="27" s="1"/>
  <c r="F310" i="27" s="1"/>
  <c r="F311" i="27" s="1"/>
  <c r="F312" i="27" s="1"/>
  <c r="F313" i="27" s="1"/>
  <c r="F314" i="27" s="1"/>
  <c r="F315" i="27" s="1"/>
  <c r="F316" i="27" s="1"/>
  <c r="F317" i="27" s="1"/>
  <c r="F318" i="27" s="1"/>
  <c r="F319" i="27" s="1"/>
  <c r="F320" i="27" s="1"/>
  <c r="F321" i="27" s="1"/>
  <c r="F322" i="27" s="1"/>
  <c r="F323" i="27" s="1"/>
  <c r="F324" i="27" s="1"/>
  <c r="F325" i="27" s="1"/>
  <c r="F326" i="27" s="1"/>
  <c r="F327" i="27" s="1"/>
  <c r="F328" i="27" s="1"/>
  <c r="F329" i="27" s="1"/>
  <c r="F330" i="27" s="1"/>
  <c r="F331" i="27" s="1"/>
  <c r="F332" i="27" s="1"/>
  <c r="F333" i="27" s="1"/>
  <c r="F334" i="27" s="1"/>
  <c r="F335" i="27" s="1"/>
  <c r="F336" i="27" s="1"/>
  <c r="F337" i="27" s="1"/>
  <c r="F338" i="27" s="1"/>
  <c r="F339" i="27" s="1"/>
  <c r="F340" i="27" s="1"/>
  <c r="F341" i="27" s="1"/>
  <c r="F342" i="27" s="1"/>
  <c r="F343" i="27" s="1"/>
  <c r="F344" i="27" s="1"/>
  <c r="F345" i="27" s="1"/>
  <c r="F346" i="27" s="1"/>
  <c r="F347" i="27" s="1"/>
  <c r="F348" i="27" s="1"/>
  <c r="F349" i="27" s="1"/>
  <c r="F350" i="27" s="1"/>
  <c r="F351" i="27" s="1"/>
  <c r="F352" i="27" s="1"/>
  <c r="F353" i="27" s="1"/>
  <c r="F354" i="27" s="1"/>
  <c r="F355" i="27" s="1"/>
  <c r="F356" i="27" s="1"/>
  <c r="F357" i="27" s="1"/>
  <c r="F358" i="27" s="1"/>
  <c r="F359" i="27" s="1"/>
  <c r="F360" i="27" s="1"/>
  <c r="F361" i="27" s="1"/>
  <c r="F362" i="27" s="1"/>
  <c r="F363" i="27" s="1"/>
  <c r="F364" i="27" s="1"/>
  <c r="F365" i="27" s="1"/>
  <c r="F366" i="27" s="1"/>
  <c r="F367" i="27" s="1"/>
  <c r="F368" i="27" s="1"/>
  <c r="F369" i="27" s="1"/>
  <c r="F370" i="27" s="1"/>
  <c r="F371" i="27" s="1"/>
  <c r="F372" i="27" s="1"/>
  <c r="F373" i="27" s="1"/>
  <c r="F374" i="27" s="1"/>
  <c r="F375" i="27" s="1"/>
  <c r="F376" i="27" s="1"/>
  <c r="F377" i="27" s="1"/>
  <c r="F378" i="27" s="1"/>
  <c r="F379" i="27" s="1"/>
  <c r="F380" i="27" s="1"/>
  <c r="F381" i="27" s="1"/>
  <c r="F382" i="27" s="1"/>
  <c r="F383" i="27" s="1"/>
  <c r="F384" i="27" s="1"/>
  <c r="F385" i="27" s="1"/>
  <c r="F386" i="27" s="1"/>
  <c r="F387" i="27" s="1"/>
  <c r="F388" i="27" s="1"/>
  <c r="F389" i="27" s="1"/>
  <c r="F390" i="27" s="1"/>
  <c r="F391" i="27" s="1"/>
  <c r="F392" i="27" s="1"/>
  <c r="F393" i="27" s="1"/>
  <c r="F394" i="27" s="1"/>
  <c r="F395" i="27" s="1"/>
  <c r="F396" i="27" s="1"/>
  <c r="F397" i="27" s="1"/>
  <c r="F398" i="27" s="1"/>
  <c r="F399" i="27" s="1"/>
  <c r="F400" i="27" s="1"/>
  <c r="F401" i="27" s="1"/>
  <c r="F402" i="27" s="1"/>
  <c r="F403" i="27" s="1"/>
  <c r="F404" i="27" s="1"/>
  <c r="F405" i="27" s="1"/>
  <c r="F406" i="27" s="1"/>
  <c r="F407" i="27" s="1"/>
  <c r="F408" i="27" s="1"/>
  <c r="F409" i="27" s="1"/>
  <c r="F410" i="27" s="1"/>
  <c r="F411" i="27" s="1"/>
  <c r="F412" i="27" s="1"/>
  <c r="F413" i="27" s="1"/>
  <c r="F414" i="27" s="1"/>
  <c r="F415" i="27" s="1"/>
  <c r="F416" i="27" s="1"/>
  <c r="F417" i="27" s="1"/>
  <c r="F418" i="27" s="1"/>
  <c r="F419" i="27" s="1"/>
  <c r="F420" i="27" s="1"/>
  <c r="F421" i="27" s="1"/>
  <c r="F422" i="27" s="1"/>
  <c r="F423" i="27" s="1"/>
  <c r="F424" i="27" s="1"/>
  <c r="F425" i="27" s="1"/>
  <c r="F426" i="27" s="1"/>
  <c r="F427" i="27" s="1"/>
  <c r="F428" i="27" s="1"/>
  <c r="F429" i="27" s="1"/>
  <c r="F430" i="27" s="1"/>
  <c r="F431" i="27" s="1"/>
  <c r="F432" i="27" s="1"/>
  <c r="F433" i="27" s="1"/>
  <c r="F434" i="27" s="1"/>
  <c r="F435" i="27" s="1"/>
  <c r="F436" i="27" s="1"/>
  <c r="F437" i="27" s="1"/>
  <c r="F438" i="27" s="1"/>
  <c r="F439" i="27" s="1"/>
  <c r="F440" i="27" s="1"/>
  <c r="F441" i="27" s="1"/>
  <c r="F442" i="27" s="1"/>
  <c r="F443" i="27" s="1"/>
  <c r="F444" i="27" s="1"/>
  <c r="F445" i="27" s="1"/>
  <c r="F446" i="27" s="1"/>
  <c r="F447" i="27" s="1"/>
  <c r="F448" i="27" s="1"/>
  <c r="F449" i="27" s="1"/>
  <c r="F450" i="27" s="1"/>
  <c r="F451" i="27" s="1"/>
  <c r="F452" i="27" s="1"/>
  <c r="F453" i="27" s="1"/>
  <c r="F454" i="27" s="1"/>
  <c r="F455" i="27" s="1"/>
  <c r="F456" i="27" s="1"/>
  <c r="F457" i="27" s="1"/>
  <c r="F458" i="27" s="1"/>
  <c r="F459" i="27" s="1"/>
  <c r="F460" i="27" s="1"/>
  <c r="F461" i="27" s="1"/>
  <c r="F462" i="27" s="1"/>
  <c r="F463" i="27" s="1"/>
  <c r="F464" i="27" s="1"/>
  <c r="F465" i="27" s="1"/>
  <c r="F466" i="27" s="1"/>
  <c r="F467" i="27" s="1"/>
  <c r="F468" i="27" s="1"/>
  <c r="F469" i="27" s="1"/>
  <c r="F470" i="27" s="1"/>
  <c r="F471" i="27" s="1"/>
  <c r="F472" i="27" s="1"/>
  <c r="F473" i="27" s="1"/>
  <c r="F474" i="27" s="1"/>
  <c r="F475" i="27" s="1"/>
  <c r="F476" i="27" s="1"/>
  <c r="F477" i="27" s="1"/>
  <c r="F478" i="27" s="1"/>
  <c r="F479" i="27" s="1"/>
  <c r="F480" i="27" s="1"/>
  <c r="F481" i="27" s="1"/>
  <c r="F482" i="27" s="1"/>
  <c r="F483" i="27" s="1"/>
  <c r="F484" i="27" s="1"/>
  <c r="F485" i="27" s="1"/>
  <c r="F486" i="27" s="1"/>
  <c r="F487" i="27" s="1"/>
  <c r="F488" i="27" s="1"/>
  <c r="F489" i="27" s="1"/>
  <c r="F490" i="27" s="1"/>
  <c r="F491" i="27" s="1"/>
  <c r="F492" i="27" s="1"/>
  <c r="F493" i="27" s="1"/>
  <c r="F494" i="27" s="1"/>
  <c r="F495" i="27" s="1"/>
  <c r="F496" i="27" s="1"/>
  <c r="F497" i="27" s="1"/>
  <c r="F498" i="27" s="1"/>
  <c r="F499" i="27" s="1"/>
  <c r="F500" i="27" s="1"/>
  <c r="F501" i="27" s="1"/>
  <c r="F502" i="27" s="1"/>
  <c r="F503" i="27" s="1"/>
  <c r="F504" i="27" s="1"/>
  <c r="F505" i="27" s="1"/>
  <c r="F506" i="27" s="1"/>
  <c r="F507" i="27" s="1"/>
  <c r="F508" i="27" s="1"/>
  <c r="F509" i="27" s="1"/>
  <c r="F510" i="27" s="1"/>
  <c r="F511" i="27" s="1"/>
  <c r="F512" i="27" s="1"/>
  <c r="F513" i="27" s="1"/>
  <c r="F514" i="27" s="1"/>
  <c r="F515" i="27" s="1"/>
  <c r="F516" i="27" s="1"/>
  <c r="F517" i="27" s="1"/>
  <c r="F518" i="27" s="1"/>
  <c r="F519" i="27" s="1"/>
  <c r="F520" i="27" s="1"/>
  <c r="F521" i="27" s="1"/>
  <c r="F522" i="27" s="1"/>
  <c r="F523" i="27" s="1"/>
  <c r="F524" i="27" s="1"/>
  <c r="F525" i="27" s="1"/>
  <c r="F526" i="27" s="1"/>
  <c r="F527" i="27" s="1"/>
  <c r="F528" i="27" s="1"/>
  <c r="F529" i="27" s="1"/>
  <c r="F530" i="27" s="1"/>
  <c r="F531" i="27" s="1"/>
  <c r="F532" i="27" s="1"/>
  <c r="F533" i="27" s="1"/>
  <c r="F534" i="27" s="1"/>
  <c r="F535" i="27" s="1"/>
  <c r="F536" i="27" s="1"/>
  <c r="F537" i="27" s="1"/>
  <c r="F538" i="27" s="1"/>
  <c r="F539" i="27" s="1"/>
  <c r="F540" i="27" s="1"/>
  <c r="F541" i="27" s="1"/>
  <c r="F542" i="27" s="1"/>
  <c r="F543" i="27" s="1"/>
  <c r="F544" i="27" s="1"/>
  <c r="F545" i="27" s="1"/>
  <c r="F546" i="27" s="1"/>
  <c r="F547" i="27" s="1"/>
  <c r="F548" i="27" s="1"/>
  <c r="F549" i="27" s="1"/>
  <c r="F550" i="27" s="1"/>
  <c r="F551" i="27" s="1"/>
  <c r="F552" i="27" s="1"/>
  <c r="F553" i="27" s="1"/>
  <c r="F554" i="27" s="1"/>
  <c r="F555" i="27" s="1"/>
  <c r="F556" i="27" s="1"/>
  <c r="F557" i="27" s="1"/>
  <c r="F558" i="27" s="1"/>
  <c r="F559" i="27" s="1"/>
  <c r="F560" i="27" s="1"/>
  <c r="F561" i="27" s="1"/>
  <c r="F562" i="27" s="1"/>
  <c r="F563" i="27" s="1"/>
  <c r="F564" i="27" s="1"/>
  <c r="F565" i="27" s="1"/>
  <c r="F566" i="27" s="1"/>
  <c r="F567" i="27" s="1"/>
  <c r="F568" i="27" s="1"/>
  <c r="F569" i="27" s="1"/>
  <c r="F570" i="27" s="1"/>
  <c r="F571" i="27" s="1"/>
  <c r="F572" i="27" s="1"/>
  <c r="F573" i="27" s="1"/>
  <c r="F574" i="27" s="1"/>
  <c r="F575" i="27" s="1"/>
  <c r="F576" i="27" s="1"/>
  <c r="F577" i="27" s="1"/>
  <c r="F578" i="27" s="1"/>
  <c r="F579" i="27" s="1"/>
  <c r="F580" i="27" s="1"/>
  <c r="F581" i="27" s="1"/>
  <c r="F582" i="27" s="1"/>
  <c r="F583" i="27" s="1"/>
  <c r="F584" i="27" s="1"/>
  <c r="F585" i="27" s="1"/>
  <c r="F586" i="27" s="1"/>
  <c r="F587" i="27" s="1"/>
  <c r="F588" i="27" s="1"/>
  <c r="F589" i="27" s="1"/>
  <c r="F590" i="27" s="1"/>
  <c r="F591" i="27" s="1"/>
  <c r="F592" i="27" s="1"/>
  <c r="F593" i="27" s="1"/>
  <c r="F594" i="27" s="1"/>
  <c r="F595" i="27" s="1"/>
  <c r="F596" i="27" s="1"/>
  <c r="F597" i="27" s="1"/>
  <c r="F598" i="27" s="1"/>
  <c r="F599" i="27" s="1"/>
  <c r="F600" i="27" s="1"/>
  <c r="F601" i="27" s="1"/>
  <c r="F602" i="27" s="1"/>
  <c r="F603" i="27" s="1"/>
  <c r="F604" i="27" s="1"/>
  <c r="F605" i="27" s="1"/>
  <c r="F606" i="27" s="1"/>
  <c r="F607" i="27" s="1"/>
  <c r="F608" i="27" s="1"/>
  <c r="F609" i="27" s="1"/>
  <c r="F610" i="27" s="1"/>
  <c r="F611" i="27" s="1"/>
  <c r="F6" i="27" s="1"/>
  <c r="F34" i="27"/>
  <c r="F35" i="27" s="1"/>
  <c r="F22" i="47" l="1"/>
  <c r="F23" i="47" s="1"/>
  <c r="F24" i="47" s="1"/>
  <c r="F37" i="45"/>
  <c r="F38" i="45" s="1"/>
  <c r="F39" i="45" s="1"/>
  <c r="F40" i="45" s="1"/>
  <c r="F41" i="45" s="1"/>
  <c r="F42" i="45" s="1"/>
  <c r="F43" i="45" s="1"/>
  <c r="F44" i="45" s="1"/>
  <c r="F45" i="45" s="1"/>
  <c r="F46" i="45" s="1"/>
  <c r="F47" i="45" s="1"/>
  <c r="F48" i="45" s="1"/>
  <c r="F49" i="45" s="1"/>
  <c r="F50" i="45" s="1"/>
  <c r="F51" i="45" s="1"/>
  <c r="F52" i="45" s="1"/>
  <c r="F53" i="45" s="1"/>
  <c r="F54" i="45" s="1"/>
  <c r="F55" i="45" s="1"/>
  <c r="F56" i="45" s="1"/>
  <c r="F57" i="45" s="1"/>
  <c r="F58" i="45" s="1"/>
  <c r="F59" i="45" s="1"/>
  <c r="F60" i="45" s="1"/>
  <c r="F61" i="45" s="1"/>
  <c r="F62" i="45" s="1"/>
  <c r="F63" i="45" s="1"/>
  <c r="F64" i="45" s="1"/>
  <c r="F65" i="45" s="1"/>
  <c r="F66" i="45" s="1"/>
  <c r="F67" i="45" s="1"/>
  <c r="F68" i="45" s="1"/>
  <c r="F69" i="45" s="1"/>
  <c r="F70" i="45" s="1"/>
  <c r="F71" i="45" s="1"/>
  <c r="F72" i="45" s="1"/>
  <c r="F73" i="45" s="1"/>
  <c r="F74" i="45" s="1"/>
  <c r="F75" i="45" s="1"/>
  <c r="F76" i="45" s="1"/>
  <c r="F77" i="45" s="1"/>
  <c r="F78" i="45" s="1"/>
  <c r="F79" i="45" s="1"/>
  <c r="F80" i="45" s="1"/>
  <c r="F81" i="45" s="1"/>
  <c r="F82" i="45" s="1"/>
  <c r="F83" i="45" s="1"/>
  <c r="F84" i="45" s="1"/>
  <c r="F85" i="45" s="1"/>
  <c r="F86" i="45" s="1"/>
  <c r="F87" i="45" s="1"/>
  <c r="F88" i="45" s="1"/>
  <c r="F89" i="45" s="1"/>
  <c r="F90" i="45" s="1"/>
  <c r="F91" i="45" s="1"/>
  <c r="F92" i="45" s="1"/>
  <c r="F93" i="45" s="1"/>
  <c r="F94" i="45" s="1"/>
  <c r="F95" i="45" s="1"/>
  <c r="F96" i="45" s="1"/>
  <c r="F97" i="45" s="1"/>
  <c r="F98" i="45" s="1"/>
  <c r="F99" i="45" s="1"/>
  <c r="F100" i="45" s="1"/>
  <c r="F101" i="45" s="1"/>
  <c r="F102" i="45" s="1"/>
  <c r="F103" i="45" s="1"/>
  <c r="F104" i="45" s="1"/>
  <c r="F105" i="45" s="1"/>
  <c r="F106" i="45" s="1"/>
  <c r="F107" i="45" s="1"/>
  <c r="F108" i="45" s="1"/>
  <c r="F109" i="45" s="1"/>
  <c r="F110" i="45" s="1"/>
  <c r="F111" i="45" s="1"/>
  <c r="F112" i="45" s="1"/>
  <c r="F113" i="45" s="1"/>
  <c r="F114" i="45" s="1"/>
  <c r="F115" i="45" s="1"/>
  <c r="F116" i="45" s="1"/>
  <c r="F117" i="45" s="1"/>
  <c r="F118" i="45" s="1"/>
  <c r="F119" i="45" s="1"/>
  <c r="F120" i="45" s="1"/>
  <c r="F121" i="45" s="1"/>
  <c r="F122" i="45" s="1"/>
  <c r="F123" i="45" s="1"/>
  <c r="F124" i="45" s="1"/>
  <c r="F125" i="45" s="1"/>
  <c r="F126" i="45" s="1"/>
  <c r="F127" i="45" s="1"/>
  <c r="F128" i="45" s="1"/>
  <c r="F129" i="45" s="1"/>
  <c r="F130" i="45" s="1"/>
  <c r="F131" i="45" s="1"/>
  <c r="F132" i="45" s="1"/>
  <c r="F133" i="45" s="1"/>
  <c r="F134" i="45" s="1"/>
  <c r="F135" i="45" s="1"/>
  <c r="F136" i="45" s="1"/>
  <c r="F137" i="45" s="1"/>
  <c r="F138" i="45" s="1"/>
  <c r="F139" i="45" s="1"/>
  <c r="F140" i="45" s="1"/>
  <c r="F141" i="45" s="1"/>
  <c r="F142" i="45" s="1"/>
  <c r="F143" i="45" s="1"/>
  <c r="F144" i="45" s="1"/>
  <c r="F145" i="45" s="1"/>
  <c r="F146" i="45" s="1"/>
  <c r="F147" i="45" s="1"/>
  <c r="F148" i="45" s="1"/>
  <c r="F149" i="45" s="1"/>
  <c r="F150" i="45" s="1"/>
  <c r="F151" i="45" s="1"/>
  <c r="F152" i="45" s="1"/>
  <c r="F153" i="45" s="1"/>
  <c r="F154" i="45" s="1"/>
  <c r="F155" i="45" s="1"/>
  <c r="F156" i="45" s="1"/>
  <c r="F157" i="45" s="1"/>
  <c r="F158" i="45" s="1"/>
  <c r="F159" i="45" s="1"/>
  <c r="F160" i="45" s="1"/>
  <c r="F161" i="45" s="1"/>
  <c r="F162" i="45" s="1"/>
  <c r="F163" i="45" s="1"/>
  <c r="F164" i="45" s="1"/>
  <c r="F165" i="45" s="1"/>
  <c r="F166" i="45" s="1"/>
  <c r="F167" i="45" s="1"/>
  <c r="F168" i="45" s="1"/>
  <c r="F169" i="45" s="1"/>
  <c r="F170" i="45" s="1"/>
  <c r="F171" i="45" s="1"/>
  <c r="F172" i="45" s="1"/>
  <c r="F173" i="45" s="1"/>
  <c r="F174" i="45" s="1"/>
  <c r="F175" i="45" s="1"/>
  <c r="F176" i="45" s="1"/>
  <c r="F177" i="45" s="1"/>
  <c r="F178" i="45" s="1"/>
  <c r="F179" i="45" s="1"/>
  <c r="F180" i="45" s="1"/>
  <c r="F181" i="45" s="1"/>
  <c r="F182" i="45" s="1"/>
  <c r="F183" i="45" s="1"/>
  <c r="F184" i="45" s="1"/>
  <c r="F185" i="45" s="1"/>
  <c r="F186" i="45" s="1"/>
  <c r="F187" i="45" s="1"/>
  <c r="F188" i="45" s="1"/>
  <c r="F189" i="45" s="1"/>
  <c r="F190" i="45" s="1"/>
  <c r="F191" i="45" s="1"/>
  <c r="F192" i="45" s="1"/>
  <c r="F193" i="45" s="1"/>
  <c r="F194" i="45" s="1"/>
  <c r="F195" i="45" s="1"/>
  <c r="F196" i="45" s="1"/>
  <c r="F197" i="45" s="1"/>
  <c r="F198" i="45" s="1"/>
  <c r="F199" i="45" s="1"/>
  <c r="F200" i="45" s="1"/>
  <c r="F201" i="45" s="1"/>
  <c r="F202" i="45" s="1"/>
  <c r="F203" i="45" s="1"/>
  <c r="F204" i="45" s="1"/>
  <c r="F205" i="45" s="1"/>
  <c r="F206" i="45" s="1"/>
  <c r="F207" i="45" s="1"/>
  <c r="F208" i="45" s="1"/>
  <c r="F209" i="45" s="1"/>
  <c r="F210" i="45" s="1"/>
  <c r="F211" i="45" s="1"/>
  <c r="F212" i="45" s="1"/>
  <c r="F213" i="45" s="1"/>
  <c r="F214" i="45" s="1"/>
  <c r="F215" i="45" s="1"/>
  <c r="F216" i="45" s="1"/>
  <c r="F217" i="45" s="1"/>
  <c r="F218" i="45" s="1"/>
  <c r="F219" i="45" s="1"/>
  <c r="F220" i="45" s="1"/>
  <c r="F221" i="45" s="1"/>
  <c r="F222" i="45" s="1"/>
  <c r="F223" i="45" s="1"/>
  <c r="F224" i="45" s="1"/>
  <c r="F225" i="45" s="1"/>
  <c r="F226" i="45" s="1"/>
  <c r="F227" i="45" s="1"/>
  <c r="F228" i="45" s="1"/>
  <c r="F229" i="45" s="1"/>
  <c r="F230" i="45" s="1"/>
  <c r="F231" i="45" s="1"/>
  <c r="F232" i="45" s="1"/>
  <c r="F233" i="45" s="1"/>
  <c r="F234" i="45" s="1"/>
  <c r="F235" i="45" s="1"/>
  <c r="F236" i="45" s="1"/>
  <c r="F237" i="45" s="1"/>
  <c r="F238" i="45" s="1"/>
  <c r="F239" i="45" s="1"/>
  <c r="F240" i="45" s="1"/>
  <c r="F241" i="45" s="1"/>
  <c r="F242" i="45" s="1"/>
  <c r="F243" i="45" s="1"/>
  <c r="F244" i="45" s="1"/>
  <c r="F245" i="45" s="1"/>
  <c r="F246" i="45" s="1"/>
  <c r="F247" i="45" s="1"/>
  <c r="F248" i="45" s="1"/>
  <c r="F249" i="45" s="1"/>
  <c r="F250" i="45" s="1"/>
  <c r="F251" i="45" s="1"/>
  <c r="F252" i="45" s="1"/>
  <c r="F253" i="45" s="1"/>
  <c r="F254" i="45" s="1"/>
  <c r="F255" i="45" s="1"/>
  <c r="F256" i="45" s="1"/>
  <c r="F257" i="45" s="1"/>
  <c r="F258" i="45" s="1"/>
  <c r="F259" i="45" s="1"/>
  <c r="F260" i="45" s="1"/>
  <c r="F261" i="45" s="1"/>
  <c r="F262" i="45" s="1"/>
  <c r="F263" i="45" s="1"/>
  <c r="F264" i="45" s="1"/>
  <c r="F265" i="45" s="1"/>
  <c r="F266" i="45" s="1"/>
  <c r="F267" i="45" s="1"/>
  <c r="F268" i="45" s="1"/>
  <c r="F269" i="45" s="1"/>
  <c r="F270" i="45" s="1"/>
  <c r="F271" i="45" s="1"/>
  <c r="F272" i="45" s="1"/>
  <c r="F273" i="45" s="1"/>
  <c r="F274" i="45" s="1"/>
  <c r="F275" i="45" s="1"/>
  <c r="F276" i="45" s="1"/>
  <c r="F277" i="45" s="1"/>
  <c r="F278" i="45" s="1"/>
  <c r="F279" i="45" s="1"/>
  <c r="F280" i="45" s="1"/>
  <c r="F281" i="45" s="1"/>
  <c r="F282" i="45" s="1"/>
  <c r="F283" i="45" s="1"/>
  <c r="F284" i="45" s="1"/>
  <c r="F285" i="45" s="1"/>
  <c r="F286" i="45" s="1"/>
  <c r="F287" i="45" s="1"/>
  <c r="F288" i="45" s="1"/>
  <c r="F289" i="45" s="1"/>
  <c r="F290" i="45" s="1"/>
  <c r="F291" i="45" s="1"/>
  <c r="F292" i="45" s="1"/>
  <c r="F293" i="45" s="1"/>
  <c r="F294" i="45" s="1"/>
  <c r="F295" i="45" s="1"/>
  <c r="F296" i="45" s="1"/>
  <c r="F297" i="45" s="1"/>
  <c r="F298" i="45" s="1"/>
  <c r="F299" i="45" s="1"/>
  <c r="F300" i="45" s="1"/>
  <c r="F301" i="45" s="1"/>
  <c r="F302" i="45" s="1"/>
  <c r="F303" i="45" s="1"/>
  <c r="F304" i="45" s="1"/>
  <c r="F305" i="45" s="1"/>
  <c r="F306" i="45" s="1"/>
  <c r="F307" i="45" s="1"/>
  <c r="F308" i="45" s="1"/>
  <c r="F309" i="45" s="1"/>
  <c r="F310" i="45" s="1"/>
  <c r="F311" i="45" s="1"/>
  <c r="F312" i="45" s="1"/>
  <c r="F313" i="45" s="1"/>
  <c r="F314" i="45" s="1"/>
  <c r="F315" i="45" s="1"/>
  <c r="F316" i="45" s="1"/>
  <c r="F317" i="45" s="1"/>
  <c r="F318" i="45" s="1"/>
  <c r="F319" i="45" s="1"/>
  <c r="F320" i="45" s="1"/>
  <c r="F321" i="45" s="1"/>
  <c r="F322" i="45" s="1"/>
  <c r="F323" i="45" s="1"/>
  <c r="F324" i="45" s="1"/>
  <c r="F325" i="45" s="1"/>
  <c r="F326" i="45" s="1"/>
  <c r="F327" i="45" s="1"/>
  <c r="F328" i="45" s="1"/>
  <c r="F329" i="45" s="1"/>
  <c r="F330" i="45" s="1"/>
  <c r="F331" i="45" s="1"/>
  <c r="F332" i="45" s="1"/>
  <c r="F333" i="45" s="1"/>
  <c r="F334" i="45" s="1"/>
  <c r="F335" i="45" s="1"/>
  <c r="F336" i="45" s="1"/>
  <c r="F337" i="45" s="1"/>
  <c r="F338" i="45" s="1"/>
  <c r="F339" i="45" s="1"/>
  <c r="F340" i="45" s="1"/>
  <c r="F341" i="45" s="1"/>
  <c r="F342" i="45" s="1"/>
  <c r="F343" i="45" s="1"/>
  <c r="F344" i="45" s="1"/>
  <c r="F345" i="45" s="1"/>
  <c r="F346" i="45" s="1"/>
  <c r="F347" i="45" s="1"/>
  <c r="F348" i="45" s="1"/>
  <c r="F349" i="45" s="1"/>
  <c r="F350" i="45" s="1"/>
  <c r="F351" i="45" s="1"/>
  <c r="F352" i="45" s="1"/>
  <c r="F353" i="45" s="1"/>
  <c r="F354" i="45" s="1"/>
  <c r="F355" i="45" s="1"/>
  <c r="F356" i="45" s="1"/>
  <c r="F357" i="45" s="1"/>
  <c r="F358" i="45" s="1"/>
  <c r="F359" i="45" s="1"/>
  <c r="F360" i="45" s="1"/>
  <c r="F361" i="45" s="1"/>
  <c r="F362" i="45" s="1"/>
  <c r="F363" i="45" s="1"/>
  <c r="F364" i="45" s="1"/>
  <c r="F365" i="45" s="1"/>
  <c r="F366" i="45" s="1"/>
  <c r="F367" i="45" s="1"/>
  <c r="F368" i="45" s="1"/>
  <c r="F369" i="45" s="1"/>
  <c r="F370" i="45" s="1"/>
  <c r="F371" i="45" s="1"/>
  <c r="F372" i="45" s="1"/>
  <c r="F373" i="45" s="1"/>
  <c r="F374" i="45" s="1"/>
  <c r="F375" i="45" s="1"/>
  <c r="F376" i="45" s="1"/>
  <c r="F377" i="45" s="1"/>
  <c r="F378" i="45" s="1"/>
  <c r="F379" i="45" s="1"/>
  <c r="F380" i="45" s="1"/>
  <c r="F381" i="45" s="1"/>
  <c r="F382" i="45" s="1"/>
  <c r="F383" i="45" s="1"/>
  <c r="F384" i="45" s="1"/>
  <c r="F385" i="45" s="1"/>
  <c r="F386" i="45" s="1"/>
  <c r="F387" i="45" s="1"/>
  <c r="F388" i="45" s="1"/>
  <c r="F389" i="45" s="1"/>
  <c r="F390" i="45" s="1"/>
  <c r="F391" i="45" s="1"/>
  <c r="F392" i="45" s="1"/>
  <c r="F393" i="45" s="1"/>
  <c r="F394" i="45" s="1"/>
  <c r="F395" i="45" s="1"/>
  <c r="F396" i="45" s="1"/>
  <c r="F397" i="45" s="1"/>
  <c r="F398" i="45" s="1"/>
  <c r="F399" i="45" s="1"/>
  <c r="F400" i="45" s="1"/>
  <c r="F401" i="45" s="1"/>
  <c r="F402" i="45" s="1"/>
  <c r="F403" i="45" s="1"/>
  <c r="F404" i="45" s="1"/>
  <c r="F405" i="45" s="1"/>
  <c r="F406" i="45" s="1"/>
  <c r="F407" i="45" s="1"/>
  <c r="F408" i="45" s="1"/>
  <c r="F409" i="45" s="1"/>
  <c r="F410" i="45" s="1"/>
  <c r="F411" i="45" s="1"/>
  <c r="F412" i="45" s="1"/>
  <c r="F413" i="45" s="1"/>
  <c r="F414" i="45" s="1"/>
  <c r="F415" i="45" s="1"/>
  <c r="F416" i="45" s="1"/>
  <c r="F417" i="45" s="1"/>
  <c r="F418" i="45" s="1"/>
  <c r="F419" i="45" s="1"/>
  <c r="F420" i="45" s="1"/>
  <c r="F421" i="45" s="1"/>
  <c r="F422" i="45" s="1"/>
  <c r="F423" i="45" s="1"/>
  <c r="F424" i="45" s="1"/>
  <c r="F425" i="45" s="1"/>
  <c r="F426" i="45" s="1"/>
  <c r="F427" i="45" s="1"/>
  <c r="F428" i="45" s="1"/>
  <c r="F429" i="45" s="1"/>
  <c r="F430" i="45" s="1"/>
  <c r="F431" i="45" s="1"/>
  <c r="F432" i="45" s="1"/>
  <c r="F433" i="45" s="1"/>
  <c r="F434" i="45" s="1"/>
  <c r="F435" i="45" s="1"/>
  <c r="F436" i="45" s="1"/>
  <c r="F437" i="45" s="1"/>
  <c r="F438" i="45" s="1"/>
  <c r="F439" i="45" s="1"/>
  <c r="F440" i="45" s="1"/>
  <c r="F441" i="45" s="1"/>
  <c r="F442" i="45" s="1"/>
  <c r="F443" i="45" s="1"/>
  <c r="F444" i="45" s="1"/>
  <c r="F445" i="45" s="1"/>
  <c r="F446" i="45" s="1"/>
  <c r="F447" i="45" s="1"/>
  <c r="F448" i="45" s="1"/>
  <c r="F449" i="45" s="1"/>
  <c r="F450" i="45" s="1"/>
  <c r="F451" i="45" s="1"/>
  <c r="F452" i="45" s="1"/>
  <c r="F453" i="45" s="1"/>
  <c r="F454" i="45" s="1"/>
  <c r="F455" i="45" s="1"/>
  <c r="F456" i="45" s="1"/>
  <c r="F457" i="45" s="1"/>
  <c r="F458" i="45" s="1"/>
  <c r="F459" i="45" s="1"/>
  <c r="F460" i="45" s="1"/>
  <c r="F461" i="45" s="1"/>
  <c r="F462" i="45" s="1"/>
  <c r="F463" i="45" s="1"/>
  <c r="F464" i="45" s="1"/>
  <c r="F465" i="45" s="1"/>
  <c r="F466" i="45" s="1"/>
  <c r="F467" i="45" s="1"/>
  <c r="F468" i="45" s="1"/>
  <c r="F469" i="45" s="1"/>
  <c r="F470" i="45" s="1"/>
  <c r="F471" i="45" s="1"/>
  <c r="F472" i="45" s="1"/>
  <c r="F473" i="45" s="1"/>
  <c r="F474" i="45" s="1"/>
  <c r="F475" i="45" s="1"/>
  <c r="F476" i="45" s="1"/>
  <c r="F477" i="45" s="1"/>
  <c r="F478" i="45" s="1"/>
  <c r="F479" i="45" s="1"/>
  <c r="F480" i="45" s="1"/>
  <c r="F481" i="45" s="1"/>
  <c r="F482" i="45" s="1"/>
  <c r="F483" i="45" s="1"/>
  <c r="F484" i="45" s="1"/>
  <c r="F485" i="45" s="1"/>
  <c r="F486" i="45" s="1"/>
  <c r="F487" i="45" s="1"/>
  <c r="F488" i="45" s="1"/>
  <c r="F489" i="45" s="1"/>
  <c r="F490" i="45" s="1"/>
  <c r="F491" i="45" s="1"/>
  <c r="F492" i="45" s="1"/>
  <c r="F493" i="45" s="1"/>
  <c r="F494" i="45" s="1"/>
  <c r="F495" i="45" s="1"/>
  <c r="F496" i="45" s="1"/>
  <c r="F497" i="45" s="1"/>
  <c r="F498" i="45" s="1"/>
  <c r="F499" i="45" s="1"/>
  <c r="F500" i="45" s="1"/>
  <c r="F501" i="45" s="1"/>
  <c r="F502" i="45" s="1"/>
  <c r="F503" i="45" s="1"/>
  <c r="F504" i="45" s="1"/>
  <c r="F505" i="45" s="1"/>
  <c r="F506" i="45" s="1"/>
  <c r="F507" i="45" s="1"/>
  <c r="F508" i="45" s="1"/>
  <c r="F509" i="45" s="1"/>
  <c r="F510" i="45" s="1"/>
  <c r="F511" i="45" s="1"/>
  <c r="F512" i="45" s="1"/>
  <c r="F513" i="45" s="1"/>
  <c r="F514" i="45" s="1"/>
  <c r="F515" i="45" s="1"/>
  <c r="F516" i="45" s="1"/>
  <c r="F517" i="45" s="1"/>
  <c r="F518" i="45" s="1"/>
  <c r="F519" i="45" s="1"/>
  <c r="F520" i="45" s="1"/>
  <c r="F521" i="45" s="1"/>
  <c r="F522" i="45" s="1"/>
  <c r="F523" i="45" s="1"/>
  <c r="F524" i="45" s="1"/>
  <c r="F525" i="45" s="1"/>
  <c r="F526" i="45" s="1"/>
  <c r="F527" i="45" s="1"/>
  <c r="F528" i="45" s="1"/>
  <c r="F529" i="45" s="1"/>
  <c r="F530" i="45" s="1"/>
  <c r="F531" i="45" s="1"/>
  <c r="F532" i="45" s="1"/>
  <c r="F533" i="45" s="1"/>
  <c r="F534" i="45" s="1"/>
  <c r="F535" i="45" s="1"/>
  <c r="F536" i="45" s="1"/>
  <c r="F537" i="45" s="1"/>
  <c r="F538" i="45" s="1"/>
  <c r="F539" i="45" s="1"/>
  <c r="F540" i="45" s="1"/>
  <c r="F541" i="45" s="1"/>
  <c r="F542" i="45" s="1"/>
  <c r="F543" i="45" s="1"/>
  <c r="F544" i="45" s="1"/>
  <c r="F545" i="45" s="1"/>
  <c r="F546" i="45" s="1"/>
  <c r="F547" i="45" s="1"/>
  <c r="F548" i="45" s="1"/>
  <c r="F549" i="45" s="1"/>
  <c r="F550" i="45" s="1"/>
  <c r="F551" i="45" s="1"/>
  <c r="F552" i="45" s="1"/>
  <c r="F553" i="45" s="1"/>
  <c r="F554" i="45" s="1"/>
  <c r="F555" i="45" s="1"/>
  <c r="F556" i="45" s="1"/>
  <c r="F557" i="45" s="1"/>
  <c r="F558" i="45" s="1"/>
  <c r="F559" i="45" s="1"/>
  <c r="F560" i="45" s="1"/>
  <c r="F561" i="45" s="1"/>
  <c r="F562" i="45" s="1"/>
  <c r="F563" i="45" s="1"/>
  <c r="F564" i="45" s="1"/>
  <c r="F565" i="45" s="1"/>
  <c r="F566" i="45" s="1"/>
  <c r="F567" i="45" s="1"/>
  <c r="F568" i="45" s="1"/>
  <c r="F569" i="45" s="1"/>
  <c r="F570" i="45" s="1"/>
  <c r="F571" i="45" s="1"/>
  <c r="F572" i="45" s="1"/>
  <c r="F573" i="45" s="1"/>
  <c r="F574" i="45" s="1"/>
  <c r="F575" i="45" s="1"/>
  <c r="F576" i="45" s="1"/>
  <c r="F577" i="45" s="1"/>
  <c r="F578" i="45" s="1"/>
  <c r="F579" i="45" s="1"/>
  <c r="F580" i="45" s="1"/>
  <c r="F581" i="45" s="1"/>
  <c r="F582" i="45" s="1"/>
  <c r="F583" i="45" s="1"/>
  <c r="F584" i="45" s="1"/>
  <c r="F585" i="45" s="1"/>
  <c r="F586" i="45" s="1"/>
  <c r="F587" i="45" s="1"/>
  <c r="F588" i="45" s="1"/>
  <c r="F589" i="45" s="1"/>
  <c r="F590" i="45" s="1"/>
  <c r="F591" i="45" s="1"/>
  <c r="F592" i="45" s="1"/>
  <c r="F593" i="45" s="1"/>
  <c r="F594" i="45" s="1"/>
  <c r="F595" i="45" s="1"/>
  <c r="F6" i="45" s="1"/>
  <c r="F44" i="33"/>
  <c r="F45" i="33" s="1"/>
  <c r="F46" i="33" s="1"/>
  <c r="F47" i="33" s="1"/>
  <c r="F48" i="33" s="1"/>
  <c r="F49" i="33" s="1"/>
  <c r="F50" i="33" s="1"/>
  <c r="F51" i="33" s="1"/>
  <c r="F52" i="33" s="1"/>
  <c r="F53" i="33" s="1"/>
  <c r="F54" i="33" s="1"/>
  <c r="F55" i="33" s="1"/>
  <c r="F56" i="33" s="1"/>
  <c r="F57" i="33" s="1"/>
  <c r="F58" i="33" s="1"/>
  <c r="F59" i="33" s="1"/>
  <c r="F60" i="33" s="1"/>
  <c r="F61" i="33" s="1"/>
  <c r="F62" i="33" s="1"/>
  <c r="F63" i="33" s="1"/>
  <c r="F64" i="33" s="1"/>
  <c r="F65" i="33" s="1"/>
  <c r="F66" i="33" s="1"/>
  <c r="F67" i="33" s="1"/>
  <c r="F68" i="33" s="1"/>
  <c r="F69" i="33" s="1"/>
  <c r="F70" i="33" s="1"/>
  <c r="F71" i="33" s="1"/>
  <c r="F72" i="33" s="1"/>
  <c r="F73" i="33" s="1"/>
  <c r="F74" i="33" s="1"/>
  <c r="F75" i="33" s="1"/>
  <c r="F76" i="33" s="1"/>
  <c r="F77" i="33" s="1"/>
  <c r="F78" i="33" s="1"/>
  <c r="F79" i="33" s="1"/>
  <c r="F80" i="33" s="1"/>
  <c r="F81" i="33" s="1"/>
  <c r="F82" i="33" s="1"/>
  <c r="F83" i="33" s="1"/>
  <c r="F84" i="33" s="1"/>
  <c r="F85" i="33" s="1"/>
  <c r="F86" i="33" s="1"/>
  <c r="F87" i="33" s="1"/>
  <c r="F88" i="33" s="1"/>
  <c r="F89" i="33" s="1"/>
  <c r="F90" i="33" s="1"/>
  <c r="F91" i="33" s="1"/>
  <c r="F92" i="33" s="1"/>
  <c r="F93" i="33" s="1"/>
  <c r="F94" i="33" s="1"/>
  <c r="F95" i="33" s="1"/>
  <c r="F96" i="33" s="1"/>
  <c r="F97" i="33" s="1"/>
  <c r="F98" i="33" s="1"/>
  <c r="F99" i="33" s="1"/>
  <c r="F100" i="33" s="1"/>
  <c r="F101" i="33" s="1"/>
  <c r="F102" i="33" s="1"/>
  <c r="F103" i="33" s="1"/>
  <c r="F104" i="33" s="1"/>
  <c r="F105" i="33" s="1"/>
  <c r="F106" i="33" s="1"/>
  <c r="F107" i="33" s="1"/>
  <c r="F108" i="33" s="1"/>
  <c r="F109" i="33" s="1"/>
  <c r="F110" i="33" s="1"/>
  <c r="F111" i="33" s="1"/>
  <c r="F112" i="33" s="1"/>
  <c r="F113" i="33" s="1"/>
  <c r="F114" i="33" s="1"/>
  <c r="F115" i="33" s="1"/>
  <c r="F116" i="33" s="1"/>
  <c r="F117" i="33" s="1"/>
  <c r="F118" i="33" s="1"/>
  <c r="F119" i="33" s="1"/>
  <c r="F120" i="33" s="1"/>
  <c r="F121" i="33" s="1"/>
  <c r="F122" i="33" s="1"/>
  <c r="F123" i="33" s="1"/>
  <c r="F124" i="33" s="1"/>
  <c r="F125" i="33" s="1"/>
  <c r="F126" i="33" s="1"/>
  <c r="F127" i="33" s="1"/>
  <c r="F128" i="33" s="1"/>
  <c r="F129" i="33" s="1"/>
  <c r="F130" i="33" s="1"/>
  <c r="F131" i="33" s="1"/>
  <c r="F132" i="33" s="1"/>
  <c r="F133" i="33" s="1"/>
  <c r="F134" i="33" s="1"/>
  <c r="F135" i="33" s="1"/>
  <c r="F136" i="33" s="1"/>
  <c r="F137" i="33" s="1"/>
  <c r="F138" i="33" s="1"/>
  <c r="F139" i="33" s="1"/>
  <c r="F140" i="33" s="1"/>
  <c r="F141" i="33" s="1"/>
  <c r="F142" i="33" s="1"/>
  <c r="F143" i="33" s="1"/>
  <c r="F144" i="33" s="1"/>
  <c r="F145" i="33" s="1"/>
  <c r="F146" i="33" s="1"/>
  <c r="F147" i="33" s="1"/>
  <c r="F148" i="33" s="1"/>
  <c r="F149" i="33" s="1"/>
  <c r="F150" i="33" s="1"/>
  <c r="F151" i="33" s="1"/>
  <c r="F152" i="33" s="1"/>
  <c r="F153" i="33" s="1"/>
  <c r="F154" i="33" s="1"/>
  <c r="F155" i="33" s="1"/>
  <c r="F156" i="33" s="1"/>
  <c r="F157" i="33" s="1"/>
  <c r="F158" i="33" s="1"/>
  <c r="F159" i="33" s="1"/>
  <c r="F160" i="33" s="1"/>
  <c r="F161" i="33" s="1"/>
  <c r="F162" i="33" s="1"/>
  <c r="F163" i="33" s="1"/>
  <c r="F164" i="33" s="1"/>
  <c r="F165" i="33" s="1"/>
  <c r="F166" i="33" s="1"/>
  <c r="F167" i="33" s="1"/>
  <c r="F168" i="33" s="1"/>
  <c r="F169" i="33" s="1"/>
  <c r="F170" i="33" s="1"/>
  <c r="F171" i="33" s="1"/>
  <c r="F172" i="33" s="1"/>
  <c r="F173" i="33" s="1"/>
  <c r="F174" i="33" s="1"/>
  <c r="F175" i="33" s="1"/>
  <c r="F176" i="33" s="1"/>
  <c r="F177" i="33" s="1"/>
  <c r="F178" i="33" s="1"/>
  <c r="F179" i="33" s="1"/>
  <c r="F180" i="33" s="1"/>
  <c r="F181" i="33" s="1"/>
  <c r="F182" i="33" s="1"/>
  <c r="F183" i="33" s="1"/>
  <c r="F184" i="33" s="1"/>
  <c r="F185" i="33" s="1"/>
  <c r="F186" i="33" s="1"/>
  <c r="F187" i="33" s="1"/>
  <c r="F188" i="33" s="1"/>
  <c r="F189" i="33" s="1"/>
  <c r="F190" i="33" s="1"/>
  <c r="F191" i="33" s="1"/>
  <c r="F192" i="33" s="1"/>
  <c r="F193" i="33" s="1"/>
  <c r="F194" i="33" s="1"/>
  <c r="F195" i="33" s="1"/>
  <c r="F196" i="33" s="1"/>
  <c r="F197" i="33" s="1"/>
  <c r="F198" i="33" s="1"/>
  <c r="F199" i="33" s="1"/>
  <c r="F200" i="33" s="1"/>
  <c r="F201" i="33" s="1"/>
  <c r="F202" i="33" s="1"/>
  <c r="F203" i="33" s="1"/>
  <c r="F204" i="33" s="1"/>
  <c r="F205" i="33" s="1"/>
  <c r="F206" i="33" s="1"/>
  <c r="F207" i="33" s="1"/>
  <c r="F208" i="33" s="1"/>
  <c r="F209" i="33" s="1"/>
  <c r="F210" i="33" s="1"/>
  <c r="F211" i="33" s="1"/>
  <c r="F212" i="33" s="1"/>
  <c r="F213" i="33" s="1"/>
  <c r="F214" i="33" s="1"/>
  <c r="F215" i="33" s="1"/>
  <c r="F216" i="33" s="1"/>
  <c r="F217" i="33" s="1"/>
  <c r="F218" i="33" s="1"/>
  <c r="F219" i="33" s="1"/>
  <c r="F220" i="33" s="1"/>
  <c r="F221" i="33" s="1"/>
  <c r="F222" i="33" s="1"/>
  <c r="F223" i="33" s="1"/>
  <c r="F224" i="33" s="1"/>
  <c r="F225" i="33" s="1"/>
  <c r="F226" i="33" s="1"/>
  <c r="F227" i="33" s="1"/>
  <c r="F228" i="33" s="1"/>
  <c r="F229" i="33" s="1"/>
  <c r="F230" i="33" s="1"/>
  <c r="F231" i="33" s="1"/>
  <c r="F232" i="33" s="1"/>
  <c r="F233" i="33" s="1"/>
  <c r="F234" i="33" s="1"/>
  <c r="F235" i="33" s="1"/>
  <c r="F236" i="33" s="1"/>
  <c r="F237" i="33" s="1"/>
  <c r="F238" i="33" s="1"/>
  <c r="F239" i="33" s="1"/>
  <c r="F240" i="33" s="1"/>
  <c r="F241" i="33" s="1"/>
  <c r="F242" i="33" s="1"/>
  <c r="F243" i="33" s="1"/>
  <c r="F244" i="33" s="1"/>
  <c r="F245" i="33" s="1"/>
  <c r="F246" i="33" s="1"/>
  <c r="F247" i="33" s="1"/>
  <c r="F248" i="33" s="1"/>
  <c r="F249" i="33" s="1"/>
  <c r="F250" i="33" s="1"/>
  <c r="F251" i="33" s="1"/>
  <c r="F252" i="33" s="1"/>
  <c r="F253" i="33" s="1"/>
  <c r="F254" i="33" s="1"/>
  <c r="F255" i="33" s="1"/>
  <c r="F256" i="33" s="1"/>
  <c r="F257" i="33" s="1"/>
  <c r="F258" i="33" s="1"/>
  <c r="F259" i="33" s="1"/>
  <c r="F260" i="33" s="1"/>
  <c r="F261" i="33" s="1"/>
  <c r="F262" i="33" s="1"/>
  <c r="F263" i="33" s="1"/>
  <c r="F264" i="33" s="1"/>
  <c r="F265" i="33" s="1"/>
  <c r="F266" i="33" s="1"/>
  <c r="F267" i="33" s="1"/>
  <c r="F268" i="33" s="1"/>
  <c r="F269" i="33" s="1"/>
  <c r="F270" i="33" s="1"/>
  <c r="F271" i="33" s="1"/>
  <c r="F272" i="33" s="1"/>
  <c r="F273" i="33" s="1"/>
  <c r="F274" i="33" s="1"/>
  <c r="F275" i="33" s="1"/>
  <c r="F276" i="33" s="1"/>
  <c r="F277" i="33" s="1"/>
  <c r="F278" i="33" s="1"/>
  <c r="F279" i="33" s="1"/>
  <c r="F280" i="33" s="1"/>
  <c r="F281" i="33" s="1"/>
  <c r="F282" i="33" s="1"/>
  <c r="F283" i="33" s="1"/>
  <c r="F284" i="33" s="1"/>
  <c r="F285" i="33" s="1"/>
  <c r="F286" i="33" s="1"/>
  <c r="F287" i="33" s="1"/>
  <c r="F288" i="33" s="1"/>
  <c r="F289" i="33" s="1"/>
  <c r="F290" i="33" s="1"/>
  <c r="F291" i="33" s="1"/>
  <c r="F292" i="33" s="1"/>
  <c r="F293" i="33" s="1"/>
  <c r="F294" i="33" s="1"/>
  <c r="F295" i="33" s="1"/>
  <c r="F296" i="33" s="1"/>
  <c r="F297" i="33" s="1"/>
  <c r="F298" i="33" s="1"/>
  <c r="F299" i="33" s="1"/>
  <c r="F300" i="33" s="1"/>
  <c r="F301" i="33" s="1"/>
  <c r="F302" i="33" s="1"/>
  <c r="F303" i="33" s="1"/>
  <c r="F304" i="33" s="1"/>
  <c r="F305" i="33" s="1"/>
  <c r="F306" i="33" s="1"/>
  <c r="F307" i="33" s="1"/>
  <c r="F308" i="33" s="1"/>
  <c r="F309" i="33" s="1"/>
  <c r="F310" i="33" s="1"/>
  <c r="F311" i="33" s="1"/>
  <c r="F312" i="33" s="1"/>
  <c r="F313" i="33" s="1"/>
  <c r="F314" i="33" s="1"/>
  <c r="F315" i="33" s="1"/>
  <c r="F316" i="33" s="1"/>
  <c r="F317" i="33" s="1"/>
  <c r="F318" i="33" s="1"/>
  <c r="F319" i="33" s="1"/>
  <c r="F320" i="33" s="1"/>
  <c r="F321" i="33" s="1"/>
  <c r="F322" i="33" s="1"/>
  <c r="F323" i="33" s="1"/>
  <c r="F324" i="33" s="1"/>
  <c r="F325" i="33" s="1"/>
  <c r="F326" i="33" s="1"/>
  <c r="F327" i="33" s="1"/>
  <c r="F328" i="33" s="1"/>
  <c r="F329" i="33" s="1"/>
  <c r="F330" i="33" s="1"/>
  <c r="F331" i="33" s="1"/>
  <c r="F332" i="33" s="1"/>
  <c r="F333" i="33" s="1"/>
  <c r="F334" i="33" s="1"/>
  <c r="F335" i="33" s="1"/>
  <c r="F336" i="33" s="1"/>
  <c r="F337" i="33" s="1"/>
  <c r="F338" i="33" s="1"/>
  <c r="F339" i="33" s="1"/>
  <c r="F340" i="33" s="1"/>
  <c r="F341" i="33" s="1"/>
  <c r="F342" i="33" s="1"/>
  <c r="F343" i="33" s="1"/>
  <c r="F344" i="33" s="1"/>
  <c r="F345" i="33" s="1"/>
  <c r="F346" i="33" s="1"/>
  <c r="F347" i="33" s="1"/>
  <c r="F348" i="33" s="1"/>
  <c r="F349" i="33" s="1"/>
  <c r="F350" i="33" s="1"/>
  <c r="F351" i="33" s="1"/>
  <c r="F352" i="33" s="1"/>
  <c r="F353" i="33" s="1"/>
  <c r="F354" i="33" s="1"/>
  <c r="F355" i="33" s="1"/>
  <c r="F356" i="33" s="1"/>
  <c r="F357" i="33" s="1"/>
  <c r="F358" i="33" s="1"/>
  <c r="F359" i="33" s="1"/>
  <c r="F360" i="33" s="1"/>
  <c r="F361" i="33" s="1"/>
  <c r="F362" i="33" s="1"/>
  <c r="F363" i="33" s="1"/>
  <c r="F364" i="33" s="1"/>
  <c r="F365" i="33" s="1"/>
  <c r="F366" i="33" s="1"/>
  <c r="F367" i="33" s="1"/>
  <c r="F368" i="33" s="1"/>
  <c r="F369" i="33" s="1"/>
  <c r="F370" i="33" s="1"/>
  <c r="F371" i="33" s="1"/>
  <c r="F372" i="33" s="1"/>
  <c r="F373" i="33" s="1"/>
  <c r="F374" i="33" s="1"/>
  <c r="F375" i="33" s="1"/>
  <c r="F376" i="33" s="1"/>
  <c r="F377" i="33" s="1"/>
  <c r="F378" i="33" s="1"/>
  <c r="F379" i="33" s="1"/>
  <c r="F380" i="33" s="1"/>
  <c r="F381" i="33" s="1"/>
  <c r="F382" i="33" s="1"/>
  <c r="F383" i="33" s="1"/>
  <c r="F384" i="33" s="1"/>
  <c r="F385" i="33" s="1"/>
  <c r="F386" i="33" s="1"/>
  <c r="F387" i="33" s="1"/>
  <c r="F388" i="33" s="1"/>
  <c r="F389" i="33" s="1"/>
  <c r="F390" i="33" s="1"/>
  <c r="F391" i="33" s="1"/>
  <c r="F392" i="33" s="1"/>
  <c r="F393" i="33" s="1"/>
  <c r="F394" i="33" s="1"/>
  <c r="F395" i="33" s="1"/>
  <c r="F396" i="33" s="1"/>
  <c r="F397" i="33" s="1"/>
  <c r="F398" i="33" s="1"/>
  <c r="F399" i="33" s="1"/>
  <c r="F400" i="33" s="1"/>
  <c r="F401" i="33" s="1"/>
  <c r="F402" i="33" s="1"/>
  <c r="F403" i="33" s="1"/>
  <c r="F404" i="33" s="1"/>
  <c r="F405" i="33" s="1"/>
  <c r="F406" i="33" s="1"/>
  <c r="F407" i="33" s="1"/>
  <c r="F408" i="33" s="1"/>
  <c r="F409" i="33" s="1"/>
  <c r="F410" i="33" s="1"/>
  <c r="F411" i="33" s="1"/>
  <c r="F412" i="33" s="1"/>
  <c r="F413" i="33" s="1"/>
  <c r="F414" i="33" s="1"/>
  <c r="F415" i="33" s="1"/>
  <c r="F416" i="33" s="1"/>
  <c r="F417" i="33" s="1"/>
  <c r="F418" i="33" s="1"/>
  <c r="F419" i="33" s="1"/>
  <c r="F420" i="33" s="1"/>
  <c r="F421" i="33" s="1"/>
  <c r="F422" i="33" s="1"/>
  <c r="F423" i="33" s="1"/>
  <c r="F424" i="33" s="1"/>
  <c r="F425" i="33" s="1"/>
  <c r="F426" i="33" s="1"/>
  <c r="F427" i="33" s="1"/>
  <c r="F428" i="33" s="1"/>
  <c r="F429" i="33" s="1"/>
  <c r="F430" i="33" s="1"/>
  <c r="F431" i="33" s="1"/>
  <c r="F432" i="33" s="1"/>
  <c r="F433" i="33" s="1"/>
  <c r="F434" i="33" s="1"/>
  <c r="F435" i="33" s="1"/>
  <c r="F436" i="33" s="1"/>
  <c r="F437" i="33" s="1"/>
  <c r="F438" i="33" s="1"/>
  <c r="F439" i="33" s="1"/>
  <c r="F440" i="33" s="1"/>
  <c r="F441" i="33" s="1"/>
  <c r="F442" i="33" s="1"/>
  <c r="F443" i="33" s="1"/>
  <c r="F444" i="33" s="1"/>
  <c r="F445" i="33" s="1"/>
  <c r="F446" i="33" s="1"/>
  <c r="F447" i="33" s="1"/>
  <c r="F448" i="33" s="1"/>
  <c r="F449" i="33" s="1"/>
  <c r="F450" i="33" s="1"/>
  <c r="F451" i="33" s="1"/>
  <c r="F452" i="33" s="1"/>
  <c r="F453" i="33" s="1"/>
  <c r="F454" i="33" s="1"/>
  <c r="F455" i="33" s="1"/>
  <c r="F456" i="33" s="1"/>
  <c r="F457" i="33" s="1"/>
  <c r="F458" i="33" s="1"/>
  <c r="F459" i="33" s="1"/>
  <c r="F460" i="33" s="1"/>
  <c r="F461" i="33" s="1"/>
  <c r="F462" i="33" s="1"/>
  <c r="F463" i="33" s="1"/>
  <c r="F464" i="33" s="1"/>
  <c r="F465" i="33" s="1"/>
  <c r="F466" i="33" s="1"/>
  <c r="F467" i="33" s="1"/>
  <c r="F468" i="33" s="1"/>
  <c r="F469" i="33" s="1"/>
  <c r="F470" i="33" s="1"/>
  <c r="F471" i="33" s="1"/>
  <c r="F472" i="33" s="1"/>
  <c r="F473" i="33" s="1"/>
  <c r="F474" i="33" s="1"/>
  <c r="F475" i="33" s="1"/>
  <c r="F476" i="33" s="1"/>
  <c r="F477" i="33" s="1"/>
  <c r="F478" i="33" s="1"/>
  <c r="F479" i="33" s="1"/>
  <c r="F480" i="33" s="1"/>
  <c r="F481" i="33" s="1"/>
  <c r="F482" i="33" s="1"/>
  <c r="F483" i="33" s="1"/>
  <c r="F484" i="33" s="1"/>
  <c r="F485" i="33" s="1"/>
  <c r="F486" i="33" s="1"/>
  <c r="F487" i="33" s="1"/>
  <c r="F488" i="33" s="1"/>
  <c r="F489" i="33" s="1"/>
  <c r="F490" i="33" s="1"/>
  <c r="F491" i="33" s="1"/>
  <c r="F492" i="33" s="1"/>
  <c r="F493" i="33" s="1"/>
  <c r="F494" i="33" s="1"/>
  <c r="F495" i="33" s="1"/>
  <c r="F496" i="33" s="1"/>
  <c r="F497" i="33" s="1"/>
  <c r="F498" i="33" s="1"/>
  <c r="F499" i="33" s="1"/>
  <c r="F500" i="33" s="1"/>
  <c r="F501" i="33" s="1"/>
  <c r="F502" i="33" s="1"/>
  <c r="F503" i="33" s="1"/>
  <c r="F504" i="33" s="1"/>
  <c r="F505" i="33" s="1"/>
  <c r="F506" i="33" s="1"/>
  <c r="F507" i="33" s="1"/>
  <c r="F508" i="33" s="1"/>
  <c r="F509" i="33" s="1"/>
  <c r="F510" i="33" s="1"/>
  <c r="F511" i="33" s="1"/>
  <c r="F512" i="33" s="1"/>
  <c r="F513" i="33" s="1"/>
  <c r="F514" i="33" s="1"/>
  <c r="F515" i="33" s="1"/>
  <c r="F516" i="33" s="1"/>
  <c r="F517" i="33" s="1"/>
  <c r="F518" i="33" s="1"/>
  <c r="F519" i="33" s="1"/>
  <c r="F520" i="33" s="1"/>
  <c r="F521" i="33" s="1"/>
  <c r="F522" i="33" s="1"/>
  <c r="F523" i="33" s="1"/>
  <c r="F524" i="33" s="1"/>
  <c r="F525" i="33" s="1"/>
  <c r="F526" i="33" s="1"/>
  <c r="F527" i="33" s="1"/>
  <c r="F528" i="33" s="1"/>
  <c r="F529" i="33" s="1"/>
  <c r="F530" i="33" s="1"/>
  <c r="F531" i="33" s="1"/>
  <c r="F532" i="33" s="1"/>
  <c r="F533" i="33" s="1"/>
  <c r="F534" i="33" s="1"/>
  <c r="F535" i="33" s="1"/>
  <c r="F536" i="33" s="1"/>
  <c r="F537" i="33" s="1"/>
  <c r="F538" i="33" s="1"/>
  <c r="F539" i="33" s="1"/>
  <c r="F540" i="33" s="1"/>
  <c r="F541" i="33" s="1"/>
  <c r="F542" i="33" s="1"/>
  <c r="F543" i="33" s="1"/>
  <c r="F544" i="33" s="1"/>
  <c r="F545" i="33" s="1"/>
  <c r="F546" i="33" s="1"/>
  <c r="F547" i="33" s="1"/>
  <c r="F548" i="33" s="1"/>
  <c r="F549" i="33" s="1"/>
  <c r="F550" i="33" s="1"/>
  <c r="F551" i="33" s="1"/>
  <c r="F552" i="33" s="1"/>
  <c r="F553" i="33" s="1"/>
  <c r="F554" i="33" s="1"/>
  <c r="F555" i="33" s="1"/>
  <c r="F556" i="33" s="1"/>
  <c r="F557" i="33" s="1"/>
  <c r="F558" i="33" s="1"/>
  <c r="F559" i="33" s="1"/>
  <c r="F560" i="33" s="1"/>
  <c r="F561" i="33" s="1"/>
  <c r="F562" i="33" s="1"/>
  <c r="F563" i="33" s="1"/>
  <c r="F564" i="33" s="1"/>
  <c r="F565" i="33" s="1"/>
  <c r="F566" i="33" s="1"/>
  <c r="F567" i="33" s="1"/>
  <c r="F568" i="33" s="1"/>
  <c r="F569" i="33" s="1"/>
  <c r="F570" i="33" s="1"/>
  <c r="F571" i="33" s="1"/>
  <c r="F572" i="33" s="1"/>
  <c r="F573" i="33" s="1"/>
  <c r="F574" i="33" s="1"/>
  <c r="F575" i="33" s="1"/>
  <c r="F576" i="33" s="1"/>
  <c r="F577" i="33" s="1"/>
  <c r="F578" i="33" s="1"/>
  <c r="F579" i="33" s="1"/>
  <c r="F580" i="33" s="1"/>
  <c r="F581" i="33" s="1"/>
  <c r="F582" i="33" s="1"/>
  <c r="F583" i="33" s="1"/>
  <c r="F584" i="33" s="1"/>
  <c r="F585" i="33" s="1"/>
  <c r="F586" i="33" s="1"/>
  <c r="F587" i="33" s="1"/>
  <c r="F588" i="33" s="1"/>
  <c r="F589" i="33" s="1"/>
  <c r="F590" i="33" s="1"/>
  <c r="F591" i="33" s="1"/>
  <c r="F592" i="33" s="1"/>
  <c r="F593" i="33" s="1"/>
  <c r="F594" i="33" s="1"/>
  <c r="F595" i="33" s="1"/>
  <c r="F596" i="33" s="1"/>
  <c r="F597" i="33" s="1"/>
  <c r="F598" i="33" s="1"/>
  <c r="F599" i="33" s="1"/>
  <c r="F600" i="33" s="1"/>
  <c r="F601" i="33" s="1"/>
  <c r="F602" i="33" s="1"/>
  <c r="F6" i="33" s="1"/>
  <c r="F76" i="27"/>
  <c r="F25" i="47" l="1"/>
  <c r="F26" i="47" s="1"/>
  <c r="F27" i="47" s="1"/>
  <c r="F28" i="47" s="1"/>
  <c r="F29" i="47" s="1"/>
  <c r="F30" i="47" s="1"/>
  <c r="F31" i="47" s="1"/>
  <c r="F32" i="47" s="1"/>
  <c r="F33" i="47" s="1"/>
  <c r="F34" i="47" s="1"/>
  <c r="F35" i="47" s="1"/>
  <c r="F36" i="47" s="1"/>
  <c r="F37" i="47" s="1"/>
  <c r="F38" i="47" s="1"/>
  <c r="F39" i="47" s="1"/>
  <c r="F40" i="47" s="1"/>
  <c r="F41" i="47" s="1"/>
  <c r="F42" i="47" s="1"/>
  <c r="F43" i="47" s="1"/>
  <c r="F44" i="47" s="1"/>
  <c r="F45" i="47" s="1"/>
  <c r="F46" i="47" s="1"/>
  <c r="F47" i="47" s="1"/>
  <c r="F48" i="47" s="1"/>
  <c r="F49" i="47" s="1"/>
  <c r="F50" i="47" s="1"/>
  <c r="F51" i="47" s="1"/>
  <c r="F52" i="47" s="1"/>
  <c r="F53" i="47" s="1"/>
  <c r="F54" i="47" s="1"/>
  <c r="F55" i="47" s="1"/>
  <c r="F56" i="47" s="1"/>
  <c r="F57" i="47" s="1"/>
  <c r="F58" i="47" s="1"/>
  <c r="F59" i="47" s="1"/>
  <c r="F60" i="47" s="1"/>
  <c r="F61" i="47" s="1"/>
  <c r="F62" i="47" s="1"/>
  <c r="F63" i="47" s="1"/>
  <c r="F64" i="47" s="1"/>
  <c r="F65" i="47" s="1"/>
  <c r="F66" i="47" s="1"/>
  <c r="F67" i="47" s="1"/>
  <c r="F68" i="47" s="1"/>
  <c r="F69" i="47" s="1"/>
  <c r="F70" i="47" s="1"/>
  <c r="F71" i="47" s="1"/>
  <c r="F72" i="47" s="1"/>
  <c r="F73" i="47" s="1"/>
  <c r="F74" i="47" s="1"/>
  <c r="F75" i="47" s="1"/>
  <c r="F76" i="47" s="1"/>
  <c r="F77" i="47" s="1"/>
  <c r="F78" i="47" s="1"/>
  <c r="F79" i="47" s="1"/>
  <c r="F80" i="47" s="1"/>
  <c r="F81" i="47" s="1"/>
  <c r="F82" i="47" s="1"/>
  <c r="F83" i="47" s="1"/>
  <c r="F84" i="47" s="1"/>
  <c r="F85" i="47" s="1"/>
  <c r="F86" i="47" s="1"/>
  <c r="F87" i="47" s="1"/>
  <c r="F88" i="47" s="1"/>
  <c r="F89" i="47" s="1"/>
  <c r="F90" i="47" s="1"/>
  <c r="F91" i="47" s="1"/>
  <c r="F92" i="47" s="1"/>
  <c r="F93" i="47" s="1"/>
  <c r="F94" i="47" s="1"/>
  <c r="F95" i="47" s="1"/>
  <c r="F96" i="47" s="1"/>
  <c r="F97" i="47" s="1"/>
  <c r="F98" i="47" s="1"/>
  <c r="F99" i="47" s="1"/>
  <c r="F100" i="47" s="1"/>
  <c r="F101" i="47" s="1"/>
  <c r="F102" i="47" s="1"/>
  <c r="F103" i="47" s="1"/>
  <c r="F104" i="47" s="1"/>
  <c r="F105" i="47" s="1"/>
  <c r="F106" i="47" s="1"/>
  <c r="F107" i="47" s="1"/>
  <c r="F108" i="47" s="1"/>
  <c r="F109" i="47" s="1"/>
  <c r="F110" i="47" s="1"/>
  <c r="F111" i="47" s="1"/>
  <c r="F112" i="47" s="1"/>
  <c r="F113" i="47" s="1"/>
  <c r="F114" i="47" s="1"/>
  <c r="F115" i="47" s="1"/>
  <c r="F116" i="47" s="1"/>
  <c r="F117" i="47" s="1"/>
  <c r="F118" i="47" s="1"/>
  <c r="F119" i="47" s="1"/>
  <c r="F120" i="47" s="1"/>
  <c r="F121" i="47" s="1"/>
  <c r="F122" i="47" s="1"/>
  <c r="F123" i="47" s="1"/>
  <c r="F124" i="47" s="1"/>
  <c r="F125" i="47" s="1"/>
  <c r="F126" i="47" s="1"/>
  <c r="F127" i="47" s="1"/>
  <c r="F128" i="47" s="1"/>
  <c r="F129" i="47" s="1"/>
  <c r="F130" i="47" s="1"/>
  <c r="F131" i="47" s="1"/>
  <c r="F132" i="47" s="1"/>
  <c r="F133" i="47" s="1"/>
  <c r="F134" i="47" s="1"/>
  <c r="F135" i="47" s="1"/>
  <c r="F136" i="47" s="1"/>
  <c r="F137" i="47" s="1"/>
  <c r="F138" i="47" s="1"/>
  <c r="F139" i="47" s="1"/>
  <c r="F140" i="47" s="1"/>
  <c r="F141" i="47" s="1"/>
  <c r="F142" i="47" s="1"/>
  <c r="F143" i="47" s="1"/>
  <c r="F144" i="47" s="1"/>
  <c r="F145" i="47" s="1"/>
  <c r="F146" i="47" s="1"/>
  <c r="F147" i="47" s="1"/>
  <c r="F148" i="47" s="1"/>
  <c r="F149" i="47" s="1"/>
  <c r="F150" i="47" s="1"/>
  <c r="F151" i="47" s="1"/>
  <c r="F152" i="47" s="1"/>
  <c r="F153" i="47" s="1"/>
  <c r="F154" i="47" s="1"/>
  <c r="F155" i="47" s="1"/>
  <c r="F156" i="47" s="1"/>
  <c r="F157" i="47" s="1"/>
  <c r="F158" i="47" s="1"/>
  <c r="F159" i="47" s="1"/>
  <c r="F160" i="47" s="1"/>
  <c r="F161" i="47" s="1"/>
  <c r="F162" i="47" s="1"/>
  <c r="F163" i="47" s="1"/>
  <c r="F164" i="47" s="1"/>
  <c r="F165" i="47" s="1"/>
  <c r="F166" i="47" s="1"/>
  <c r="F167" i="47" s="1"/>
  <c r="F168" i="47" s="1"/>
  <c r="F169" i="47" s="1"/>
  <c r="F170" i="47" s="1"/>
  <c r="F171" i="47" s="1"/>
  <c r="F172" i="47" s="1"/>
  <c r="F173" i="47" s="1"/>
  <c r="F174" i="47" s="1"/>
  <c r="F175" i="47" s="1"/>
  <c r="F176" i="47" s="1"/>
  <c r="F177" i="47" s="1"/>
  <c r="F178" i="47" s="1"/>
  <c r="F179" i="47" s="1"/>
  <c r="F180" i="47" s="1"/>
  <c r="F181" i="47" s="1"/>
  <c r="F182" i="47" s="1"/>
  <c r="F183" i="47" s="1"/>
  <c r="F184" i="47" s="1"/>
  <c r="F185" i="47" s="1"/>
  <c r="F186" i="47" s="1"/>
  <c r="F187" i="47" s="1"/>
  <c r="F188" i="47" s="1"/>
  <c r="F189" i="47" s="1"/>
  <c r="F190" i="47" s="1"/>
  <c r="F191" i="47" s="1"/>
  <c r="F192" i="47" s="1"/>
  <c r="F193" i="47" s="1"/>
  <c r="F194" i="47" s="1"/>
  <c r="F195" i="47" s="1"/>
  <c r="F196" i="47" s="1"/>
  <c r="F197" i="47" s="1"/>
  <c r="F198" i="47" s="1"/>
  <c r="F199" i="47" s="1"/>
  <c r="F200" i="47" s="1"/>
  <c r="F201" i="47" s="1"/>
  <c r="F202" i="47" s="1"/>
  <c r="F203" i="47" s="1"/>
  <c r="F204" i="47" s="1"/>
  <c r="F205" i="47" s="1"/>
  <c r="F206" i="47" s="1"/>
  <c r="F207" i="47" s="1"/>
  <c r="F208" i="47" s="1"/>
  <c r="F209" i="47" s="1"/>
  <c r="F210" i="47" s="1"/>
  <c r="F211" i="47" s="1"/>
  <c r="F212" i="47" s="1"/>
  <c r="F213" i="47" s="1"/>
  <c r="F214" i="47" s="1"/>
  <c r="F215" i="47" s="1"/>
  <c r="F216" i="47" s="1"/>
  <c r="F217" i="47" s="1"/>
  <c r="F218" i="47" s="1"/>
  <c r="F219" i="47" s="1"/>
  <c r="F220" i="47" s="1"/>
  <c r="F221" i="47" s="1"/>
  <c r="F222" i="47" s="1"/>
  <c r="F223" i="47" s="1"/>
  <c r="F224" i="47" s="1"/>
  <c r="F225" i="47" s="1"/>
  <c r="F226" i="47" s="1"/>
  <c r="F227" i="47" s="1"/>
  <c r="F228" i="47" s="1"/>
  <c r="F229" i="47" s="1"/>
  <c r="F230" i="47" s="1"/>
  <c r="F231" i="47" s="1"/>
  <c r="F232" i="47" s="1"/>
  <c r="F233" i="47" s="1"/>
  <c r="F234" i="47" s="1"/>
  <c r="F235" i="47" s="1"/>
  <c r="F236" i="47" s="1"/>
  <c r="F237" i="47" s="1"/>
  <c r="F238" i="47" s="1"/>
  <c r="F239" i="47" s="1"/>
  <c r="F240" i="47" s="1"/>
  <c r="F241" i="47" s="1"/>
  <c r="F242" i="47" s="1"/>
  <c r="F243" i="47" s="1"/>
  <c r="F244" i="47" s="1"/>
  <c r="F245" i="47" s="1"/>
  <c r="F246" i="47" s="1"/>
  <c r="F247" i="47" s="1"/>
  <c r="F248" i="47" s="1"/>
  <c r="F249" i="47" s="1"/>
  <c r="F250" i="47" s="1"/>
  <c r="F251" i="47" s="1"/>
  <c r="F252" i="47" s="1"/>
  <c r="F253" i="47" s="1"/>
  <c r="F254" i="47" s="1"/>
  <c r="F255" i="47" s="1"/>
  <c r="F256" i="47" s="1"/>
  <c r="F257" i="47" s="1"/>
  <c r="F258" i="47" s="1"/>
  <c r="F259" i="47" s="1"/>
  <c r="F260" i="47" s="1"/>
  <c r="F261" i="47" s="1"/>
  <c r="F262" i="47" s="1"/>
  <c r="F263" i="47" s="1"/>
  <c r="F264" i="47" s="1"/>
  <c r="F265" i="47" s="1"/>
  <c r="F266" i="47" s="1"/>
  <c r="F267" i="47" s="1"/>
  <c r="F268" i="47" s="1"/>
  <c r="F269" i="47" s="1"/>
  <c r="F270" i="47" s="1"/>
  <c r="F271" i="47" s="1"/>
  <c r="F272" i="47" s="1"/>
  <c r="F273" i="47" s="1"/>
  <c r="F274" i="47" s="1"/>
  <c r="F275" i="47" s="1"/>
  <c r="F276" i="47" s="1"/>
  <c r="F277" i="47" s="1"/>
  <c r="F278" i="47" s="1"/>
  <c r="F279" i="47" s="1"/>
  <c r="F280" i="47" s="1"/>
  <c r="F281" i="47" s="1"/>
  <c r="F282" i="47" s="1"/>
  <c r="F283" i="47" s="1"/>
  <c r="F284" i="47" s="1"/>
  <c r="F285" i="47" s="1"/>
  <c r="F286" i="47" s="1"/>
  <c r="F287" i="47" s="1"/>
  <c r="F288" i="47" s="1"/>
  <c r="F289" i="47" s="1"/>
  <c r="F290" i="47" s="1"/>
  <c r="F291" i="47" s="1"/>
  <c r="F292" i="47" s="1"/>
  <c r="F293" i="47" s="1"/>
  <c r="F294" i="47" s="1"/>
  <c r="F295" i="47" s="1"/>
  <c r="F296" i="47" s="1"/>
  <c r="F297" i="47" s="1"/>
  <c r="F298" i="47" s="1"/>
  <c r="F299" i="47" s="1"/>
  <c r="F300" i="47" s="1"/>
  <c r="F301" i="47" s="1"/>
  <c r="F302" i="47" s="1"/>
  <c r="F303" i="47" s="1"/>
  <c r="F304" i="47" s="1"/>
  <c r="F305" i="47" s="1"/>
  <c r="F306" i="47" s="1"/>
  <c r="F307" i="47" s="1"/>
  <c r="F308" i="47" s="1"/>
  <c r="F309" i="47" s="1"/>
  <c r="F310" i="47" s="1"/>
  <c r="F311" i="47" s="1"/>
  <c r="F312" i="47" s="1"/>
  <c r="F313" i="47" s="1"/>
  <c r="F314" i="47" s="1"/>
  <c r="F315" i="47" s="1"/>
  <c r="F316" i="47" s="1"/>
  <c r="F317" i="47" s="1"/>
  <c r="F318" i="47" s="1"/>
  <c r="F319" i="47" s="1"/>
  <c r="F320" i="47" s="1"/>
  <c r="F321" i="47" s="1"/>
  <c r="F322" i="47" s="1"/>
  <c r="F323" i="47" s="1"/>
  <c r="F324" i="47" s="1"/>
  <c r="F325" i="47" s="1"/>
  <c r="F326" i="47" s="1"/>
  <c r="F327" i="47" s="1"/>
  <c r="F328" i="47" s="1"/>
  <c r="F329" i="47" s="1"/>
  <c r="F330" i="47" s="1"/>
  <c r="F331" i="47" s="1"/>
  <c r="F332" i="47" s="1"/>
  <c r="F333" i="47" s="1"/>
  <c r="F334" i="47" s="1"/>
  <c r="F335" i="47" s="1"/>
  <c r="F336" i="47" s="1"/>
  <c r="F337" i="47" s="1"/>
  <c r="F338" i="47" s="1"/>
  <c r="F339" i="47" s="1"/>
  <c r="F340" i="47" s="1"/>
  <c r="F341" i="47" s="1"/>
  <c r="F342" i="47" s="1"/>
  <c r="F343" i="47" s="1"/>
  <c r="F344" i="47" s="1"/>
  <c r="F345" i="47" s="1"/>
  <c r="F346" i="47" s="1"/>
  <c r="F347" i="47" s="1"/>
  <c r="F348" i="47" s="1"/>
  <c r="F349" i="47" s="1"/>
  <c r="F350" i="47" s="1"/>
  <c r="F351" i="47" s="1"/>
  <c r="F352" i="47" s="1"/>
  <c r="F353" i="47" s="1"/>
  <c r="F354" i="47" s="1"/>
  <c r="F355" i="47" s="1"/>
  <c r="F356" i="47" s="1"/>
  <c r="F357" i="47" s="1"/>
  <c r="F358" i="47" s="1"/>
  <c r="F359" i="47" s="1"/>
  <c r="F360" i="47" s="1"/>
  <c r="F361" i="47" s="1"/>
  <c r="F362" i="47" s="1"/>
  <c r="F363" i="47" s="1"/>
  <c r="F364" i="47" s="1"/>
  <c r="F365" i="47" s="1"/>
  <c r="F366" i="47" s="1"/>
  <c r="F367" i="47" s="1"/>
  <c r="F368" i="47" s="1"/>
  <c r="F369" i="47" s="1"/>
  <c r="F370" i="47" s="1"/>
  <c r="F371" i="47" s="1"/>
  <c r="F372" i="47" s="1"/>
  <c r="F373" i="47" s="1"/>
  <c r="F374" i="47" s="1"/>
  <c r="F375" i="47" s="1"/>
  <c r="F376" i="47" s="1"/>
  <c r="F377" i="47" s="1"/>
  <c r="F378" i="47" s="1"/>
  <c r="F379" i="47" s="1"/>
  <c r="F380" i="47" s="1"/>
  <c r="F381" i="47" s="1"/>
  <c r="F382" i="47" s="1"/>
  <c r="F383" i="47" s="1"/>
  <c r="F384" i="47" s="1"/>
  <c r="F385" i="47" s="1"/>
  <c r="F386" i="47" s="1"/>
  <c r="F387" i="47" s="1"/>
  <c r="F388" i="47" s="1"/>
  <c r="F389" i="47" s="1"/>
  <c r="F390" i="47" s="1"/>
  <c r="F391" i="47" s="1"/>
  <c r="F392" i="47" s="1"/>
  <c r="F393" i="47" s="1"/>
  <c r="F394" i="47" s="1"/>
  <c r="F395" i="47" s="1"/>
  <c r="F396" i="47" s="1"/>
  <c r="F397" i="47" s="1"/>
  <c r="F398" i="47" s="1"/>
  <c r="F399" i="47" s="1"/>
  <c r="F400" i="47" s="1"/>
  <c r="F401" i="47" s="1"/>
  <c r="F402" i="47" s="1"/>
  <c r="F403" i="47" s="1"/>
  <c r="F404" i="47" s="1"/>
  <c r="F405" i="47" s="1"/>
  <c r="F406" i="47" s="1"/>
  <c r="F407" i="47" s="1"/>
  <c r="F408" i="47" s="1"/>
  <c r="F409" i="47" s="1"/>
  <c r="F410" i="47" s="1"/>
  <c r="F411" i="47" s="1"/>
  <c r="F412" i="47" s="1"/>
  <c r="F413" i="47" s="1"/>
  <c r="F414" i="47" s="1"/>
  <c r="F415" i="47" s="1"/>
  <c r="F416" i="47" s="1"/>
  <c r="F417" i="47" s="1"/>
  <c r="F418" i="47" s="1"/>
  <c r="F419" i="47" s="1"/>
  <c r="F420" i="47" s="1"/>
  <c r="F421" i="47" s="1"/>
  <c r="F422" i="47" s="1"/>
  <c r="F423" i="47" s="1"/>
  <c r="F424" i="47" s="1"/>
  <c r="F425" i="47" s="1"/>
  <c r="F426" i="47" s="1"/>
  <c r="F427" i="47" s="1"/>
  <c r="F428" i="47" s="1"/>
  <c r="F429" i="47" s="1"/>
  <c r="F430" i="47" s="1"/>
  <c r="F431" i="47" s="1"/>
  <c r="F432" i="47" s="1"/>
  <c r="F433" i="47" s="1"/>
  <c r="F434" i="47" s="1"/>
  <c r="F435" i="47" s="1"/>
  <c r="F436" i="47" s="1"/>
  <c r="F437" i="47" s="1"/>
  <c r="F438" i="47" s="1"/>
  <c r="F439" i="47" s="1"/>
  <c r="F440" i="47" s="1"/>
  <c r="F441" i="47" s="1"/>
  <c r="F442" i="47" s="1"/>
  <c r="F443" i="47" s="1"/>
  <c r="F444" i="47" s="1"/>
  <c r="F445" i="47" s="1"/>
  <c r="F446" i="47" s="1"/>
  <c r="F447" i="47" s="1"/>
  <c r="F448" i="47" s="1"/>
  <c r="F449" i="47" s="1"/>
  <c r="F450" i="47" s="1"/>
  <c r="F451" i="47" s="1"/>
  <c r="F452" i="47" s="1"/>
  <c r="F453" i="47" s="1"/>
  <c r="F454" i="47" s="1"/>
  <c r="F455" i="47" s="1"/>
  <c r="F456" i="47" s="1"/>
  <c r="F457" i="47" s="1"/>
  <c r="F458" i="47" s="1"/>
  <c r="F459" i="47" s="1"/>
  <c r="F460" i="47" s="1"/>
  <c r="F461" i="47" s="1"/>
  <c r="F462" i="47" s="1"/>
  <c r="F463" i="47" s="1"/>
  <c r="F464" i="47" s="1"/>
  <c r="F465" i="47" s="1"/>
  <c r="F466" i="47" s="1"/>
  <c r="F467" i="47" s="1"/>
  <c r="F468" i="47" s="1"/>
  <c r="F469" i="47" s="1"/>
  <c r="F470" i="47" s="1"/>
  <c r="F471" i="47" s="1"/>
  <c r="F472" i="47" s="1"/>
  <c r="F473" i="47" s="1"/>
  <c r="F474" i="47" s="1"/>
  <c r="F475" i="47" s="1"/>
  <c r="F476" i="47" s="1"/>
  <c r="F477" i="47" s="1"/>
  <c r="F478" i="47" s="1"/>
  <c r="F479" i="47" s="1"/>
  <c r="F480" i="47" s="1"/>
  <c r="F481" i="47" s="1"/>
  <c r="F482" i="47" s="1"/>
  <c r="F483" i="47" s="1"/>
  <c r="F484" i="47" s="1"/>
  <c r="F485" i="47" s="1"/>
  <c r="F486" i="47" s="1"/>
  <c r="F487" i="47" s="1"/>
  <c r="F488" i="47" s="1"/>
  <c r="F489" i="47" s="1"/>
  <c r="F490" i="47" s="1"/>
  <c r="F491" i="47" s="1"/>
  <c r="F492" i="47" s="1"/>
  <c r="F493" i="47" s="1"/>
  <c r="F494" i="47" s="1"/>
  <c r="F495" i="47" s="1"/>
  <c r="F496" i="47" s="1"/>
  <c r="F497" i="47" s="1"/>
  <c r="F498" i="47" s="1"/>
  <c r="F499" i="47" s="1"/>
  <c r="F500" i="47" s="1"/>
  <c r="F501" i="47" s="1"/>
  <c r="F502" i="47" s="1"/>
  <c r="F503" i="47" s="1"/>
  <c r="F504" i="47" s="1"/>
  <c r="F505" i="47" s="1"/>
  <c r="F506" i="47" s="1"/>
  <c r="F507" i="47" s="1"/>
  <c r="F508" i="47" s="1"/>
  <c r="F509" i="47" s="1"/>
  <c r="F510" i="47" s="1"/>
  <c r="F511" i="47" s="1"/>
  <c r="F512" i="47" s="1"/>
  <c r="F513" i="47" s="1"/>
  <c r="F514" i="47" s="1"/>
  <c r="F515" i="47" s="1"/>
  <c r="F516" i="47" s="1"/>
  <c r="F517" i="47" s="1"/>
  <c r="F518" i="47" s="1"/>
  <c r="F519" i="47" s="1"/>
  <c r="F520" i="47" s="1"/>
  <c r="F521" i="47" s="1"/>
  <c r="F522" i="47" s="1"/>
  <c r="F523" i="47" s="1"/>
  <c r="F524" i="47" s="1"/>
  <c r="F525" i="47" s="1"/>
  <c r="F526" i="47" s="1"/>
  <c r="F527" i="47" s="1"/>
  <c r="F528" i="47" s="1"/>
  <c r="F529" i="47" s="1"/>
  <c r="F530" i="47" s="1"/>
  <c r="F531" i="47" s="1"/>
  <c r="F532" i="47" s="1"/>
  <c r="F533" i="47" s="1"/>
  <c r="F534" i="47" s="1"/>
  <c r="F535" i="47" s="1"/>
  <c r="F536" i="47" s="1"/>
  <c r="F537" i="47" s="1"/>
  <c r="F538" i="47" s="1"/>
  <c r="F539" i="47" s="1"/>
  <c r="F540" i="47" s="1"/>
  <c r="F541" i="47" s="1"/>
  <c r="F542" i="47" s="1"/>
  <c r="F543" i="47" s="1"/>
  <c r="F544" i="47" s="1"/>
  <c r="F545" i="47" s="1"/>
  <c r="F546" i="47" s="1"/>
  <c r="F547" i="47" s="1"/>
  <c r="F548" i="47" s="1"/>
  <c r="F549" i="47" s="1"/>
  <c r="F550" i="47" s="1"/>
  <c r="F551" i="47" s="1"/>
  <c r="F552" i="47" s="1"/>
  <c r="F553" i="47" s="1"/>
  <c r="F554" i="47" s="1"/>
  <c r="F555" i="47" s="1"/>
  <c r="F556" i="47" s="1"/>
  <c r="F557" i="47" s="1"/>
  <c r="F558" i="47" s="1"/>
  <c r="F559" i="47" s="1"/>
  <c r="F560" i="47" s="1"/>
  <c r="F561" i="47" s="1"/>
  <c r="F562" i="47" s="1"/>
  <c r="F563" i="47" s="1"/>
  <c r="F564" i="47" s="1"/>
  <c r="F565" i="47" s="1"/>
  <c r="F566" i="47" s="1"/>
  <c r="F567" i="47" s="1"/>
  <c r="F568" i="47" s="1"/>
  <c r="F569" i="47" s="1"/>
  <c r="F570" i="47" s="1"/>
  <c r="F571" i="47" s="1"/>
  <c r="F572" i="47" s="1"/>
  <c r="F573" i="47" s="1"/>
  <c r="F574" i="47" s="1"/>
  <c r="F575" i="47" s="1"/>
  <c r="F576" i="47" s="1"/>
  <c r="F577" i="47" s="1"/>
  <c r="F578" i="47" s="1"/>
  <c r="F579" i="47" s="1"/>
  <c r="F580" i="47" s="1"/>
  <c r="F581" i="47" s="1"/>
  <c r="F582" i="47" s="1"/>
  <c r="F583" i="47" s="1"/>
  <c r="F584" i="47" s="1"/>
  <c r="F585" i="47" s="1"/>
  <c r="F586" i="47" s="1"/>
  <c r="F587" i="47" s="1"/>
  <c r="F588" i="47" s="1"/>
  <c r="F589" i="47" s="1"/>
  <c r="F590" i="47" s="1"/>
  <c r="F591" i="47" s="1"/>
  <c r="F6" i="47" s="1"/>
  <c r="F9" i="29"/>
  <c r="F10" i="29" s="1"/>
  <c r="F11" i="29" s="1"/>
  <c r="F12" i="29" s="1"/>
  <c r="F13" i="29"/>
  <c r="F14" i="29" s="1"/>
  <c r="F15" i="29" s="1"/>
  <c r="F16" i="29" s="1"/>
  <c r="F17" i="29" s="1"/>
  <c r="F18" i="29" s="1"/>
  <c r="F19" i="29" s="1"/>
  <c r="F20" i="29" s="1"/>
  <c r="F21" i="29"/>
  <c r="F22" i="29" s="1"/>
  <c r="F23" i="29" s="1"/>
  <c r="F24" i="29" s="1"/>
  <c r="F25" i="29" s="1"/>
  <c r="F26" i="29" s="1"/>
  <c r="F27" i="29" s="1"/>
  <c r="F28" i="29" s="1"/>
  <c r="F29" i="29" s="1"/>
  <c r="F30" i="29" s="1"/>
  <c r="F31" i="29" s="1"/>
  <c r="F32" i="29" s="1"/>
  <c r="F33" i="29" s="1"/>
  <c r="F34" i="29" s="1"/>
  <c r="F35" i="29" s="1"/>
  <c r="F36" i="29" s="1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F48" i="29" s="1"/>
  <c r="F49" i="29" s="1"/>
  <c r="F50" i="29" s="1"/>
  <c r="F51" i="29" s="1"/>
  <c r="F52" i="29" s="1"/>
  <c r="F53" i="29" s="1"/>
  <c r="F54" i="29" s="1"/>
  <c r="F55" i="29" s="1"/>
  <c r="F56" i="29" s="1"/>
  <c r="F57" i="29" s="1"/>
  <c r="F58" i="29" s="1"/>
  <c r="F59" i="29" s="1"/>
  <c r="F60" i="29" s="1"/>
  <c r="F61" i="29" s="1"/>
  <c r="F62" i="29" s="1"/>
  <c r="F63" i="29" s="1"/>
  <c r="F64" i="29" s="1"/>
  <c r="F65" i="29" s="1"/>
  <c r="F66" i="29" s="1"/>
  <c r="F67" i="29" s="1"/>
  <c r="F68" i="29" s="1"/>
  <c r="F69" i="29" s="1"/>
  <c r="F70" i="29" s="1"/>
  <c r="F71" i="29" s="1"/>
  <c r="F72" i="29" s="1"/>
  <c r="F73" i="29" s="1"/>
  <c r="F74" i="29" s="1"/>
  <c r="F75" i="29" s="1"/>
  <c r="F76" i="29" s="1"/>
  <c r="F77" i="29" s="1"/>
  <c r="F78" i="29" s="1"/>
  <c r="F79" i="29" s="1"/>
  <c r="F80" i="29" s="1"/>
  <c r="F81" i="29" s="1"/>
  <c r="F82" i="29" s="1"/>
  <c r="F83" i="29" s="1"/>
  <c r="F84" i="29" s="1"/>
  <c r="F85" i="29" s="1"/>
  <c r="F86" i="29" s="1"/>
  <c r="F87" i="29" s="1"/>
  <c r="F88" i="29" s="1"/>
  <c r="F89" i="29" s="1"/>
  <c r="F90" i="29" s="1"/>
  <c r="F91" i="29" s="1"/>
  <c r="F92" i="29" s="1"/>
  <c r="F93" i="29" s="1"/>
  <c r="F94" i="29" s="1"/>
  <c r="F95" i="29" s="1"/>
  <c r="F96" i="29" s="1"/>
  <c r="F97" i="29" s="1"/>
  <c r="F98" i="29" s="1"/>
  <c r="F99" i="29" s="1"/>
  <c r="F100" i="29" s="1"/>
  <c r="F101" i="29" s="1"/>
  <c r="F102" i="29" s="1"/>
  <c r="F103" i="29" s="1"/>
  <c r="F104" i="29" s="1"/>
  <c r="F105" i="29" s="1"/>
  <c r="F106" i="29" s="1"/>
  <c r="F107" i="29" s="1"/>
  <c r="F108" i="29" s="1"/>
  <c r="F109" i="29" s="1"/>
  <c r="F110" i="29" s="1"/>
  <c r="F111" i="29" s="1"/>
  <c r="F112" i="29" s="1"/>
  <c r="F113" i="29" s="1"/>
  <c r="F114" i="29" s="1"/>
  <c r="F115" i="29" s="1"/>
  <c r="F116" i="29" s="1"/>
  <c r="F117" i="29" s="1"/>
  <c r="F118" i="29" s="1"/>
  <c r="F119" i="29" s="1"/>
  <c r="F120" i="29" s="1"/>
  <c r="F121" i="29" s="1"/>
  <c r="F122" i="29" s="1"/>
  <c r="F123" i="29" s="1"/>
  <c r="F124" i="29" s="1"/>
  <c r="F125" i="29" s="1"/>
  <c r="F126" i="29" s="1"/>
  <c r="F127" i="29" s="1"/>
  <c r="F128" i="29" s="1"/>
  <c r="F129" i="29" s="1"/>
  <c r="F130" i="29" s="1"/>
  <c r="F131" i="29" s="1"/>
  <c r="F132" i="29" s="1"/>
  <c r="F133" i="29" s="1"/>
  <c r="F134" i="29" s="1"/>
  <c r="F135" i="29" s="1"/>
  <c r="F136" i="29" s="1"/>
  <c r="F137" i="29" s="1"/>
  <c r="F138" i="29" s="1"/>
  <c r="F139" i="29" s="1"/>
  <c r="F140" i="29" s="1"/>
  <c r="F141" i="29" s="1"/>
  <c r="F142" i="29" s="1"/>
  <c r="F143" i="29" s="1"/>
  <c r="F144" i="29" s="1"/>
  <c r="F145" i="29" s="1"/>
  <c r="F146" i="29" s="1"/>
  <c r="F147" i="29" s="1"/>
  <c r="F148" i="29" s="1"/>
  <c r="F149" i="29" s="1"/>
  <c r="F150" i="29" s="1"/>
  <c r="F151" i="29" s="1"/>
  <c r="F152" i="29" s="1"/>
  <c r="F153" i="29" s="1"/>
  <c r="F154" i="29" s="1"/>
  <c r="F155" i="29" s="1"/>
  <c r="F156" i="29" s="1"/>
  <c r="F157" i="29" s="1"/>
  <c r="F158" i="29" s="1"/>
  <c r="F159" i="29" s="1"/>
  <c r="F160" i="29" s="1"/>
  <c r="F161" i="29" s="1"/>
  <c r="F162" i="29" s="1"/>
  <c r="F163" i="29" s="1"/>
  <c r="F164" i="29" s="1"/>
  <c r="F165" i="29" s="1"/>
  <c r="F166" i="29" s="1"/>
  <c r="F167" i="29" s="1"/>
  <c r="F168" i="29" s="1"/>
  <c r="F169" i="29" s="1"/>
  <c r="F170" i="29" s="1"/>
  <c r="F171" i="29" s="1"/>
  <c r="F172" i="29" s="1"/>
  <c r="F173" i="29" s="1"/>
  <c r="F174" i="29" s="1"/>
  <c r="F175" i="29" s="1"/>
  <c r="F176" i="29" s="1"/>
  <c r="F177" i="29" s="1"/>
  <c r="F178" i="29" s="1"/>
  <c r="F179" i="29" s="1"/>
  <c r="F180" i="29" s="1"/>
  <c r="F181" i="29" s="1"/>
  <c r="F182" i="29" s="1"/>
  <c r="F183" i="29" s="1"/>
  <c r="F184" i="29" s="1"/>
  <c r="F185" i="29" s="1"/>
  <c r="F186" i="29" s="1"/>
  <c r="F187" i="29" s="1"/>
  <c r="F188" i="29" s="1"/>
  <c r="F189" i="29" s="1"/>
  <c r="F190" i="29" s="1"/>
  <c r="F191" i="29" s="1"/>
  <c r="F192" i="29" s="1"/>
  <c r="F193" i="29" s="1"/>
  <c r="F194" i="29" s="1"/>
  <c r="F195" i="29" s="1"/>
  <c r="F196" i="29" s="1"/>
  <c r="F197" i="29" s="1"/>
  <c r="F198" i="29" s="1"/>
  <c r="F199" i="29" s="1"/>
  <c r="F200" i="29" s="1"/>
  <c r="F201" i="29" s="1"/>
  <c r="F202" i="29" s="1"/>
  <c r="F203" i="29" s="1"/>
  <c r="F204" i="29" s="1"/>
  <c r="F205" i="29" s="1"/>
  <c r="F206" i="29" s="1"/>
  <c r="F207" i="29" s="1"/>
  <c r="F208" i="29" s="1"/>
  <c r="F209" i="29" s="1"/>
  <c r="F210" i="29" s="1"/>
  <c r="F211" i="29" s="1"/>
  <c r="F212" i="29" s="1"/>
  <c r="F213" i="29" s="1"/>
  <c r="F214" i="29" s="1"/>
  <c r="F215" i="29" s="1"/>
  <c r="F216" i="29" s="1"/>
  <c r="F217" i="29" s="1"/>
  <c r="F218" i="29" s="1"/>
  <c r="F219" i="29" s="1"/>
  <c r="F220" i="29" s="1"/>
  <c r="F221" i="29" s="1"/>
  <c r="F222" i="29" s="1"/>
  <c r="F223" i="29" s="1"/>
  <c r="F224" i="29" s="1"/>
  <c r="F225" i="29" s="1"/>
  <c r="F226" i="29" s="1"/>
  <c r="F227" i="29" s="1"/>
  <c r="F228" i="29" s="1"/>
  <c r="F229" i="29" s="1"/>
  <c r="F230" i="29" s="1"/>
  <c r="F231" i="29" s="1"/>
  <c r="F232" i="29" s="1"/>
  <c r="F233" i="29" s="1"/>
  <c r="F234" i="29" s="1"/>
  <c r="F235" i="29" s="1"/>
  <c r="F236" i="29" s="1"/>
  <c r="F237" i="29" s="1"/>
  <c r="F238" i="29" s="1"/>
  <c r="F239" i="29" s="1"/>
  <c r="F240" i="29" s="1"/>
  <c r="F241" i="29" s="1"/>
  <c r="F242" i="29" s="1"/>
  <c r="F243" i="29" s="1"/>
  <c r="F244" i="29" s="1"/>
  <c r="F245" i="29" s="1"/>
  <c r="F246" i="29" s="1"/>
  <c r="F247" i="29" s="1"/>
  <c r="F248" i="29" s="1"/>
  <c r="F249" i="29" s="1"/>
  <c r="F250" i="29" s="1"/>
  <c r="F251" i="29" s="1"/>
  <c r="F252" i="29" s="1"/>
  <c r="F253" i="29" s="1"/>
  <c r="F254" i="29" s="1"/>
  <c r="F255" i="29" s="1"/>
  <c r="F256" i="29" s="1"/>
  <c r="F257" i="29" s="1"/>
  <c r="F258" i="29" s="1"/>
  <c r="F259" i="29" s="1"/>
  <c r="F260" i="29" s="1"/>
  <c r="F261" i="29" s="1"/>
  <c r="F262" i="29" s="1"/>
  <c r="F263" i="29" s="1"/>
  <c r="F264" i="29" s="1"/>
  <c r="F265" i="29" s="1"/>
  <c r="F266" i="29" s="1"/>
  <c r="F267" i="29" s="1"/>
  <c r="F268" i="29" s="1"/>
  <c r="F269" i="29" s="1"/>
  <c r="F270" i="29" s="1"/>
  <c r="F271" i="29" s="1"/>
  <c r="F272" i="29" s="1"/>
  <c r="F273" i="29" s="1"/>
  <c r="F274" i="29" s="1"/>
  <c r="F275" i="29" s="1"/>
  <c r="F276" i="29" s="1"/>
  <c r="F277" i="29" s="1"/>
  <c r="F278" i="29" s="1"/>
  <c r="F279" i="29" s="1"/>
  <c r="F280" i="29" s="1"/>
  <c r="F281" i="29" s="1"/>
  <c r="F282" i="29" s="1"/>
  <c r="F283" i="29" s="1"/>
  <c r="F284" i="29" s="1"/>
  <c r="F285" i="29" s="1"/>
  <c r="F286" i="29" s="1"/>
  <c r="F287" i="29" s="1"/>
  <c r="F288" i="29" s="1"/>
  <c r="F289" i="29" s="1"/>
  <c r="F290" i="29" s="1"/>
  <c r="F291" i="29" s="1"/>
  <c r="F292" i="29" s="1"/>
  <c r="F293" i="29" s="1"/>
  <c r="F294" i="29" s="1"/>
  <c r="F295" i="29" s="1"/>
  <c r="F296" i="29" s="1"/>
  <c r="F297" i="29" s="1"/>
  <c r="F298" i="29" s="1"/>
  <c r="F299" i="29" s="1"/>
  <c r="F300" i="29" s="1"/>
  <c r="F301" i="29" s="1"/>
  <c r="F302" i="29" s="1"/>
  <c r="F303" i="29" s="1"/>
  <c r="F304" i="29" s="1"/>
  <c r="F305" i="29" s="1"/>
  <c r="F306" i="29" s="1"/>
  <c r="F307" i="29" s="1"/>
  <c r="F308" i="29" s="1"/>
  <c r="F309" i="29" s="1"/>
  <c r="F310" i="29" s="1"/>
  <c r="F311" i="29" s="1"/>
  <c r="F312" i="29" s="1"/>
  <c r="F313" i="29" s="1"/>
  <c r="F314" i="29" s="1"/>
  <c r="F315" i="29" s="1"/>
  <c r="F316" i="29" s="1"/>
  <c r="F317" i="29" s="1"/>
  <c r="F318" i="29" s="1"/>
  <c r="F319" i="29" s="1"/>
  <c r="F320" i="29" s="1"/>
  <c r="F321" i="29" s="1"/>
  <c r="F322" i="29" s="1"/>
  <c r="F323" i="29" s="1"/>
  <c r="F324" i="29" s="1"/>
  <c r="F325" i="29" s="1"/>
  <c r="F326" i="29" s="1"/>
  <c r="F327" i="29" s="1"/>
  <c r="F328" i="29" s="1"/>
  <c r="F329" i="29" s="1"/>
  <c r="F330" i="29" s="1"/>
  <c r="F331" i="29" s="1"/>
  <c r="F332" i="29" s="1"/>
  <c r="F333" i="29" s="1"/>
  <c r="F334" i="29" s="1"/>
  <c r="F335" i="29" s="1"/>
  <c r="F336" i="29" s="1"/>
  <c r="F337" i="29" s="1"/>
  <c r="F338" i="29" s="1"/>
  <c r="F339" i="29" s="1"/>
  <c r="F340" i="29" s="1"/>
  <c r="F341" i="29" s="1"/>
  <c r="F342" i="29" s="1"/>
  <c r="F343" i="29" s="1"/>
  <c r="F344" i="29" s="1"/>
  <c r="F345" i="29" s="1"/>
  <c r="F346" i="29" s="1"/>
  <c r="F347" i="29" s="1"/>
  <c r="F348" i="29" s="1"/>
  <c r="F349" i="29" s="1"/>
  <c r="F350" i="29" s="1"/>
  <c r="F351" i="29" s="1"/>
  <c r="F352" i="29" s="1"/>
  <c r="F353" i="29" s="1"/>
  <c r="F354" i="29" s="1"/>
  <c r="F355" i="29" s="1"/>
  <c r="F356" i="29" s="1"/>
  <c r="F357" i="29" s="1"/>
  <c r="F358" i="29" s="1"/>
  <c r="F359" i="29" s="1"/>
  <c r="F360" i="29" s="1"/>
  <c r="F361" i="29" s="1"/>
  <c r="F362" i="29" s="1"/>
  <c r="F363" i="29" s="1"/>
  <c r="F364" i="29" s="1"/>
  <c r="F365" i="29" s="1"/>
  <c r="F366" i="29" s="1"/>
  <c r="F367" i="29" s="1"/>
  <c r="F368" i="29" s="1"/>
  <c r="F369" i="29" s="1"/>
  <c r="F370" i="29" s="1"/>
  <c r="F371" i="29" s="1"/>
  <c r="F372" i="29" s="1"/>
  <c r="F373" i="29" s="1"/>
  <c r="F374" i="29" s="1"/>
  <c r="F375" i="29" s="1"/>
  <c r="F376" i="29" s="1"/>
  <c r="F377" i="29" s="1"/>
  <c r="F378" i="29" s="1"/>
  <c r="F379" i="29" s="1"/>
  <c r="F380" i="29" s="1"/>
  <c r="F381" i="29" s="1"/>
  <c r="F382" i="29" s="1"/>
  <c r="F383" i="29" s="1"/>
  <c r="F384" i="29" s="1"/>
  <c r="F385" i="29" s="1"/>
  <c r="F386" i="29" s="1"/>
  <c r="F387" i="29" s="1"/>
  <c r="F388" i="29" s="1"/>
  <c r="F389" i="29" s="1"/>
  <c r="F390" i="29" s="1"/>
  <c r="F391" i="29" s="1"/>
  <c r="F392" i="29" s="1"/>
  <c r="F393" i="29" s="1"/>
  <c r="F394" i="29" s="1"/>
  <c r="F395" i="29" s="1"/>
  <c r="F396" i="29" s="1"/>
  <c r="F397" i="29" s="1"/>
  <c r="F398" i="29" s="1"/>
  <c r="F399" i="29" s="1"/>
  <c r="F400" i="29" s="1"/>
  <c r="F401" i="29" s="1"/>
  <c r="F402" i="29" s="1"/>
  <c r="F403" i="29" s="1"/>
  <c r="F404" i="29" s="1"/>
  <c r="F405" i="29" s="1"/>
  <c r="F406" i="29" s="1"/>
  <c r="F407" i="29" s="1"/>
  <c r="F408" i="29" s="1"/>
  <c r="F409" i="29" s="1"/>
  <c r="F410" i="29" s="1"/>
  <c r="F411" i="29" s="1"/>
  <c r="F412" i="29" s="1"/>
  <c r="F413" i="29" s="1"/>
  <c r="F414" i="29" s="1"/>
  <c r="F415" i="29" s="1"/>
  <c r="F416" i="29" s="1"/>
  <c r="F417" i="29" s="1"/>
  <c r="F418" i="29" s="1"/>
  <c r="F419" i="29" s="1"/>
  <c r="F420" i="29" s="1"/>
  <c r="F421" i="29" s="1"/>
  <c r="F422" i="29" s="1"/>
  <c r="F423" i="29" s="1"/>
  <c r="F424" i="29" s="1"/>
  <c r="F425" i="29" s="1"/>
  <c r="F426" i="29" s="1"/>
  <c r="F427" i="29" s="1"/>
  <c r="F428" i="29" s="1"/>
  <c r="F429" i="29" s="1"/>
  <c r="F430" i="29" s="1"/>
  <c r="F431" i="29" s="1"/>
  <c r="F432" i="29" s="1"/>
  <c r="F433" i="29" s="1"/>
  <c r="F434" i="29" s="1"/>
  <c r="F435" i="29" s="1"/>
  <c r="F436" i="29" s="1"/>
  <c r="F437" i="29" s="1"/>
  <c r="F438" i="29" s="1"/>
  <c r="F439" i="29" s="1"/>
  <c r="F440" i="29" s="1"/>
  <c r="F441" i="29" s="1"/>
  <c r="F442" i="29" s="1"/>
  <c r="F443" i="29" s="1"/>
  <c r="F444" i="29" s="1"/>
  <c r="F445" i="29" s="1"/>
  <c r="F446" i="29" s="1"/>
  <c r="F447" i="29" s="1"/>
  <c r="F448" i="29" s="1"/>
  <c r="F449" i="29" s="1"/>
  <c r="F450" i="29" s="1"/>
  <c r="F451" i="29" s="1"/>
  <c r="F452" i="29" s="1"/>
  <c r="F453" i="29" s="1"/>
  <c r="F454" i="29" s="1"/>
  <c r="F455" i="29" s="1"/>
  <c r="F456" i="29" s="1"/>
  <c r="F457" i="29" s="1"/>
  <c r="F458" i="29" s="1"/>
  <c r="F459" i="29" s="1"/>
  <c r="F460" i="29" s="1"/>
  <c r="F461" i="29" s="1"/>
  <c r="F462" i="29" s="1"/>
  <c r="F463" i="29" s="1"/>
  <c r="F464" i="29" s="1"/>
  <c r="F465" i="29" s="1"/>
  <c r="F466" i="29" s="1"/>
  <c r="F467" i="29" s="1"/>
  <c r="F468" i="29" s="1"/>
  <c r="F469" i="29" s="1"/>
  <c r="F470" i="29" s="1"/>
  <c r="F471" i="29" s="1"/>
  <c r="F472" i="29" s="1"/>
  <c r="F473" i="29" s="1"/>
  <c r="F474" i="29" s="1"/>
  <c r="F475" i="29" s="1"/>
  <c r="F476" i="29" s="1"/>
  <c r="F477" i="29" s="1"/>
  <c r="F478" i="29" s="1"/>
  <c r="F479" i="29" s="1"/>
  <c r="F480" i="29" s="1"/>
  <c r="F481" i="29" s="1"/>
  <c r="F482" i="29" s="1"/>
  <c r="F483" i="29" s="1"/>
  <c r="F484" i="29" s="1"/>
  <c r="F485" i="29" s="1"/>
  <c r="F486" i="29" s="1"/>
  <c r="F487" i="29" s="1"/>
  <c r="F488" i="29" s="1"/>
  <c r="F489" i="29" s="1"/>
  <c r="F490" i="29" s="1"/>
  <c r="F491" i="29" s="1"/>
  <c r="F492" i="29" s="1"/>
  <c r="F493" i="29" s="1"/>
  <c r="F494" i="29" s="1"/>
  <c r="F495" i="29" s="1"/>
  <c r="F496" i="29" s="1"/>
  <c r="F497" i="29" s="1"/>
  <c r="F498" i="29" s="1"/>
  <c r="F499" i="29" s="1"/>
  <c r="F500" i="29" s="1"/>
  <c r="F501" i="29" s="1"/>
  <c r="F502" i="29" s="1"/>
  <c r="F503" i="29" s="1"/>
  <c r="F504" i="29" s="1"/>
  <c r="F505" i="29" s="1"/>
  <c r="F506" i="29" s="1"/>
  <c r="F507" i="29" s="1"/>
  <c r="F508" i="29" s="1"/>
  <c r="F509" i="29" s="1"/>
  <c r="F510" i="29" s="1"/>
  <c r="F511" i="29" s="1"/>
  <c r="F512" i="29" s="1"/>
  <c r="F513" i="29" s="1"/>
  <c r="F514" i="29" s="1"/>
  <c r="F515" i="29" s="1"/>
  <c r="F516" i="29" s="1"/>
  <c r="F517" i="29" s="1"/>
  <c r="F518" i="29" s="1"/>
  <c r="F519" i="29" s="1"/>
  <c r="F520" i="29" s="1"/>
  <c r="F521" i="29" s="1"/>
  <c r="F522" i="29" s="1"/>
  <c r="F523" i="29" s="1"/>
  <c r="F524" i="29" s="1"/>
  <c r="F525" i="29" s="1"/>
  <c r="F526" i="29" s="1"/>
  <c r="F527" i="29" s="1"/>
  <c r="F528" i="29" s="1"/>
  <c r="F529" i="29" s="1"/>
  <c r="F530" i="29" s="1"/>
  <c r="F531" i="29" s="1"/>
  <c r="F532" i="29" s="1"/>
  <c r="F533" i="29" s="1"/>
  <c r="F534" i="29" s="1"/>
  <c r="F535" i="29" s="1"/>
  <c r="F536" i="29" s="1"/>
  <c r="F537" i="29" s="1"/>
  <c r="F538" i="29" s="1"/>
  <c r="F539" i="29" s="1"/>
  <c r="F540" i="29" s="1"/>
  <c r="F541" i="29" s="1"/>
  <c r="F542" i="29" s="1"/>
  <c r="F543" i="29" s="1"/>
  <c r="F544" i="29" s="1"/>
  <c r="F545" i="29" s="1"/>
  <c r="F546" i="29" s="1"/>
  <c r="F547" i="29" s="1"/>
  <c r="F548" i="29" s="1"/>
  <c r="F549" i="29" s="1"/>
  <c r="F550" i="29" s="1"/>
  <c r="F551" i="29" s="1"/>
  <c r="F552" i="29" s="1"/>
  <c r="F553" i="29" s="1"/>
  <c r="F554" i="29" s="1"/>
  <c r="F555" i="29" s="1"/>
  <c r="F556" i="29" s="1"/>
  <c r="F557" i="29" s="1"/>
  <c r="F558" i="29" s="1"/>
  <c r="F559" i="29" s="1"/>
  <c r="F560" i="29" s="1"/>
  <c r="F561" i="29" s="1"/>
  <c r="F562" i="29" s="1"/>
  <c r="F563" i="29" s="1"/>
  <c r="F564" i="29" s="1"/>
  <c r="F565" i="29" s="1"/>
  <c r="F566" i="29" s="1"/>
  <c r="F567" i="29" s="1"/>
  <c r="F568" i="29" s="1"/>
  <c r="F569" i="29" s="1"/>
  <c r="F570" i="29" s="1"/>
  <c r="F571" i="29" s="1"/>
  <c r="F572" i="29" s="1"/>
  <c r="F573" i="29" s="1"/>
  <c r="F574" i="29" s="1"/>
  <c r="F575" i="29" s="1"/>
  <c r="F576" i="29" s="1"/>
  <c r="F577" i="29" s="1"/>
  <c r="F578" i="29" s="1"/>
  <c r="F579" i="29" s="1"/>
  <c r="F580" i="29" s="1"/>
  <c r="F581" i="29" s="1"/>
  <c r="F582" i="29" s="1"/>
  <c r="F583" i="29" s="1"/>
  <c r="F584" i="29" s="1"/>
  <c r="F585" i="29" s="1"/>
  <c r="F586" i="29" s="1"/>
  <c r="F587" i="29" s="1"/>
  <c r="F588" i="29" s="1"/>
  <c r="F589" i="29" s="1"/>
  <c r="F590" i="29" s="1"/>
  <c r="F591" i="29" s="1"/>
  <c r="F592" i="29" s="1"/>
  <c r="F593" i="29" s="1"/>
  <c r="F594" i="29" s="1"/>
  <c r="F595" i="29" s="1"/>
  <c r="F596" i="29" s="1"/>
  <c r="F597" i="29" s="1"/>
  <c r="F598" i="29" s="1"/>
  <c r="F599" i="29" s="1"/>
  <c r="F600" i="29" s="1"/>
  <c r="F601" i="29" s="1"/>
  <c r="F602" i="29" s="1"/>
  <c r="F603" i="29" s="1"/>
  <c r="F604" i="29" s="1"/>
  <c r="F605" i="29" s="1"/>
  <c r="F606" i="29" s="1"/>
  <c r="F607" i="29" s="1"/>
  <c r="F608" i="29" s="1"/>
  <c r="F609" i="29" s="1"/>
  <c r="F610" i="29" s="1"/>
  <c r="F611" i="29" s="1"/>
  <c r="F6" i="29" s="1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F26" i="30" s="1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F38" i="30" s="1"/>
  <c r="F39" i="30" s="1"/>
  <c r="F40" i="30" s="1"/>
  <c r="F41" i="30" s="1"/>
  <c r="F42" i="30" s="1"/>
  <c r="F43" i="30" s="1"/>
  <c r="F44" i="30" s="1"/>
  <c r="F45" i="30" s="1"/>
  <c r="F46" i="30" s="1"/>
  <c r="F47" i="30" s="1"/>
  <c r="F48" i="30" s="1"/>
  <c r="F49" i="30" s="1"/>
  <c r="F50" i="30" s="1"/>
  <c r="F51" i="30" s="1"/>
  <c r="F52" i="30" s="1"/>
  <c r="F53" i="30" s="1"/>
  <c r="F54" i="30" s="1"/>
  <c r="F55" i="30" s="1"/>
  <c r="F56" i="30" s="1"/>
  <c r="F57" i="30" s="1"/>
  <c r="F58" i="30" s="1"/>
  <c r="F59" i="30" s="1"/>
  <c r="F60" i="30" s="1"/>
  <c r="F61" i="30" s="1"/>
  <c r="F62" i="30" s="1"/>
  <c r="F63" i="30" s="1"/>
  <c r="F64" i="30" s="1"/>
  <c r="F65" i="30" s="1"/>
  <c r="F66" i="30" s="1"/>
  <c r="F67" i="30" s="1"/>
  <c r="F68" i="30" s="1"/>
  <c r="F69" i="30" s="1"/>
  <c r="F70" i="30" s="1"/>
  <c r="F71" i="30" s="1"/>
  <c r="F72" i="30" s="1"/>
  <c r="F73" i="30" s="1"/>
  <c r="F74" i="30" s="1"/>
  <c r="F75" i="30" s="1"/>
  <c r="F76" i="30" s="1"/>
  <c r="F77" i="30" s="1"/>
  <c r="F78" i="30" s="1"/>
  <c r="F79" i="30" s="1"/>
  <c r="F80" i="30" s="1"/>
  <c r="F81" i="30" s="1"/>
  <c r="F82" i="30" s="1"/>
  <c r="F83" i="30" s="1"/>
  <c r="F84" i="30" s="1"/>
  <c r="F85" i="30" s="1"/>
  <c r="F86" i="30" s="1"/>
  <c r="F87" i="30" s="1"/>
  <c r="F88" i="30" s="1"/>
  <c r="F89" i="30" s="1"/>
  <c r="F90" i="30" s="1"/>
  <c r="F91" i="30" s="1"/>
  <c r="F92" i="30" s="1"/>
  <c r="F93" i="30" s="1"/>
  <c r="F94" i="30" s="1"/>
  <c r="F95" i="30" s="1"/>
  <c r="F96" i="30" s="1"/>
  <c r="F97" i="30" s="1"/>
  <c r="F98" i="30" s="1"/>
  <c r="F99" i="30" s="1"/>
  <c r="F100" i="30" s="1"/>
  <c r="F101" i="30" s="1"/>
  <c r="F102" i="30" s="1"/>
  <c r="F103" i="30" s="1"/>
  <c r="F104" i="30" s="1"/>
  <c r="F105" i="30" s="1"/>
  <c r="F106" i="30" s="1"/>
  <c r="F107" i="30" s="1"/>
  <c r="F108" i="30" s="1"/>
  <c r="F109" i="30" s="1"/>
  <c r="F110" i="30" s="1"/>
  <c r="F111" i="30" s="1"/>
  <c r="F112" i="30" s="1"/>
  <c r="F113" i="30" s="1"/>
  <c r="F114" i="30" s="1"/>
  <c r="F115" i="30" s="1"/>
  <c r="F116" i="30" s="1"/>
  <c r="F117" i="30" s="1"/>
  <c r="F118" i="30" s="1"/>
  <c r="F119" i="30" s="1"/>
  <c r="F120" i="30" s="1"/>
  <c r="F121" i="30" s="1"/>
  <c r="F122" i="30" s="1"/>
  <c r="F123" i="30" s="1"/>
  <c r="F124" i="30" s="1"/>
  <c r="F125" i="30" s="1"/>
  <c r="F126" i="30" s="1"/>
  <c r="F127" i="30" s="1"/>
  <c r="F128" i="30" s="1"/>
  <c r="F129" i="30" s="1"/>
  <c r="F130" i="30" s="1"/>
  <c r="F131" i="30" s="1"/>
  <c r="F132" i="30" s="1"/>
  <c r="F133" i="30" s="1"/>
  <c r="F134" i="30" s="1"/>
  <c r="F135" i="30" s="1"/>
  <c r="F136" i="30" s="1"/>
  <c r="F137" i="30" s="1"/>
  <c r="F138" i="30" s="1"/>
  <c r="F139" i="30" s="1"/>
  <c r="F140" i="30" s="1"/>
  <c r="F141" i="30" s="1"/>
  <c r="F142" i="30" s="1"/>
  <c r="F143" i="30" s="1"/>
  <c r="F144" i="30" s="1"/>
  <c r="F145" i="30" s="1"/>
  <c r="F146" i="30" s="1"/>
  <c r="F147" i="30" s="1"/>
  <c r="F148" i="30" s="1"/>
  <c r="F149" i="30" s="1"/>
  <c r="F150" i="30" s="1"/>
  <c r="F151" i="30" s="1"/>
  <c r="F152" i="30" s="1"/>
  <c r="F153" i="30" s="1"/>
  <c r="F154" i="30" s="1"/>
  <c r="F155" i="30" s="1"/>
  <c r="F156" i="30" s="1"/>
  <c r="F157" i="30" s="1"/>
  <c r="F158" i="30" s="1"/>
  <c r="F159" i="30" s="1"/>
  <c r="F160" i="30" s="1"/>
  <c r="F161" i="30" s="1"/>
  <c r="F162" i="30" s="1"/>
  <c r="F163" i="30" s="1"/>
  <c r="F164" i="30" s="1"/>
  <c r="F165" i="30" s="1"/>
  <c r="F166" i="30" s="1"/>
  <c r="F167" i="30" s="1"/>
  <c r="F168" i="30" s="1"/>
  <c r="F169" i="30" s="1"/>
  <c r="F170" i="30" s="1"/>
  <c r="F171" i="30" s="1"/>
  <c r="F172" i="30" s="1"/>
  <c r="F173" i="30" s="1"/>
  <c r="F174" i="30" s="1"/>
  <c r="F175" i="30" s="1"/>
  <c r="F176" i="30" s="1"/>
  <c r="F177" i="30" s="1"/>
  <c r="F178" i="30" s="1"/>
  <c r="F179" i="30" s="1"/>
  <c r="F180" i="30" s="1"/>
  <c r="F181" i="30" s="1"/>
  <c r="F182" i="30" s="1"/>
  <c r="F183" i="30" s="1"/>
  <c r="F184" i="30" s="1"/>
  <c r="F185" i="30" s="1"/>
  <c r="F186" i="30" s="1"/>
  <c r="F187" i="30" s="1"/>
  <c r="F188" i="30" s="1"/>
  <c r="F189" i="30" s="1"/>
  <c r="F190" i="30" s="1"/>
  <c r="F191" i="30" s="1"/>
  <c r="F192" i="30" s="1"/>
  <c r="F193" i="30" s="1"/>
  <c r="F194" i="30" s="1"/>
  <c r="F195" i="30" s="1"/>
  <c r="F196" i="30" s="1"/>
  <c r="F197" i="30" s="1"/>
  <c r="F198" i="30" s="1"/>
  <c r="F199" i="30" s="1"/>
  <c r="F200" i="30" s="1"/>
  <c r="F201" i="30" s="1"/>
  <c r="F202" i="30" s="1"/>
  <c r="F203" i="30" s="1"/>
  <c r="F204" i="30" s="1"/>
  <c r="F205" i="30" s="1"/>
  <c r="F206" i="30" s="1"/>
  <c r="F207" i="30" s="1"/>
  <c r="F208" i="30" s="1"/>
  <c r="F209" i="30" s="1"/>
  <c r="F210" i="30" s="1"/>
  <c r="F211" i="30" s="1"/>
  <c r="F212" i="30" s="1"/>
  <c r="F213" i="30" s="1"/>
  <c r="F214" i="30" s="1"/>
  <c r="F215" i="30" s="1"/>
  <c r="F216" i="30" s="1"/>
  <c r="F217" i="30" s="1"/>
  <c r="F218" i="30" s="1"/>
  <c r="F219" i="30" s="1"/>
  <c r="F220" i="30" s="1"/>
  <c r="F221" i="30" s="1"/>
  <c r="F222" i="30" s="1"/>
  <c r="F223" i="30" s="1"/>
  <c r="F224" i="30" s="1"/>
  <c r="F225" i="30" s="1"/>
  <c r="F226" i="30" s="1"/>
  <c r="F227" i="30" s="1"/>
  <c r="F228" i="30" s="1"/>
  <c r="F229" i="30" s="1"/>
  <c r="F230" i="30" s="1"/>
  <c r="F231" i="30" s="1"/>
  <c r="F232" i="30" s="1"/>
  <c r="F233" i="30" s="1"/>
  <c r="F234" i="30" s="1"/>
  <c r="F235" i="30" s="1"/>
  <c r="F236" i="30" s="1"/>
  <c r="F237" i="30" s="1"/>
  <c r="F238" i="30" s="1"/>
  <c r="F239" i="30" s="1"/>
  <c r="F240" i="30" s="1"/>
  <c r="F241" i="30" s="1"/>
  <c r="F242" i="30" s="1"/>
  <c r="F243" i="30" s="1"/>
  <c r="F244" i="30" s="1"/>
  <c r="F245" i="30" s="1"/>
  <c r="F246" i="30" s="1"/>
  <c r="F247" i="30" s="1"/>
  <c r="F248" i="30" s="1"/>
  <c r="F249" i="30" s="1"/>
  <c r="F250" i="30" s="1"/>
  <c r="F251" i="30" s="1"/>
  <c r="F252" i="30" s="1"/>
  <c r="F253" i="30" s="1"/>
  <c r="F254" i="30" s="1"/>
  <c r="F255" i="30" s="1"/>
  <c r="F256" i="30" s="1"/>
  <c r="F257" i="30" s="1"/>
  <c r="F258" i="30" s="1"/>
  <c r="F259" i="30" s="1"/>
  <c r="F260" i="30" s="1"/>
  <c r="F261" i="30" s="1"/>
  <c r="F262" i="30" s="1"/>
  <c r="F263" i="30" s="1"/>
  <c r="F264" i="30" s="1"/>
  <c r="F265" i="30" s="1"/>
  <c r="F266" i="30" s="1"/>
  <c r="F267" i="30" s="1"/>
  <c r="F268" i="30" s="1"/>
  <c r="F269" i="30" s="1"/>
  <c r="F270" i="30" s="1"/>
  <c r="F271" i="30" s="1"/>
  <c r="F272" i="30" s="1"/>
  <c r="F273" i="30" s="1"/>
  <c r="F274" i="30" s="1"/>
  <c r="F275" i="30" s="1"/>
  <c r="F276" i="30" s="1"/>
  <c r="F277" i="30" s="1"/>
  <c r="F278" i="30" s="1"/>
  <c r="F279" i="30" s="1"/>
  <c r="F280" i="30" s="1"/>
  <c r="F281" i="30" s="1"/>
  <c r="F282" i="30" s="1"/>
  <c r="F283" i="30" s="1"/>
  <c r="F284" i="30" s="1"/>
  <c r="F285" i="30" s="1"/>
  <c r="F286" i="30" s="1"/>
  <c r="F287" i="30" s="1"/>
  <c r="F288" i="30" s="1"/>
  <c r="F289" i="30" s="1"/>
  <c r="F290" i="30" s="1"/>
  <c r="F291" i="30" s="1"/>
  <c r="F292" i="30" s="1"/>
  <c r="F293" i="30" s="1"/>
  <c r="F294" i="30" s="1"/>
  <c r="F295" i="30" s="1"/>
  <c r="F296" i="30" s="1"/>
  <c r="F297" i="30" s="1"/>
  <c r="F298" i="30" s="1"/>
  <c r="F299" i="30" s="1"/>
  <c r="F300" i="30" s="1"/>
  <c r="F301" i="30" s="1"/>
  <c r="F302" i="30" s="1"/>
  <c r="F303" i="30" s="1"/>
  <c r="F304" i="30" s="1"/>
  <c r="F305" i="30" s="1"/>
  <c r="F306" i="30" s="1"/>
  <c r="F307" i="30" s="1"/>
  <c r="F308" i="30" s="1"/>
  <c r="F309" i="30" s="1"/>
  <c r="F310" i="30" s="1"/>
  <c r="F311" i="30" s="1"/>
  <c r="F312" i="30" s="1"/>
  <c r="F313" i="30" s="1"/>
  <c r="F314" i="30" s="1"/>
  <c r="F315" i="30" s="1"/>
  <c r="F316" i="30" s="1"/>
  <c r="F317" i="30" s="1"/>
  <c r="F318" i="30" s="1"/>
  <c r="F319" i="30" s="1"/>
  <c r="F320" i="30" s="1"/>
  <c r="F321" i="30" s="1"/>
  <c r="F322" i="30" s="1"/>
  <c r="F323" i="30" s="1"/>
  <c r="F324" i="30" s="1"/>
  <c r="F325" i="30" s="1"/>
  <c r="F326" i="30" s="1"/>
  <c r="F327" i="30" s="1"/>
  <c r="F328" i="30" s="1"/>
  <c r="F329" i="30" s="1"/>
  <c r="F330" i="30" s="1"/>
  <c r="F331" i="30" s="1"/>
  <c r="F332" i="30" s="1"/>
  <c r="F333" i="30" s="1"/>
  <c r="F334" i="30" s="1"/>
  <c r="F335" i="30" s="1"/>
  <c r="F336" i="30" s="1"/>
  <c r="F337" i="30" s="1"/>
  <c r="F338" i="30" s="1"/>
  <c r="F339" i="30" s="1"/>
  <c r="F340" i="30" s="1"/>
  <c r="F341" i="30" s="1"/>
  <c r="F342" i="30" s="1"/>
  <c r="F343" i="30" s="1"/>
  <c r="F344" i="30" s="1"/>
  <c r="F345" i="30" s="1"/>
  <c r="F346" i="30" s="1"/>
  <c r="F347" i="30" s="1"/>
  <c r="F348" i="30" s="1"/>
  <c r="F349" i="30" s="1"/>
  <c r="F350" i="30" s="1"/>
  <c r="F351" i="30" s="1"/>
  <c r="F352" i="30" s="1"/>
  <c r="F353" i="30" s="1"/>
  <c r="F354" i="30" s="1"/>
  <c r="F355" i="30" s="1"/>
  <c r="F356" i="30" s="1"/>
  <c r="F357" i="30" s="1"/>
  <c r="F358" i="30" s="1"/>
  <c r="F359" i="30" s="1"/>
  <c r="F360" i="30" s="1"/>
  <c r="F361" i="30" s="1"/>
  <c r="F362" i="30" s="1"/>
  <c r="F363" i="30" s="1"/>
  <c r="F364" i="30" s="1"/>
  <c r="F365" i="30" s="1"/>
  <c r="F366" i="30" s="1"/>
  <c r="F367" i="30" s="1"/>
  <c r="F368" i="30" s="1"/>
  <c r="F369" i="30" s="1"/>
  <c r="F370" i="30" s="1"/>
  <c r="F371" i="30" s="1"/>
  <c r="F372" i="30" s="1"/>
  <c r="F373" i="30" s="1"/>
  <c r="F374" i="30" s="1"/>
  <c r="F375" i="30" s="1"/>
  <c r="F376" i="30" s="1"/>
  <c r="F377" i="30" s="1"/>
  <c r="F378" i="30" s="1"/>
  <c r="F379" i="30" s="1"/>
  <c r="F380" i="30" s="1"/>
  <c r="F381" i="30" s="1"/>
  <c r="F382" i="30" s="1"/>
  <c r="F383" i="30" s="1"/>
  <c r="F384" i="30" s="1"/>
  <c r="F385" i="30" s="1"/>
  <c r="F386" i="30" s="1"/>
  <c r="F387" i="30" s="1"/>
  <c r="F388" i="30" s="1"/>
  <c r="F389" i="30" s="1"/>
  <c r="F390" i="30" s="1"/>
  <c r="F391" i="30" s="1"/>
  <c r="F392" i="30" s="1"/>
  <c r="F393" i="30" s="1"/>
  <c r="F394" i="30" s="1"/>
  <c r="F395" i="30" s="1"/>
  <c r="F396" i="30" s="1"/>
  <c r="F397" i="30" s="1"/>
  <c r="F398" i="30" s="1"/>
  <c r="F399" i="30" s="1"/>
  <c r="F400" i="30" s="1"/>
  <c r="F401" i="30" s="1"/>
  <c r="F402" i="30" s="1"/>
  <c r="F403" i="30" s="1"/>
  <c r="F404" i="30" s="1"/>
  <c r="F405" i="30" s="1"/>
  <c r="F406" i="30" s="1"/>
  <c r="F407" i="30" s="1"/>
  <c r="F408" i="30" s="1"/>
  <c r="F409" i="30" s="1"/>
  <c r="F410" i="30" s="1"/>
  <c r="F411" i="30" s="1"/>
  <c r="F412" i="30" s="1"/>
  <c r="F413" i="30" s="1"/>
  <c r="F414" i="30" s="1"/>
  <c r="F415" i="30" s="1"/>
  <c r="F416" i="30" s="1"/>
  <c r="F417" i="30" s="1"/>
  <c r="F418" i="30" s="1"/>
  <c r="F419" i="30" s="1"/>
  <c r="F420" i="30" s="1"/>
  <c r="F421" i="30" s="1"/>
  <c r="F422" i="30" s="1"/>
  <c r="F423" i="30" s="1"/>
  <c r="F424" i="30" s="1"/>
  <c r="F425" i="30" s="1"/>
  <c r="F426" i="30" s="1"/>
  <c r="F427" i="30" s="1"/>
  <c r="F428" i="30" s="1"/>
  <c r="F429" i="30" s="1"/>
  <c r="F430" i="30" s="1"/>
  <c r="F431" i="30" s="1"/>
  <c r="F432" i="30" s="1"/>
  <c r="F433" i="30" s="1"/>
  <c r="F434" i="30" s="1"/>
  <c r="F435" i="30" s="1"/>
  <c r="F436" i="30" s="1"/>
  <c r="F437" i="30" s="1"/>
  <c r="F438" i="30" s="1"/>
  <c r="F439" i="30" s="1"/>
  <c r="F440" i="30" s="1"/>
  <c r="F441" i="30" s="1"/>
  <c r="F442" i="30" s="1"/>
  <c r="F443" i="30" s="1"/>
  <c r="F444" i="30" s="1"/>
  <c r="F445" i="30" s="1"/>
  <c r="F446" i="30" s="1"/>
  <c r="F447" i="30" s="1"/>
  <c r="F448" i="30" s="1"/>
  <c r="F449" i="30" s="1"/>
  <c r="F450" i="30" s="1"/>
  <c r="F451" i="30" s="1"/>
  <c r="F452" i="30" s="1"/>
  <c r="F453" i="30" s="1"/>
  <c r="F454" i="30" s="1"/>
  <c r="F455" i="30" s="1"/>
  <c r="F456" i="30" s="1"/>
  <c r="F457" i="30" s="1"/>
  <c r="F458" i="30" s="1"/>
  <c r="F459" i="30" s="1"/>
  <c r="F460" i="30" s="1"/>
  <c r="F461" i="30" s="1"/>
  <c r="F462" i="30" s="1"/>
  <c r="F463" i="30" s="1"/>
  <c r="F464" i="30" s="1"/>
  <c r="F465" i="30" s="1"/>
  <c r="F466" i="30" s="1"/>
  <c r="F467" i="30" s="1"/>
  <c r="F468" i="30" s="1"/>
  <c r="F469" i="30" s="1"/>
  <c r="F470" i="30" s="1"/>
  <c r="F471" i="30" s="1"/>
  <c r="F472" i="30" s="1"/>
  <c r="F473" i="30" s="1"/>
  <c r="F474" i="30" s="1"/>
  <c r="F475" i="30" s="1"/>
  <c r="F476" i="30" s="1"/>
  <c r="F477" i="30" s="1"/>
  <c r="F478" i="30" s="1"/>
  <c r="F479" i="30" s="1"/>
  <c r="F480" i="30" s="1"/>
  <c r="F481" i="30" s="1"/>
  <c r="F482" i="30" s="1"/>
  <c r="F483" i="30" s="1"/>
  <c r="F484" i="30" s="1"/>
  <c r="F485" i="30" s="1"/>
  <c r="F486" i="30" s="1"/>
  <c r="F487" i="30" s="1"/>
  <c r="F488" i="30" s="1"/>
  <c r="F489" i="30" s="1"/>
  <c r="F490" i="30" s="1"/>
  <c r="F491" i="30" s="1"/>
  <c r="F492" i="30" s="1"/>
  <c r="F493" i="30" s="1"/>
  <c r="F494" i="30" s="1"/>
  <c r="F495" i="30" s="1"/>
  <c r="F496" i="30" s="1"/>
  <c r="F497" i="30" s="1"/>
  <c r="F498" i="30" s="1"/>
  <c r="F499" i="30" s="1"/>
  <c r="F500" i="30" s="1"/>
  <c r="F501" i="30" s="1"/>
  <c r="F502" i="30" s="1"/>
  <c r="F503" i="30" s="1"/>
  <c r="F504" i="30" s="1"/>
  <c r="F505" i="30" s="1"/>
  <c r="F506" i="30" s="1"/>
  <c r="F507" i="30" s="1"/>
  <c r="F508" i="30" s="1"/>
  <c r="F509" i="30" s="1"/>
  <c r="F510" i="30" s="1"/>
  <c r="F511" i="30" s="1"/>
  <c r="F512" i="30" s="1"/>
  <c r="F513" i="30" s="1"/>
  <c r="F514" i="30" s="1"/>
  <c r="F515" i="30" s="1"/>
  <c r="F516" i="30" s="1"/>
  <c r="F517" i="30" s="1"/>
  <c r="F518" i="30" s="1"/>
  <c r="F519" i="30" s="1"/>
  <c r="F520" i="30" s="1"/>
  <c r="F521" i="30" s="1"/>
  <c r="F522" i="30" s="1"/>
  <c r="F523" i="30" s="1"/>
  <c r="F524" i="30" s="1"/>
  <c r="F525" i="30" s="1"/>
  <c r="F526" i="30" s="1"/>
  <c r="F527" i="30" s="1"/>
  <c r="F528" i="30" s="1"/>
  <c r="F529" i="30" s="1"/>
  <c r="F530" i="30" s="1"/>
  <c r="F531" i="30" s="1"/>
  <c r="F532" i="30" s="1"/>
  <c r="F533" i="30" s="1"/>
  <c r="F534" i="30" s="1"/>
  <c r="F535" i="30" s="1"/>
  <c r="F536" i="30" s="1"/>
  <c r="F537" i="30" s="1"/>
  <c r="F538" i="30" s="1"/>
  <c r="F539" i="30" s="1"/>
  <c r="F540" i="30" s="1"/>
  <c r="F541" i="30" s="1"/>
  <c r="F542" i="30" s="1"/>
  <c r="F543" i="30" s="1"/>
  <c r="F544" i="30" s="1"/>
  <c r="F545" i="30" s="1"/>
  <c r="F546" i="30" s="1"/>
  <c r="F547" i="30" s="1"/>
  <c r="F548" i="30" s="1"/>
  <c r="F549" i="30" s="1"/>
  <c r="F550" i="30" s="1"/>
  <c r="F551" i="30" s="1"/>
  <c r="F552" i="30" s="1"/>
  <c r="F553" i="30" s="1"/>
  <c r="F554" i="30" s="1"/>
  <c r="F555" i="30" s="1"/>
  <c r="F556" i="30" s="1"/>
  <c r="F557" i="30" s="1"/>
  <c r="F558" i="30" s="1"/>
  <c r="F559" i="30" s="1"/>
  <c r="F560" i="30" s="1"/>
  <c r="F561" i="30" s="1"/>
  <c r="F562" i="30" s="1"/>
  <c r="F563" i="30" s="1"/>
  <c r="F564" i="30" s="1"/>
  <c r="F565" i="30" s="1"/>
  <c r="F566" i="30" s="1"/>
  <c r="F567" i="30" s="1"/>
  <c r="F568" i="30" s="1"/>
  <c r="F569" i="30" s="1"/>
  <c r="F570" i="30" s="1"/>
  <c r="F571" i="30" s="1"/>
  <c r="F572" i="30" s="1"/>
  <c r="F573" i="30" s="1"/>
  <c r="F574" i="30" s="1"/>
  <c r="F575" i="30" s="1"/>
  <c r="F576" i="30" s="1"/>
  <c r="F577" i="30" s="1"/>
  <c r="F578" i="30" s="1"/>
  <c r="F579" i="30" s="1"/>
  <c r="F580" i="30" s="1"/>
  <c r="F581" i="30" s="1"/>
  <c r="F582" i="30" s="1"/>
  <c r="F583" i="30" s="1"/>
  <c r="F584" i="30" s="1"/>
  <c r="F585" i="30" s="1"/>
  <c r="F586" i="30" s="1"/>
  <c r="F587" i="30" s="1"/>
  <c r="F588" i="30" s="1"/>
  <c r="F589" i="30" s="1"/>
  <c r="F590" i="30" s="1"/>
  <c r="F591" i="30" s="1"/>
  <c r="F592" i="30" s="1"/>
  <c r="F593" i="30" s="1"/>
  <c r="F594" i="30" s="1"/>
  <c r="F595" i="30" s="1"/>
  <c r="F596" i="30" s="1"/>
  <c r="F597" i="30" s="1"/>
  <c r="F598" i="30" s="1"/>
  <c r="F599" i="30" s="1"/>
  <c r="F600" i="30" s="1"/>
  <c r="F601" i="30" s="1"/>
  <c r="F602" i="30" s="1"/>
  <c r="F603" i="30" s="1"/>
  <c r="F604" i="30" s="1"/>
  <c r="F605" i="30" s="1"/>
  <c r="F606" i="30" s="1"/>
  <c r="F607" i="30" s="1"/>
  <c r="F608" i="30" s="1"/>
  <c r="F609" i="30" s="1"/>
  <c r="F610" i="30" s="1"/>
  <c r="F611" i="30" s="1"/>
  <c r="F6" i="30" s="1"/>
  <c r="F10" i="38"/>
  <c r="F11" i="38" s="1"/>
  <c r="F12" i="38" s="1"/>
  <c r="F13" i="38" s="1"/>
  <c r="F14" i="38" s="1"/>
  <c r="F15" i="38" s="1"/>
  <c r="F16" i="38" s="1"/>
  <c r="F17" i="38" s="1"/>
  <c r="F18" i="38" s="1"/>
  <c r="F19" i="38" l="1"/>
  <c r="F20" i="38" s="1"/>
  <c r="F21" i="38" s="1"/>
  <c r="F22" i="38" s="1"/>
  <c r="F23" i="38" s="1"/>
  <c r="F24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F38" i="38" s="1"/>
  <c r="F39" i="38" s="1"/>
  <c r="F40" i="38" s="1"/>
  <c r="F41" i="38" s="1"/>
  <c r="F42" i="38" s="1"/>
  <c r="F43" i="38" s="1"/>
  <c r="F44" i="38" s="1"/>
  <c r="F45" i="38" s="1"/>
  <c r="F46" i="38" s="1"/>
  <c r="F47" i="38" s="1"/>
  <c r="F48" i="38" s="1"/>
  <c r="F49" i="38" s="1"/>
  <c r="F50" i="38" s="1"/>
  <c r="F51" i="38" s="1"/>
  <c r="F52" i="38" s="1"/>
  <c r="F53" i="38" s="1"/>
  <c r="F54" i="38" s="1"/>
  <c r="F55" i="38" s="1"/>
  <c r="F56" i="38" s="1"/>
  <c r="F57" i="38" s="1"/>
  <c r="F58" i="38" s="1"/>
  <c r="F59" i="38" s="1"/>
  <c r="F60" i="38" s="1"/>
  <c r="F61" i="38" s="1"/>
  <c r="F62" i="38" s="1"/>
  <c r="F63" i="38" s="1"/>
  <c r="F64" i="38" s="1"/>
  <c r="F65" i="38" s="1"/>
  <c r="F66" i="38" s="1"/>
  <c r="F67" i="38" s="1"/>
  <c r="F68" i="38" s="1"/>
  <c r="F69" i="38" s="1"/>
  <c r="F70" i="38" s="1"/>
  <c r="F71" i="38" s="1"/>
  <c r="F72" i="38" s="1"/>
  <c r="F73" i="38" s="1"/>
  <c r="F74" i="38" s="1"/>
  <c r="F75" i="38" s="1"/>
  <c r="F76" i="38" s="1"/>
  <c r="F77" i="38" s="1"/>
  <c r="F78" i="38" s="1"/>
  <c r="F79" i="38" s="1"/>
  <c r="F80" i="38" s="1"/>
  <c r="F81" i="38" s="1"/>
  <c r="F82" i="38" s="1"/>
  <c r="F83" i="38" s="1"/>
  <c r="F84" i="38" s="1"/>
  <c r="F85" i="38" s="1"/>
  <c r="F86" i="38" s="1"/>
  <c r="F87" i="38" s="1"/>
  <c r="F88" i="38" s="1"/>
  <c r="F89" i="38" s="1"/>
  <c r="F90" i="38" s="1"/>
  <c r="F91" i="38" s="1"/>
  <c r="F92" i="38" s="1"/>
  <c r="F93" i="38" s="1"/>
  <c r="F94" i="38" s="1"/>
  <c r="F95" i="38" s="1"/>
  <c r="F96" i="38" s="1"/>
  <c r="F97" i="38" s="1"/>
  <c r="F98" i="38" s="1"/>
  <c r="F99" i="38" s="1"/>
  <c r="F100" i="38" s="1"/>
  <c r="F101" i="38" s="1"/>
  <c r="F102" i="38" s="1"/>
  <c r="F103" i="38" s="1"/>
  <c r="F104" i="38" s="1"/>
  <c r="F105" i="38" s="1"/>
  <c r="F106" i="38" s="1"/>
  <c r="F107" i="38" s="1"/>
  <c r="F108" i="38" s="1"/>
  <c r="F109" i="38" s="1"/>
  <c r="F110" i="38" s="1"/>
  <c r="F111" i="38" s="1"/>
  <c r="F112" i="38" s="1"/>
  <c r="F113" i="38" s="1"/>
  <c r="F114" i="38" s="1"/>
  <c r="F115" i="38" s="1"/>
  <c r="F116" i="38" s="1"/>
  <c r="F117" i="38" s="1"/>
  <c r="F118" i="38" s="1"/>
  <c r="F119" i="38" s="1"/>
  <c r="F120" i="38" s="1"/>
  <c r="F121" i="38" s="1"/>
  <c r="F122" i="38" s="1"/>
  <c r="F123" i="38" s="1"/>
  <c r="F124" i="38" s="1"/>
  <c r="F125" i="38" s="1"/>
  <c r="F126" i="38" s="1"/>
  <c r="F127" i="38" s="1"/>
  <c r="F128" i="38" s="1"/>
  <c r="F129" i="38" s="1"/>
  <c r="F130" i="38" s="1"/>
  <c r="F131" i="38" s="1"/>
  <c r="F132" i="38" s="1"/>
  <c r="F133" i="38" s="1"/>
  <c r="F134" i="38" s="1"/>
  <c r="F135" i="38" s="1"/>
  <c r="F136" i="38" s="1"/>
  <c r="F137" i="38" s="1"/>
  <c r="F138" i="38" s="1"/>
  <c r="F139" i="38" s="1"/>
  <c r="F140" i="38" s="1"/>
  <c r="F141" i="38" s="1"/>
  <c r="F142" i="38" s="1"/>
  <c r="F143" i="38" s="1"/>
  <c r="F144" i="38" s="1"/>
  <c r="F145" i="38" s="1"/>
  <c r="F146" i="38" s="1"/>
  <c r="F147" i="38" s="1"/>
  <c r="F148" i="38" s="1"/>
  <c r="F149" i="38" s="1"/>
  <c r="F150" i="38" s="1"/>
  <c r="F151" i="38" s="1"/>
  <c r="F152" i="38" s="1"/>
  <c r="F153" i="38" s="1"/>
  <c r="F154" i="38" s="1"/>
  <c r="F155" i="38" s="1"/>
  <c r="F156" i="38" s="1"/>
  <c r="F157" i="38" s="1"/>
  <c r="F158" i="38" s="1"/>
  <c r="F159" i="38" s="1"/>
  <c r="F160" i="38" s="1"/>
  <c r="F161" i="38" s="1"/>
  <c r="F162" i="38" s="1"/>
  <c r="F163" i="38" s="1"/>
  <c r="F164" i="38" s="1"/>
  <c r="F165" i="38" s="1"/>
  <c r="F166" i="38" s="1"/>
  <c r="F167" i="38" s="1"/>
  <c r="F168" i="38" s="1"/>
  <c r="F169" i="38" s="1"/>
  <c r="F170" i="38" s="1"/>
  <c r="F171" i="38" s="1"/>
  <c r="F172" i="38" s="1"/>
  <c r="F173" i="38" s="1"/>
  <c r="F174" i="38" s="1"/>
  <c r="F175" i="38" s="1"/>
  <c r="F176" i="38" s="1"/>
  <c r="F177" i="38" s="1"/>
  <c r="F178" i="38" s="1"/>
  <c r="F179" i="38" s="1"/>
  <c r="F180" i="38" s="1"/>
  <c r="F181" i="38" s="1"/>
  <c r="F182" i="38" s="1"/>
  <c r="F183" i="38" s="1"/>
  <c r="F184" i="38" s="1"/>
  <c r="F185" i="38" s="1"/>
  <c r="F186" i="38" s="1"/>
  <c r="F187" i="38" s="1"/>
  <c r="F188" i="38" s="1"/>
  <c r="F189" i="38" s="1"/>
  <c r="F190" i="38" s="1"/>
  <c r="F191" i="38" s="1"/>
  <c r="F192" i="38" s="1"/>
  <c r="F193" i="38" s="1"/>
  <c r="F194" i="38" s="1"/>
  <c r="F195" i="38" s="1"/>
  <c r="F196" i="38" s="1"/>
  <c r="F197" i="38" s="1"/>
  <c r="F198" i="38" s="1"/>
  <c r="F199" i="38" s="1"/>
  <c r="F200" i="38" s="1"/>
  <c r="F201" i="38" s="1"/>
  <c r="F202" i="38" s="1"/>
  <c r="F203" i="38" s="1"/>
  <c r="F204" i="38" s="1"/>
  <c r="F205" i="38" s="1"/>
  <c r="F206" i="38" s="1"/>
  <c r="F207" i="38" s="1"/>
  <c r="F208" i="38" s="1"/>
  <c r="F209" i="38" s="1"/>
  <c r="F210" i="38" s="1"/>
  <c r="F211" i="38" s="1"/>
  <c r="F212" i="38" s="1"/>
  <c r="F213" i="38" s="1"/>
  <c r="F214" i="38" s="1"/>
  <c r="F215" i="38" s="1"/>
  <c r="F216" i="38" s="1"/>
  <c r="F217" i="38" s="1"/>
  <c r="F218" i="38" s="1"/>
  <c r="F219" i="38" s="1"/>
  <c r="F220" i="38" s="1"/>
  <c r="F221" i="38" s="1"/>
  <c r="F222" i="38" s="1"/>
  <c r="F223" i="38" s="1"/>
  <c r="F224" i="38" s="1"/>
  <c r="F225" i="38" s="1"/>
  <c r="F226" i="38" s="1"/>
  <c r="F227" i="38" s="1"/>
  <c r="F228" i="38" s="1"/>
  <c r="F229" i="38" s="1"/>
  <c r="F230" i="38" s="1"/>
  <c r="F231" i="38" s="1"/>
  <c r="F232" i="38" s="1"/>
  <c r="F233" i="38" s="1"/>
  <c r="F234" i="38" s="1"/>
  <c r="F235" i="38" s="1"/>
  <c r="F236" i="38" s="1"/>
  <c r="F237" i="38" s="1"/>
  <c r="F238" i="38" s="1"/>
  <c r="F239" i="38" s="1"/>
  <c r="F240" i="38" s="1"/>
  <c r="F241" i="38" s="1"/>
  <c r="F242" i="38" s="1"/>
  <c r="F243" i="38" s="1"/>
  <c r="F244" i="38" s="1"/>
  <c r="F245" i="38" s="1"/>
  <c r="F246" i="38" s="1"/>
  <c r="F247" i="38" s="1"/>
  <c r="F248" i="38" s="1"/>
  <c r="F249" i="38" s="1"/>
  <c r="F250" i="38" s="1"/>
  <c r="F251" i="38" s="1"/>
  <c r="F252" i="38" s="1"/>
  <c r="F253" i="38" s="1"/>
  <c r="F254" i="38" s="1"/>
  <c r="F255" i="38" s="1"/>
  <c r="F256" i="38" s="1"/>
  <c r="F257" i="38" s="1"/>
  <c r="F258" i="38" s="1"/>
  <c r="F259" i="38" s="1"/>
  <c r="F260" i="38" s="1"/>
  <c r="F261" i="38" s="1"/>
  <c r="F262" i="38" s="1"/>
  <c r="F263" i="38" s="1"/>
  <c r="F264" i="38" s="1"/>
  <c r="F265" i="38" s="1"/>
  <c r="F266" i="38" s="1"/>
  <c r="F267" i="38" s="1"/>
  <c r="F268" i="38" s="1"/>
  <c r="F269" i="38" s="1"/>
  <c r="F270" i="38" s="1"/>
  <c r="F271" i="38" s="1"/>
  <c r="F272" i="38" s="1"/>
  <c r="F273" i="38" s="1"/>
  <c r="F274" i="38" s="1"/>
  <c r="F275" i="38" s="1"/>
  <c r="F276" i="38" s="1"/>
  <c r="F277" i="38" s="1"/>
  <c r="F278" i="38" s="1"/>
  <c r="F279" i="38" s="1"/>
  <c r="F280" i="38" s="1"/>
  <c r="F281" i="38" s="1"/>
  <c r="F282" i="38" s="1"/>
  <c r="F283" i="38" s="1"/>
  <c r="F284" i="38" s="1"/>
  <c r="F285" i="38" s="1"/>
  <c r="F286" i="38" s="1"/>
  <c r="F287" i="38" s="1"/>
  <c r="F288" i="38" s="1"/>
  <c r="F289" i="38" s="1"/>
  <c r="F290" i="38" s="1"/>
  <c r="F291" i="38" s="1"/>
  <c r="F292" i="38" s="1"/>
  <c r="F293" i="38" s="1"/>
  <c r="F294" i="38" s="1"/>
  <c r="F295" i="38" s="1"/>
  <c r="F296" i="38" s="1"/>
  <c r="F297" i="38" s="1"/>
  <c r="F298" i="38" s="1"/>
  <c r="F299" i="38" s="1"/>
  <c r="F300" i="38" s="1"/>
  <c r="F301" i="38" s="1"/>
  <c r="F302" i="38" s="1"/>
  <c r="F303" i="38" s="1"/>
  <c r="F304" i="38" s="1"/>
  <c r="F305" i="38" s="1"/>
  <c r="F306" i="38" s="1"/>
  <c r="F307" i="38" s="1"/>
  <c r="F308" i="38" s="1"/>
  <c r="F309" i="38" s="1"/>
  <c r="F310" i="38" s="1"/>
  <c r="F311" i="38" s="1"/>
  <c r="F312" i="38" s="1"/>
  <c r="F313" i="38" s="1"/>
  <c r="F314" i="38" s="1"/>
  <c r="F315" i="38" s="1"/>
  <c r="F316" i="38" s="1"/>
  <c r="F317" i="38" s="1"/>
  <c r="F318" i="38" s="1"/>
  <c r="F319" i="38" s="1"/>
  <c r="F320" i="38" s="1"/>
  <c r="F321" i="38" s="1"/>
  <c r="F322" i="38" s="1"/>
  <c r="F323" i="38" s="1"/>
  <c r="F324" i="38" s="1"/>
  <c r="F325" i="38" s="1"/>
  <c r="F326" i="38" s="1"/>
  <c r="F327" i="38" s="1"/>
  <c r="F328" i="38" s="1"/>
  <c r="F329" i="38" s="1"/>
  <c r="F330" i="38" s="1"/>
  <c r="F331" i="38" s="1"/>
  <c r="F332" i="38" s="1"/>
  <c r="F333" i="38" s="1"/>
  <c r="F334" i="38" s="1"/>
  <c r="F335" i="38" s="1"/>
  <c r="F336" i="38" s="1"/>
  <c r="F337" i="38" s="1"/>
  <c r="F338" i="38" s="1"/>
  <c r="F339" i="38" s="1"/>
  <c r="F340" i="38" s="1"/>
  <c r="F341" i="38" s="1"/>
  <c r="F342" i="38" s="1"/>
  <c r="F343" i="38" s="1"/>
  <c r="F344" i="38" s="1"/>
  <c r="F345" i="38" s="1"/>
  <c r="F346" i="38" s="1"/>
  <c r="F347" i="38" s="1"/>
  <c r="F348" i="38" s="1"/>
  <c r="F349" i="38" s="1"/>
  <c r="F350" i="38" s="1"/>
  <c r="F351" i="38" s="1"/>
  <c r="F352" i="38" s="1"/>
  <c r="F353" i="38" s="1"/>
  <c r="F354" i="38" s="1"/>
  <c r="F355" i="38" s="1"/>
  <c r="F356" i="38" s="1"/>
  <c r="F357" i="38" s="1"/>
  <c r="F358" i="38" s="1"/>
  <c r="F359" i="38" s="1"/>
  <c r="F360" i="38" s="1"/>
  <c r="F361" i="38" s="1"/>
  <c r="F362" i="38" s="1"/>
  <c r="F363" i="38" s="1"/>
  <c r="F364" i="38" s="1"/>
  <c r="F365" i="38" s="1"/>
  <c r="F366" i="38" s="1"/>
  <c r="F367" i="38" s="1"/>
  <c r="F368" i="38" s="1"/>
  <c r="F369" i="38" s="1"/>
  <c r="F370" i="38" s="1"/>
  <c r="F371" i="38" s="1"/>
  <c r="F372" i="38" s="1"/>
  <c r="F373" i="38" s="1"/>
  <c r="F374" i="38" s="1"/>
  <c r="F375" i="38" s="1"/>
  <c r="F376" i="38" s="1"/>
  <c r="F377" i="38" s="1"/>
  <c r="F378" i="38" s="1"/>
  <c r="F379" i="38" s="1"/>
  <c r="F380" i="38" s="1"/>
  <c r="F381" i="38" s="1"/>
  <c r="F382" i="38" s="1"/>
  <c r="F383" i="38" s="1"/>
  <c r="F384" i="38" s="1"/>
  <c r="F385" i="38" s="1"/>
  <c r="F386" i="38" s="1"/>
  <c r="F387" i="38" s="1"/>
  <c r="F388" i="38" s="1"/>
  <c r="F389" i="38" s="1"/>
  <c r="F390" i="38" s="1"/>
  <c r="F391" i="38" s="1"/>
  <c r="F392" i="38" s="1"/>
  <c r="F393" i="38" s="1"/>
  <c r="F394" i="38" s="1"/>
  <c r="F395" i="38" s="1"/>
  <c r="F396" i="38" s="1"/>
  <c r="F397" i="38" s="1"/>
  <c r="F398" i="38" s="1"/>
  <c r="F399" i="38" s="1"/>
  <c r="F400" i="38" s="1"/>
  <c r="F401" i="38" s="1"/>
  <c r="F402" i="38" s="1"/>
  <c r="F403" i="38" s="1"/>
  <c r="F404" i="38" s="1"/>
  <c r="F405" i="38" s="1"/>
  <c r="F406" i="38" s="1"/>
  <c r="F407" i="38" s="1"/>
  <c r="F408" i="38" s="1"/>
  <c r="F409" i="38" s="1"/>
  <c r="F410" i="38" s="1"/>
  <c r="F411" i="38" s="1"/>
  <c r="F412" i="38" s="1"/>
  <c r="F413" i="38" s="1"/>
  <c r="F414" i="38" s="1"/>
  <c r="F415" i="38" s="1"/>
  <c r="F416" i="38" s="1"/>
  <c r="F417" i="38" s="1"/>
  <c r="F418" i="38" s="1"/>
  <c r="F419" i="38" s="1"/>
  <c r="F420" i="38" s="1"/>
  <c r="F421" i="38" s="1"/>
  <c r="F422" i="38" s="1"/>
  <c r="F423" i="38" s="1"/>
  <c r="F424" i="38" s="1"/>
  <c r="F425" i="38" s="1"/>
  <c r="F426" i="38" s="1"/>
  <c r="F427" i="38" s="1"/>
  <c r="F428" i="38" s="1"/>
  <c r="F429" i="38" s="1"/>
  <c r="F430" i="38" s="1"/>
  <c r="F431" i="38" s="1"/>
  <c r="F432" i="38" s="1"/>
  <c r="F433" i="38" s="1"/>
  <c r="F434" i="38" s="1"/>
  <c r="F435" i="38" s="1"/>
  <c r="F436" i="38" s="1"/>
  <c r="F437" i="38" s="1"/>
  <c r="F438" i="38" s="1"/>
  <c r="F439" i="38" s="1"/>
  <c r="F440" i="38" s="1"/>
  <c r="F441" i="38" s="1"/>
  <c r="F442" i="38" s="1"/>
  <c r="F443" i="38" s="1"/>
  <c r="F444" i="38" s="1"/>
  <c r="F445" i="38" s="1"/>
  <c r="F446" i="38" s="1"/>
  <c r="F447" i="38" s="1"/>
  <c r="F448" i="38" s="1"/>
  <c r="F449" i="38" s="1"/>
  <c r="F450" i="38" s="1"/>
  <c r="F451" i="38" s="1"/>
  <c r="F452" i="38" s="1"/>
  <c r="F453" i="38" s="1"/>
  <c r="F454" i="38" s="1"/>
  <c r="F455" i="38" s="1"/>
  <c r="F456" i="38" s="1"/>
  <c r="F457" i="38" s="1"/>
  <c r="F458" i="38" s="1"/>
  <c r="F459" i="38" s="1"/>
  <c r="F460" i="38" s="1"/>
  <c r="F461" i="38" s="1"/>
  <c r="F462" i="38" s="1"/>
  <c r="F463" i="38" s="1"/>
  <c r="F464" i="38" s="1"/>
  <c r="F465" i="38" s="1"/>
  <c r="F466" i="38" s="1"/>
  <c r="F467" i="38" s="1"/>
  <c r="F468" i="38" s="1"/>
  <c r="F469" i="38" s="1"/>
  <c r="F470" i="38" s="1"/>
  <c r="F471" i="38" s="1"/>
  <c r="F472" i="38" s="1"/>
  <c r="F473" i="38" s="1"/>
  <c r="F474" i="38" s="1"/>
  <c r="F475" i="38" s="1"/>
  <c r="F476" i="38" s="1"/>
  <c r="F477" i="38" s="1"/>
  <c r="F478" i="38" s="1"/>
  <c r="F479" i="38" s="1"/>
  <c r="F480" i="38" s="1"/>
  <c r="F481" i="38" s="1"/>
  <c r="F482" i="38" s="1"/>
  <c r="F483" i="38" s="1"/>
  <c r="F484" i="38" s="1"/>
  <c r="F485" i="38" s="1"/>
  <c r="F486" i="38" s="1"/>
  <c r="F487" i="38" s="1"/>
  <c r="F488" i="38" s="1"/>
  <c r="F489" i="38" s="1"/>
  <c r="F490" i="38" s="1"/>
  <c r="F491" i="38" s="1"/>
  <c r="F492" i="38" s="1"/>
  <c r="F493" i="38" s="1"/>
  <c r="F494" i="38" s="1"/>
  <c r="F495" i="38" s="1"/>
  <c r="F496" i="38" s="1"/>
  <c r="F497" i="38" s="1"/>
  <c r="F498" i="38" s="1"/>
  <c r="F499" i="38" s="1"/>
  <c r="F500" i="38" s="1"/>
  <c r="F501" i="38" s="1"/>
  <c r="F502" i="38" s="1"/>
  <c r="F503" i="38" s="1"/>
  <c r="F504" i="38" s="1"/>
  <c r="F505" i="38" s="1"/>
  <c r="F506" i="38" s="1"/>
  <c r="F507" i="38" s="1"/>
  <c r="F508" i="38" s="1"/>
  <c r="F509" i="38" s="1"/>
  <c r="F510" i="38" s="1"/>
  <c r="F511" i="38" s="1"/>
  <c r="F512" i="38" s="1"/>
  <c r="F513" i="38" s="1"/>
  <c r="F514" i="38" s="1"/>
  <c r="F515" i="38" s="1"/>
  <c r="F516" i="38" s="1"/>
  <c r="F517" i="38" s="1"/>
  <c r="F518" i="38" s="1"/>
  <c r="F519" i="38" s="1"/>
  <c r="F520" i="38" s="1"/>
  <c r="F521" i="38" s="1"/>
  <c r="F522" i="38" s="1"/>
  <c r="F523" i="38" s="1"/>
  <c r="F524" i="38" s="1"/>
  <c r="F525" i="38" s="1"/>
  <c r="F526" i="38" s="1"/>
  <c r="F527" i="38" s="1"/>
  <c r="F528" i="38" s="1"/>
  <c r="F529" i="38" s="1"/>
  <c r="F530" i="38" s="1"/>
  <c r="F531" i="38" s="1"/>
  <c r="F532" i="38" s="1"/>
  <c r="F533" i="38" s="1"/>
  <c r="F534" i="38" s="1"/>
  <c r="F535" i="38" s="1"/>
  <c r="F536" i="38" s="1"/>
  <c r="F537" i="38" s="1"/>
  <c r="F538" i="38" s="1"/>
  <c r="F539" i="38" s="1"/>
  <c r="F540" i="38" s="1"/>
  <c r="F541" i="38" s="1"/>
  <c r="F542" i="38" s="1"/>
  <c r="F543" i="38" s="1"/>
  <c r="F544" i="38" s="1"/>
  <c r="F545" i="38" s="1"/>
  <c r="F546" i="38" s="1"/>
  <c r="F547" i="38" s="1"/>
  <c r="F548" i="38" s="1"/>
  <c r="F549" i="38" s="1"/>
  <c r="F550" i="38" s="1"/>
  <c r="F551" i="38" s="1"/>
  <c r="F552" i="38" s="1"/>
  <c r="F553" i="38" s="1"/>
  <c r="F554" i="38" s="1"/>
  <c r="F555" i="38" s="1"/>
  <c r="F556" i="38" s="1"/>
  <c r="F557" i="38" s="1"/>
  <c r="F558" i="38" s="1"/>
  <c r="F559" i="38" s="1"/>
  <c r="F560" i="38" s="1"/>
  <c r="F561" i="38" s="1"/>
  <c r="F562" i="38" s="1"/>
  <c r="F563" i="38" s="1"/>
  <c r="F564" i="38" s="1"/>
  <c r="F565" i="38" s="1"/>
  <c r="F566" i="38" s="1"/>
  <c r="F567" i="38" s="1"/>
  <c r="F568" i="38" s="1"/>
  <c r="F569" i="38" s="1"/>
  <c r="F570" i="38" s="1"/>
  <c r="F571" i="38" s="1"/>
  <c r="F572" i="38" s="1"/>
  <c r="F573" i="38" s="1"/>
  <c r="F574" i="38" s="1"/>
  <c r="F575" i="38" s="1"/>
  <c r="F576" i="38" s="1"/>
  <c r="F577" i="38" s="1"/>
  <c r="F578" i="38" s="1"/>
  <c r="F579" i="38" s="1"/>
  <c r="F580" i="38" s="1"/>
  <c r="F581" i="38" s="1"/>
  <c r="F582" i="38" s="1"/>
  <c r="F583" i="38" s="1"/>
  <c r="F584" i="38" s="1"/>
  <c r="F585" i="38" s="1"/>
  <c r="F586" i="38" s="1"/>
  <c r="F587" i="38" s="1"/>
  <c r="F588" i="38" s="1"/>
  <c r="F589" i="38" s="1"/>
  <c r="F590" i="38" s="1"/>
  <c r="F591" i="38" s="1"/>
  <c r="F592" i="38" s="1"/>
  <c r="F593" i="38" s="1"/>
  <c r="F594" i="38" s="1"/>
  <c r="F595" i="38" s="1"/>
  <c r="F596" i="38" s="1"/>
  <c r="F597" i="38" s="1"/>
  <c r="F598" i="38" s="1"/>
  <c r="F599" i="38" s="1"/>
  <c r="F600" i="38" s="1"/>
  <c r="F601" i="38" s="1"/>
  <c r="F602" i="38" s="1"/>
  <c r="F603" i="38" s="1"/>
  <c r="F604" i="38" s="1"/>
  <c r="F605" i="38" s="1"/>
  <c r="F606" i="38" s="1"/>
  <c r="F10" i="54"/>
  <c r="F11" i="54" s="1"/>
  <c r="F12" i="54" s="1"/>
  <c r="F13" i="54" s="1"/>
  <c r="F14" i="54" s="1"/>
  <c r="F15" i="54" s="1"/>
  <c r="F16" i="54" s="1"/>
  <c r="F17" i="54" s="1"/>
  <c r="F18" i="54" s="1"/>
  <c r="F19" i="54" s="1"/>
  <c r="F20" i="54" s="1"/>
  <c r="F21" i="54" s="1"/>
  <c r="F22" i="54" s="1"/>
  <c r="F23" i="54" s="1"/>
  <c r="F24" i="54" s="1"/>
  <c r="F25" i="54" s="1"/>
  <c r="F26" i="54" s="1"/>
  <c r="F27" i="54" s="1"/>
  <c r="F28" i="54" s="1"/>
  <c r="F29" i="54" s="1"/>
  <c r="F30" i="54" s="1"/>
  <c r="F31" i="54" s="1"/>
  <c r="F32" i="54" s="1"/>
  <c r="F33" i="54" s="1"/>
  <c r="F34" i="54" s="1"/>
  <c r="F35" i="54" s="1"/>
  <c r="F36" i="54" s="1"/>
  <c r="F37" i="54" s="1"/>
  <c r="F38" i="54" s="1"/>
  <c r="F39" i="54" s="1"/>
  <c r="F40" i="54" s="1"/>
  <c r="F41" i="54" l="1"/>
  <c r="F42" i="54" s="1"/>
  <c r="F43" i="54" s="1"/>
  <c r="F44" i="54" s="1"/>
  <c r="F45" i="54" s="1"/>
  <c r="F46" i="54" s="1"/>
  <c r="F47" i="54" s="1"/>
  <c r="F48" i="54" s="1"/>
  <c r="F49" i="54" s="1"/>
  <c r="F50" i="54" s="1"/>
  <c r="F51" i="54" s="1"/>
  <c r="F52" i="54" s="1"/>
  <c r="F53" i="54" s="1"/>
  <c r="F54" i="54" l="1"/>
  <c r="F55" i="54" s="1"/>
  <c r="F56" i="54" s="1"/>
  <c r="F57" i="54" s="1"/>
  <c r="F58" i="54" s="1"/>
  <c r="F59" i="54" s="1"/>
  <c r="F60" i="54" s="1"/>
  <c r="F61" i="54" s="1"/>
  <c r="F62" i="54" s="1"/>
  <c r="F63" i="54" s="1"/>
  <c r="F64" i="54" s="1"/>
  <c r="F65" i="54" s="1"/>
  <c r="F66" i="54" s="1"/>
  <c r="F67" i="54" s="1"/>
  <c r="F68" i="54" s="1"/>
  <c r="F69" i="54" s="1"/>
  <c r="F70" i="54" s="1"/>
  <c r="F71" i="54" s="1"/>
  <c r="F72" i="54" s="1"/>
  <c r="F73" i="54" s="1"/>
  <c r="F74" i="54" s="1"/>
  <c r="F75" i="54" s="1"/>
  <c r="F76" i="54" s="1"/>
  <c r="F77" i="54" s="1"/>
  <c r="F78" i="54" s="1"/>
  <c r="F79" i="54" s="1"/>
  <c r="F80" i="54" s="1"/>
  <c r="F81" i="54" s="1"/>
  <c r="F82" i="54" s="1"/>
  <c r="F83" i="54" s="1"/>
  <c r="F84" i="54" s="1"/>
  <c r="F85" i="54" s="1"/>
  <c r="F86" i="54" s="1"/>
  <c r="F87" i="54" s="1"/>
  <c r="F88" i="54" s="1"/>
  <c r="F89" i="54" s="1"/>
  <c r="F90" i="54" s="1"/>
  <c r="F91" i="54" s="1"/>
  <c r="F92" i="54" s="1"/>
  <c r="F93" i="54" s="1"/>
  <c r="F94" i="54" s="1"/>
  <c r="F95" i="54" s="1"/>
  <c r="F96" i="54" s="1"/>
  <c r="F97" i="54" s="1"/>
  <c r="F98" i="54" s="1"/>
  <c r="F99" i="54" s="1"/>
  <c r="F100" i="54" s="1"/>
  <c r="F101" i="54" s="1"/>
  <c r="F102" i="54" s="1"/>
  <c r="F103" i="54" s="1"/>
  <c r="F104" i="54" s="1"/>
  <c r="F105" i="54" s="1"/>
  <c r="F106" i="54" s="1"/>
  <c r="F107" i="54" s="1"/>
  <c r="F108" i="54" s="1"/>
  <c r="F109" i="54" s="1"/>
  <c r="F110" i="54" s="1"/>
  <c r="F111" i="54" s="1"/>
  <c r="F112" i="54" s="1"/>
  <c r="F113" i="54" s="1"/>
  <c r="F114" i="54" s="1"/>
  <c r="F115" i="54" s="1"/>
  <c r="F116" i="54" s="1"/>
  <c r="F117" i="54" s="1"/>
  <c r="F118" i="54" s="1"/>
  <c r="F119" i="54" s="1"/>
  <c r="F120" i="54" s="1"/>
  <c r="F121" i="54" s="1"/>
  <c r="F122" i="54" s="1"/>
  <c r="F123" i="54" s="1"/>
  <c r="F124" i="54" s="1"/>
  <c r="F125" i="54" s="1"/>
  <c r="F126" i="54" s="1"/>
  <c r="F127" i="54" s="1"/>
  <c r="F128" i="54" s="1"/>
  <c r="F129" i="54" s="1"/>
  <c r="F130" i="54" s="1"/>
  <c r="F131" i="54" s="1"/>
  <c r="F132" i="54" s="1"/>
  <c r="F133" i="54" s="1"/>
  <c r="F134" i="54" s="1"/>
  <c r="F135" i="54" s="1"/>
  <c r="F136" i="54" s="1"/>
  <c r="F137" i="54" s="1"/>
  <c r="F138" i="54" s="1"/>
  <c r="F139" i="54" s="1"/>
  <c r="F140" i="54" s="1"/>
  <c r="F141" i="54" s="1"/>
  <c r="F142" i="54" s="1"/>
  <c r="F143" i="54" s="1"/>
  <c r="F144" i="54" s="1"/>
  <c r="F145" i="54" s="1"/>
  <c r="F146" i="54" s="1"/>
  <c r="F147" i="54" s="1"/>
  <c r="F148" i="54" s="1"/>
  <c r="F149" i="54" s="1"/>
  <c r="F150" i="54" s="1"/>
  <c r="F151" i="54" s="1"/>
  <c r="F152" i="54" s="1"/>
  <c r="F153" i="54" s="1"/>
  <c r="F154" i="54" s="1"/>
  <c r="F155" i="54" s="1"/>
  <c r="F156" i="54" s="1"/>
  <c r="F157" i="54" s="1"/>
  <c r="F158" i="54" s="1"/>
  <c r="F159" i="54" s="1"/>
  <c r="F160" i="54" s="1"/>
  <c r="F161" i="54" s="1"/>
  <c r="F162" i="54" s="1"/>
  <c r="F163" i="54" s="1"/>
  <c r="F164" i="54" s="1"/>
  <c r="F165" i="54" s="1"/>
  <c r="F166" i="54" s="1"/>
  <c r="F167" i="54" s="1"/>
  <c r="F168" i="54" s="1"/>
  <c r="F169" i="54" s="1"/>
  <c r="F170" i="54" s="1"/>
  <c r="F171" i="54" s="1"/>
  <c r="F172" i="54" s="1"/>
  <c r="F173" i="54" s="1"/>
  <c r="F174" i="54" s="1"/>
  <c r="F175" i="54" s="1"/>
  <c r="F176" i="54" s="1"/>
  <c r="F177" i="54" s="1"/>
  <c r="F178" i="54" s="1"/>
  <c r="F179" i="54" s="1"/>
  <c r="F180" i="54" s="1"/>
  <c r="F181" i="54" s="1"/>
  <c r="F182" i="54" s="1"/>
  <c r="F183" i="54" s="1"/>
  <c r="F184" i="54" s="1"/>
  <c r="F185" i="54" s="1"/>
  <c r="F186" i="54" s="1"/>
  <c r="F187" i="54" s="1"/>
  <c r="F188" i="54" s="1"/>
  <c r="F189" i="54" s="1"/>
  <c r="F190" i="54" s="1"/>
  <c r="F191" i="54" s="1"/>
  <c r="F192" i="54" s="1"/>
  <c r="F193" i="54" s="1"/>
  <c r="F194" i="54" s="1"/>
  <c r="F195" i="54" s="1"/>
  <c r="F196" i="54" s="1"/>
  <c r="F197" i="54" s="1"/>
  <c r="F198" i="54" s="1"/>
  <c r="F199" i="54" s="1"/>
  <c r="F200" i="54" s="1"/>
  <c r="F201" i="54" s="1"/>
  <c r="F202" i="54" s="1"/>
  <c r="F203" i="54" s="1"/>
  <c r="F204" i="54" s="1"/>
  <c r="F205" i="54" s="1"/>
  <c r="F206" i="54" s="1"/>
  <c r="F207" i="54" s="1"/>
  <c r="F208" i="54" s="1"/>
  <c r="F209" i="54" s="1"/>
  <c r="F210" i="54" s="1"/>
  <c r="F211" i="54" s="1"/>
  <c r="F212" i="54" s="1"/>
  <c r="F213" i="54" s="1"/>
  <c r="F214" i="54" s="1"/>
  <c r="F215" i="54" s="1"/>
  <c r="F216" i="54" s="1"/>
  <c r="F217" i="54" s="1"/>
  <c r="F218" i="54" s="1"/>
  <c r="F219" i="54" s="1"/>
  <c r="F220" i="54" s="1"/>
  <c r="F221" i="54" s="1"/>
  <c r="F222" i="54" s="1"/>
  <c r="F223" i="54" s="1"/>
  <c r="F224" i="54" s="1"/>
  <c r="F225" i="54" s="1"/>
  <c r="F226" i="54" s="1"/>
  <c r="F227" i="54" s="1"/>
  <c r="F228" i="54" s="1"/>
  <c r="F229" i="54" s="1"/>
  <c r="F230" i="54" s="1"/>
  <c r="F231" i="54" s="1"/>
  <c r="F232" i="54" s="1"/>
  <c r="F233" i="54" s="1"/>
  <c r="F234" i="54" s="1"/>
  <c r="F235" i="54" s="1"/>
  <c r="F236" i="54" s="1"/>
  <c r="F237" i="54" s="1"/>
  <c r="F238" i="54" s="1"/>
  <c r="F239" i="54" s="1"/>
  <c r="F240" i="54" s="1"/>
  <c r="F241" i="54" s="1"/>
  <c r="F242" i="54" s="1"/>
  <c r="F243" i="54" s="1"/>
  <c r="F244" i="54" s="1"/>
  <c r="F245" i="54" s="1"/>
  <c r="F246" i="54" s="1"/>
  <c r="F247" i="54" s="1"/>
  <c r="F248" i="54" s="1"/>
  <c r="F249" i="54" s="1"/>
  <c r="F250" i="54" s="1"/>
  <c r="F251" i="54" s="1"/>
  <c r="F252" i="54" s="1"/>
  <c r="F253" i="54" s="1"/>
  <c r="F254" i="54" s="1"/>
  <c r="F255" i="54" s="1"/>
  <c r="F256" i="54" s="1"/>
  <c r="F257" i="54" s="1"/>
  <c r="F258" i="54" s="1"/>
  <c r="F259" i="54" s="1"/>
  <c r="F260" i="54" s="1"/>
  <c r="F261" i="54" s="1"/>
  <c r="F262" i="54" s="1"/>
  <c r="F263" i="54" s="1"/>
  <c r="F264" i="54" s="1"/>
  <c r="F265" i="54" s="1"/>
  <c r="F266" i="54" s="1"/>
  <c r="F267" i="54" s="1"/>
  <c r="F268" i="54" s="1"/>
  <c r="F269" i="54" s="1"/>
  <c r="F270" i="54" s="1"/>
  <c r="F271" i="54" s="1"/>
  <c r="F272" i="54" s="1"/>
  <c r="F273" i="54" s="1"/>
  <c r="F274" i="54" s="1"/>
  <c r="F275" i="54" s="1"/>
  <c r="F276" i="54" s="1"/>
  <c r="F277" i="54" s="1"/>
  <c r="F278" i="54" s="1"/>
  <c r="F279" i="54" s="1"/>
  <c r="F280" i="54" s="1"/>
  <c r="F281" i="54" s="1"/>
  <c r="F282" i="54" s="1"/>
  <c r="F283" i="54" s="1"/>
  <c r="F284" i="54" s="1"/>
  <c r="F285" i="54" s="1"/>
  <c r="F286" i="54" s="1"/>
  <c r="F287" i="54" s="1"/>
  <c r="F288" i="54" s="1"/>
  <c r="F289" i="54" s="1"/>
  <c r="F290" i="54" s="1"/>
  <c r="F291" i="54" s="1"/>
  <c r="F292" i="54" s="1"/>
  <c r="F293" i="54" s="1"/>
  <c r="F294" i="54" s="1"/>
  <c r="F295" i="54" s="1"/>
  <c r="F296" i="54" s="1"/>
  <c r="F297" i="54" s="1"/>
  <c r="F298" i="54" s="1"/>
  <c r="F299" i="54" s="1"/>
  <c r="F300" i="54" s="1"/>
  <c r="F301" i="54" s="1"/>
  <c r="F302" i="54" s="1"/>
  <c r="F303" i="54" s="1"/>
  <c r="F304" i="54" s="1"/>
  <c r="F305" i="54" s="1"/>
  <c r="F306" i="54" s="1"/>
  <c r="F307" i="54" s="1"/>
  <c r="F308" i="54" s="1"/>
  <c r="F309" i="54" s="1"/>
  <c r="F310" i="54" s="1"/>
  <c r="F311" i="54" s="1"/>
  <c r="F312" i="54" s="1"/>
  <c r="F313" i="54" s="1"/>
  <c r="F314" i="54" s="1"/>
  <c r="F315" i="54" s="1"/>
  <c r="F316" i="54" s="1"/>
  <c r="F317" i="54" s="1"/>
  <c r="F318" i="54" s="1"/>
  <c r="F319" i="54" s="1"/>
  <c r="F320" i="54" s="1"/>
  <c r="F321" i="54" s="1"/>
  <c r="F322" i="54" s="1"/>
  <c r="F323" i="54" s="1"/>
  <c r="F324" i="54" s="1"/>
  <c r="F325" i="54" s="1"/>
  <c r="F326" i="54" s="1"/>
  <c r="F327" i="54" s="1"/>
  <c r="F328" i="54" s="1"/>
  <c r="F329" i="54" s="1"/>
  <c r="F330" i="54" s="1"/>
  <c r="F331" i="54" s="1"/>
  <c r="F332" i="54" s="1"/>
  <c r="F333" i="54" s="1"/>
  <c r="F334" i="54" s="1"/>
  <c r="F335" i="54" s="1"/>
  <c r="F336" i="54" s="1"/>
  <c r="F337" i="54" s="1"/>
  <c r="F338" i="54" s="1"/>
  <c r="F339" i="54" s="1"/>
  <c r="F340" i="54" s="1"/>
  <c r="F341" i="54" s="1"/>
  <c r="F342" i="54" s="1"/>
  <c r="F343" i="54" s="1"/>
  <c r="F344" i="54" s="1"/>
  <c r="F345" i="54" s="1"/>
  <c r="F346" i="54" s="1"/>
  <c r="F347" i="54" s="1"/>
  <c r="F348" i="54" s="1"/>
  <c r="F349" i="54" s="1"/>
  <c r="F350" i="54" s="1"/>
  <c r="F351" i="54" s="1"/>
  <c r="F352" i="54" s="1"/>
  <c r="F353" i="54" s="1"/>
  <c r="F354" i="54" s="1"/>
  <c r="F355" i="54" s="1"/>
  <c r="F356" i="54" s="1"/>
  <c r="F357" i="54" s="1"/>
  <c r="F358" i="54" s="1"/>
  <c r="F359" i="54" s="1"/>
  <c r="F360" i="54" s="1"/>
  <c r="F361" i="54" s="1"/>
  <c r="F362" i="54" s="1"/>
  <c r="F363" i="54" s="1"/>
  <c r="F364" i="54" s="1"/>
  <c r="F365" i="54" s="1"/>
  <c r="F366" i="54" s="1"/>
  <c r="F367" i="54" s="1"/>
  <c r="F368" i="54" s="1"/>
  <c r="F369" i="54" s="1"/>
  <c r="F370" i="54" s="1"/>
  <c r="F371" i="54" s="1"/>
  <c r="F372" i="54" s="1"/>
  <c r="F373" i="54" s="1"/>
  <c r="F374" i="54" s="1"/>
  <c r="F375" i="54" s="1"/>
  <c r="F376" i="54" s="1"/>
  <c r="F377" i="54" s="1"/>
  <c r="F378" i="54" s="1"/>
  <c r="F379" i="54" s="1"/>
  <c r="F380" i="54" s="1"/>
  <c r="F381" i="54" s="1"/>
  <c r="F382" i="54" s="1"/>
  <c r="F383" i="54" s="1"/>
  <c r="F384" i="54" s="1"/>
  <c r="F385" i="54" s="1"/>
  <c r="F386" i="54" s="1"/>
  <c r="F387" i="54" s="1"/>
  <c r="F388" i="54" s="1"/>
  <c r="F389" i="54" s="1"/>
  <c r="F390" i="54" s="1"/>
  <c r="F391" i="54" s="1"/>
  <c r="F392" i="54" s="1"/>
  <c r="F393" i="54" s="1"/>
  <c r="F394" i="54" s="1"/>
  <c r="F395" i="54" s="1"/>
  <c r="F396" i="54" s="1"/>
  <c r="F397" i="54" s="1"/>
  <c r="F398" i="54" s="1"/>
  <c r="F399" i="54" s="1"/>
  <c r="F400" i="54" s="1"/>
  <c r="F401" i="54" s="1"/>
  <c r="F402" i="54" s="1"/>
  <c r="F403" i="54" s="1"/>
  <c r="F404" i="54" s="1"/>
  <c r="F405" i="54" s="1"/>
  <c r="F406" i="54" s="1"/>
  <c r="F407" i="54" s="1"/>
  <c r="F408" i="54" s="1"/>
  <c r="F409" i="54" s="1"/>
  <c r="F410" i="54" s="1"/>
  <c r="F411" i="54" s="1"/>
  <c r="F412" i="54" s="1"/>
  <c r="F413" i="54" s="1"/>
  <c r="F414" i="54" s="1"/>
  <c r="F415" i="54" s="1"/>
  <c r="F416" i="54" s="1"/>
  <c r="F417" i="54" s="1"/>
  <c r="F418" i="54" s="1"/>
  <c r="F419" i="54" s="1"/>
  <c r="F420" i="54" s="1"/>
  <c r="F421" i="54" s="1"/>
  <c r="F422" i="54" s="1"/>
  <c r="F423" i="54" s="1"/>
  <c r="F424" i="54" s="1"/>
  <c r="F425" i="54" s="1"/>
  <c r="F426" i="54" s="1"/>
  <c r="F427" i="54" s="1"/>
  <c r="F428" i="54" s="1"/>
  <c r="F429" i="54" s="1"/>
  <c r="F430" i="54" s="1"/>
  <c r="F431" i="54" s="1"/>
  <c r="F432" i="54" s="1"/>
  <c r="F433" i="54" s="1"/>
  <c r="F434" i="54" s="1"/>
  <c r="F435" i="54" s="1"/>
  <c r="F436" i="54" s="1"/>
  <c r="F437" i="54" s="1"/>
  <c r="F438" i="54" s="1"/>
  <c r="F439" i="54" s="1"/>
  <c r="F440" i="54" s="1"/>
  <c r="F441" i="54" s="1"/>
  <c r="F442" i="54" s="1"/>
  <c r="F443" i="54" s="1"/>
  <c r="F444" i="54" s="1"/>
  <c r="F445" i="54" s="1"/>
  <c r="F446" i="54" s="1"/>
  <c r="F447" i="54" s="1"/>
  <c r="F448" i="54" s="1"/>
  <c r="F449" i="54" s="1"/>
  <c r="F450" i="54" s="1"/>
  <c r="F451" i="54" s="1"/>
  <c r="F452" i="54" s="1"/>
  <c r="F453" i="54" s="1"/>
  <c r="F454" i="54" s="1"/>
  <c r="F455" i="54" s="1"/>
  <c r="F456" i="54" s="1"/>
  <c r="F457" i="54" s="1"/>
  <c r="F458" i="54" s="1"/>
  <c r="F459" i="54" s="1"/>
  <c r="F460" i="54" s="1"/>
  <c r="F461" i="54" s="1"/>
  <c r="F462" i="54" s="1"/>
  <c r="F463" i="54" s="1"/>
  <c r="F464" i="54" s="1"/>
  <c r="F465" i="54" s="1"/>
  <c r="F466" i="54" s="1"/>
  <c r="F467" i="54" s="1"/>
  <c r="F468" i="54" s="1"/>
  <c r="F469" i="54" s="1"/>
  <c r="F470" i="54" s="1"/>
  <c r="F471" i="54" s="1"/>
  <c r="F472" i="54" s="1"/>
  <c r="F473" i="54" s="1"/>
  <c r="F474" i="54" s="1"/>
  <c r="F475" i="54" s="1"/>
  <c r="F476" i="54" s="1"/>
  <c r="F477" i="54" s="1"/>
  <c r="F478" i="54" s="1"/>
  <c r="F479" i="54" s="1"/>
  <c r="F480" i="54" s="1"/>
  <c r="F481" i="54" s="1"/>
  <c r="F482" i="54" s="1"/>
  <c r="F483" i="54" s="1"/>
  <c r="F484" i="54" s="1"/>
  <c r="F485" i="54" s="1"/>
  <c r="F486" i="54" s="1"/>
  <c r="F487" i="54" s="1"/>
  <c r="F488" i="54" s="1"/>
  <c r="F489" i="54" s="1"/>
  <c r="F490" i="54" s="1"/>
  <c r="F491" i="54" s="1"/>
  <c r="F492" i="54" s="1"/>
  <c r="F493" i="54" s="1"/>
  <c r="F494" i="54" s="1"/>
  <c r="F495" i="54" s="1"/>
  <c r="F496" i="54" s="1"/>
  <c r="F497" i="54" s="1"/>
  <c r="F498" i="54" s="1"/>
  <c r="F499" i="54" s="1"/>
  <c r="F500" i="54" s="1"/>
  <c r="F501" i="54" s="1"/>
  <c r="F502" i="54" s="1"/>
  <c r="F503" i="54" s="1"/>
  <c r="F504" i="54" s="1"/>
  <c r="F505" i="54" s="1"/>
  <c r="F506" i="54" s="1"/>
  <c r="F507" i="54" s="1"/>
  <c r="F508" i="54" s="1"/>
  <c r="F509" i="54" s="1"/>
  <c r="F510" i="54" s="1"/>
  <c r="F511" i="54" s="1"/>
  <c r="F512" i="54" s="1"/>
  <c r="F513" i="54" s="1"/>
  <c r="F514" i="54" s="1"/>
  <c r="F515" i="54" s="1"/>
  <c r="F516" i="54" s="1"/>
  <c r="F517" i="54" s="1"/>
  <c r="F518" i="54" s="1"/>
  <c r="F519" i="54" s="1"/>
  <c r="F520" i="54" s="1"/>
  <c r="F521" i="54" s="1"/>
  <c r="F522" i="54" s="1"/>
  <c r="F523" i="54" s="1"/>
  <c r="F524" i="54" s="1"/>
  <c r="F525" i="54" s="1"/>
  <c r="F526" i="54" s="1"/>
  <c r="F527" i="54" s="1"/>
  <c r="F528" i="54" s="1"/>
  <c r="F529" i="54" s="1"/>
  <c r="F530" i="54" s="1"/>
  <c r="F531" i="54" s="1"/>
  <c r="F532" i="54" s="1"/>
  <c r="F533" i="54" s="1"/>
  <c r="F534" i="54" s="1"/>
  <c r="F535" i="54" s="1"/>
  <c r="F536" i="54" s="1"/>
  <c r="F537" i="54" s="1"/>
  <c r="F538" i="54" s="1"/>
  <c r="F539" i="54" s="1"/>
  <c r="F540" i="54" s="1"/>
  <c r="F541" i="54" s="1"/>
  <c r="F542" i="54" s="1"/>
  <c r="F543" i="54" s="1"/>
  <c r="F544" i="54" s="1"/>
  <c r="F545" i="54" s="1"/>
  <c r="F546" i="54" s="1"/>
  <c r="F547" i="54" s="1"/>
  <c r="F548" i="54" s="1"/>
  <c r="F549" i="54" s="1"/>
  <c r="F550" i="54" s="1"/>
  <c r="F551" i="54" s="1"/>
  <c r="F552" i="54" s="1"/>
  <c r="F553" i="54" s="1"/>
  <c r="F554" i="54" s="1"/>
  <c r="F555" i="54" s="1"/>
  <c r="F556" i="54" s="1"/>
  <c r="F557" i="54" s="1"/>
  <c r="F558" i="54" s="1"/>
  <c r="F559" i="54" s="1"/>
  <c r="F560" i="54" s="1"/>
  <c r="F561" i="54" s="1"/>
  <c r="F562" i="54" s="1"/>
  <c r="F563" i="54" s="1"/>
  <c r="F564" i="54" s="1"/>
  <c r="F565" i="54" s="1"/>
  <c r="F566" i="54" s="1"/>
  <c r="F567" i="54" s="1"/>
  <c r="F568" i="54" s="1"/>
  <c r="F569" i="54" s="1"/>
  <c r="F570" i="54" s="1"/>
  <c r="F571" i="54" s="1"/>
  <c r="F572" i="54" s="1"/>
  <c r="F573" i="54" s="1"/>
  <c r="F574" i="54" s="1"/>
  <c r="F575" i="54" s="1"/>
  <c r="F576" i="54" s="1"/>
  <c r="F577" i="54" s="1"/>
  <c r="F578" i="54" s="1"/>
  <c r="F579" i="54" s="1"/>
  <c r="F580" i="54" s="1"/>
  <c r="F581" i="54" s="1"/>
  <c r="F582" i="54" s="1"/>
  <c r="F583" i="54" s="1"/>
  <c r="F584" i="54" s="1"/>
  <c r="F585" i="54" s="1"/>
  <c r="F586" i="54" s="1"/>
  <c r="F587" i="54" s="1"/>
  <c r="F588" i="54" s="1"/>
  <c r="F589" i="54" s="1"/>
  <c r="F590" i="54" s="1"/>
  <c r="F591" i="54" s="1"/>
  <c r="F592" i="54" s="1"/>
  <c r="F593" i="54" s="1"/>
  <c r="F594" i="54" s="1"/>
  <c r="F595" i="54" s="1"/>
  <c r="F596" i="54" s="1"/>
  <c r="F597" i="54" s="1"/>
  <c r="F598" i="54" s="1"/>
  <c r="F599" i="54" s="1"/>
  <c r="F600" i="54" s="1"/>
  <c r="F601" i="54" s="1"/>
  <c r="F602" i="54" s="1"/>
  <c r="F603" i="54" s="1"/>
  <c r="F604" i="54" s="1"/>
  <c r="F605" i="54" s="1"/>
  <c r="F606" i="54" s="1"/>
  <c r="F607" i="54" s="1"/>
  <c r="F608" i="54" s="1"/>
  <c r="F609" i="54" s="1"/>
  <c r="F610" i="54" s="1"/>
  <c r="F611" i="54" s="1"/>
  <c r="F6" i="54" s="1"/>
  <c r="D5" i="56"/>
  <c r="F9" i="56" s="1"/>
  <c r="F10" i="56" s="1"/>
  <c r="F11" i="56" s="1"/>
  <c r="F12" i="56" s="1"/>
  <c r="F13" i="56" l="1"/>
  <c r="F14" i="56" s="1"/>
  <c r="F15" i="56" s="1"/>
  <c r="F16" i="56" s="1"/>
  <c r="F17" i="56" s="1"/>
  <c r="F18" i="56" s="1"/>
  <c r="F19" i="56" s="1"/>
  <c r="F20" i="56" s="1"/>
  <c r="F21" i="56" s="1"/>
  <c r="F22" i="56" s="1"/>
  <c r="F23" i="56" s="1"/>
  <c r="F24" i="56" s="1"/>
  <c r="F25" i="56" s="1"/>
  <c r="F26" i="56" s="1"/>
  <c r="F27" i="56" s="1"/>
  <c r="F28" i="56" s="1"/>
  <c r="F29" i="56" s="1"/>
  <c r="F30" i="56" s="1"/>
  <c r="F31" i="56" s="1"/>
  <c r="F32" i="56" s="1"/>
  <c r="F33" i="56" s="1"/>
  <c r="F34" i="56" s="1"/>
  <c r="F35" i="56" s="1"/>
  <c r="F36" i="56" s="1"/>
  <c r="F37" i="56" s="1"/>
  <c r="F38" i="56" s="1"/>
  <c r="F39" i="56" s="1"/>
  <c r="F40" i="56" s="1"/>
  <c r="F41" i="56" s="1"/>
  <c r="F42" i="56" s="1"/>
  <c r="F43" i="56" s="1"/>
  <c r="F44" i="56" s="1"/>
  <c r="F45" i="56" s="1"/>
  <c r="F46" i="56" s="1"/>
  <c r="F47" i="56" s="1"/>
  <c r="F48" i="56" s="1"/>
  <c r="F49" i="56" s="1"/>
  <c r="F50" i="56" s="1"/>
  <c r="F51" i="56" s="1"/>
  <c r="F52" i="56" s="1"/>
  <c r="F53" i="56" s="1"/>
  <c r="F54" i="56" s="1"/>
  <c r="F55" i="56" s="1"/>
  <c r="F56" i="56" s="1"/>
  <c r="F57" i="56" s="1"/>
  <c r="F58" i="56" s="1"/>
  <c r="F59" i="56" s="1"/>
  <c r="F60" i="56" s="1"/>
  <c r="F61" i="56" s="1"/>
  <c r="F62" i="56" s="1"/>
  <c r="F63" i="56" s="1"/>
  <c r="F64" i="56" s="1"/>
  <c r="F65" i="56" s="1"/>
  <c r="F66" i="56" s="1"/>
  <c r="F67" i="56" s="1"/>
  <c r="F68" i="56" s="1"/>
  <c r="F69" i="56" s="1"/>
  <c r="F70" i="56" s="1"/>
  <c r="F71" i="56" s="1"/>
  <c r="F72" i="56" s="1"/>
  <c r="F73" i="56" s="1"/>
  <c r="F74" i="56" s="1"/>
  <c r="F75" i="56" s="1"/>
  <c r="F76" i="56" s="1"/>
  <c r="F77" i="56" s="1"/>
  <c r="F78" i="56" s="1"/>
  <c r="F79" i="56" s="1"/>
  <c r="F80" i="56" s="1"/>
  <c r="F81" i="56" s="1"/>
  <c r="F82" i="56" s="1"/>
  <c r="F83" i="56" s="1"/>
  <c r="F84" i="56" s="1"/>
  <c r="F85" i="56" s="1"/>
  <c r="F86" i="56" s="1"/>
  <c r="F87" i="56" s="1"/>
  <c r="F88" i="56" s="1"/>
  <c r="F89" i="56" s="1"/>
  <c r="F90" i="56" s="1"/>
  <c r="F91" i="56" s="1"/>
  <c r="F92" i="56" s="1"/>
  <c r="F93" i="56" s="1"/>
  <c r="F94" i="56" s="1"/>
  <c r="F95" i="56" s="1"/>
  <c r="F96" i="56" s="1"/>
  <c r="F97" i="56" s="1"/>
  <c r="F98" i="56" s="1"/>
  <c r="F99" i="56" s="1"/>
  <c r="F100" i="56" s="1"/>
  <c r="F101" i="56" s="1"/>
  <c r="F102" i="56" s="1"/>
  <c r="F103" i="56" s="1"/>
  <c r="F104" i="56" s="1"/>
  <c r="F105" i="56" s="1"/>
  <c r="F106" i="56" s="1"/>
  <c r="F107" i="56" s="1"/>
  <c r="F108" i="56" s="1"/>
  <c r="F109" i="56" s="1"/>
  <c r="F110" i="56" s="1"/>
  <c r="F111" i="56" s="1"/>
  <c r="F112" i="56" s="1"/>
  <c r="F113" i="56" s="1"/>
  <c r="F114" i="56" s="1"/>
  <c r="F115" i="56" s="1"/>
  <c r="F116" i="56" s="1"/>
  <c r="F117" i="56" s="1"/>
  <c r="F118" i="56" s="1"/>
  <c r="F119" i="56" s="1"/>
  <c r="F120" i="56" s="1"/>
  <c r="F121" i="56" s="1"/>
  <c r="F122" i="56" s="1"/>
  <c r="F123" i="56" s="1"/>
  <c r="F124" i="56" s="1"/>
  <c r="F125" i="56" s="1"/>
  <c r="F126" i="56" s="1"/>
  <c r="F127" i="56" s="1"/>
  <c r="F128" i="56" s="1"/>
  <c r="F129" i="56" s="1"/>
  <c r="F130" i="56" s="1"/>
  <c r="F131" i="56" s="1"/>
  <c r="F132" i="56" s="1"/>
  <c r="F133" i="56" s="1"/>
  <c r="F134" i="56" s="1"/>
  <c r="F135" i="56" s="1"/>
  <c r="F136" i="56" s="1"/>
  <c r="F137" i="56" s="1"/>
  <c r="F138" i="56" s="1"/>
  <c r="F139" i="56" s="1"/>
  <c r="F140" i="56" s="1"/>
  <c r="F141" i="56" s="1"/>
  <c r="F142" i="56" s="1"/>
  <c r="F143" i="56" s="1"/>
  <c r="F144" i="56" s="1"/>
  <c r="F145" i="56" s="1"/>
  <c r="F146" i="56" s="1"/>
  <c r="F147" i="56" s="1"/>
  <c r="F148" i="56" s="1"/>
  <c r="F149" i="56" s="1"/>
  <c r="F150" i="56" s="1"/>
  <c r="F151" i="56" s="1"/>
  <c r="F152" i="56" s="1"/>
  <c r="F153" i="56" s="1"/>
  <c r="F154" i="56" s="1"/>
  <c r="F155" i="56" s="1"/>
  <c r="F156" i="56" s="1"/>
  <c r="F157" i="56" s="1"/>
  <c r="F158" i="56" s="1"/>
  <c r="F159" i="56" s="1"/>
  <c r="F160" i="56" s="1"/>
  <c r="F161" i="56" s="1"/>
  <c r="F162" i="56" s="1"/>
  <c r="F163" i="56" s="1"/>
  <c r="F164" i="56" s="1"/>
  <c r="F165" i="56" s="1"/>
  <c r="F166" i="56" s="1"/>
  <c r="F167" i="56" s="1"/>
  <c r="F168" i="56" s="1"/>
  <c r="F169" i="56" s="1"/>
  <c r="F170" i="56" s="1"/>
  <c r="F171" i="56" s="1"/>
  <c r="F172" i="56" s="1"/>
  <c r="F173" i="56" s="1"/>
  <c r="F174" i="56" s="1"/>
  <c r="F175" i="56" s="1"/>
  <c r="F176" i="56" s="1"/>
  <c r="F177" i="56" s="1"/>
  <c r="F178" i="56" s="1"/>
  <c r="F179" i="56" s="1"/>
  <c r="F180" i="56" s="1"/>
  <c r="F181" i="56" s="1"/>
  <c r="F182" i="56" s="1"/>
  <c r="F183" i="56" s="1"/>
  <c r="F184" i="56" s="1"/>
  <c r="F185" i="56" s="1"/>
  <c r="F186" i="56" s="1"/>
  <c r="F187" i="56" s="1"/>
  <c r="F188" i="56" s="1"/>
  <c r="F189" i="56" s="1"/>
  <c r="F190" i="56" s="1"/>
  <c r="F191" i="56" s="1"/>
  <c r="F192" i="56" s="1"/>
  <c r="F193" i="56" s="1"/>
  <c r="F194" i="56" s="1"/>
  <c r="F195" i="56" s="1"/>
  <c r="F196" i="56" s="1"/>
  <c r="F197" i="56" s="1"/>
  <c r="F198" i="56" s="1"/>
  <c r="F199" i="56" s="1"/>
  <c r="F200" i="56" s="1"/>
  <c r="F201" i="56" s="1"/>
  <c r="F202" i="56" s="1"/>
  <c r="F203" i="56" s="1"/>
  <c r="F204" i="56" s="1"/>
  <c r="F205" i="56" s="1"/>
  <c r="F206" i="56" s="1"/>
  <c r="F207" i="56" s="1"/>
  <c r="F208" i="56" s="1"/>
  <c r="F209" i="56" s="1"/>
  <c r="F210" i="56" s="1"/>
  <c r="F211" i="56" s="1"/>
  <c r="F212" i="56" s="1"/>
  <c r="F213" i="56" s="1"/>
  <c r="F214" i="56" s="1"/>
  <c r="F215" i="56" s="1"/>
  <c r="F216" i="56" s="1"/>
  <c r="F217" i="56" s="1"/>
  <c r="F218" i="56" s="1"/>
  <c r="F219" i="56" s="1"/>
  <c r="F220" i="56" s="1"/>
  <c r="F221" i="56" s="1"/>
  <c r="F222" i="56" s="1"/>
  <c r="F223" i="56" s="1"/>
  <c r="F224" i="56" s="1"/>
  <c r="F225" i="56" s="1"/>
  <c r="F226" i="56" s="1"/>
  <c r="F227" i="56" s="1"/>
  <c r="F228" i="56" s="1"/>
  <c r="F229" i="56" s="1"/>
  <c r="F230" i="56" s="1"/>
  <c r="F231" i="56" s="1"/>
  <c r="F232" i="56" s="1"/>
  <c r="F233" i="56" s="1"/>
  <c r="F234" i="56" s="1"/>
  <c r="F235" i="56" s="1"/>
  <c r="F236" i="56" s="1"/>
  <c r="F237" i="56" s="1"/>
  <c r="F238" i="56" s="1"/>
  <c r="F239" i="56" s="1"/>
  <c r="F240" i="56" s="1"/>
  <c r="F241" i="56" s="1"/>
  <c r="F242" i="56" s="1"/>
  <c r="F243" i="56" s="1"/>
  <c r="F244" i="56" s="1"/>
  <c r="F245" i="56" s="1"/>
  <c r="F246" i="56" s="1"/>
  <c r="F247" i="56" s="1"/>
  <c r="F248" i="56" s="1"/>
  <c r="F249" i="56" s="1"/>
  <c r="F250" i="56" s="1"/>
  <c r="F251" i="56" s="1"/>
  <c r="F252" i="56" s="1"/>
  <c r="F253" i="56" s="1"/>
  <c r="F254" i="56" s="1"/>
  <c r="F255" i="56" s="1"/>
  <c r="F256" i="56" s="1"/>
  <c r="F257" i="56" s="1"/>
  <c r="F258" i="56" s="1"/>
  <c r="F259" i="56" s="1"/>
  <c r="F260" i="56" s="1"/>
  <c r="F261" i="56" s="1"/>
  <c r="F262" i="56" s="1"/>
  <c r="F263" i="56" s="1"/>
  <c r="F264" i="56" s="1"/>
  <c r="F265" i="56" s="1"/>
  <c r="F266" i="56" s="1"/>
  <c r="F267" i="56" s="1"/>
  <c r="F268" i="56" s="1"/>
  <c r="F269" i="56" s="1"/>
  <c r="F270" i="56" s="1"/>
  <c r="F271" i="56" s="1"/>
  <c r="F272" i="56" s="1"/>
  <c r="F273" i="56" s="1"/>
  <c r="F274" i="56" s="1"/>
  <c r="F275" i="56" s="1"/>
  <c r="F276" i="56" s="1"/>
  <c r="F277" i="56" s="1"/>
  <c r="F278" i="56" s="1"/>
  <c r="F279" i="56" s="1"/>
  <c r="F280" i="56" s="1"/>
  <c r="F281" i="56" s="1"/>
  <c r="F282" i="56" s="1"/>
  <c r="F283" i="56" s="1"/>
  <c r="F284" i="56" s="1"/>
  <c r="F285" i="56" s="1"/>
  <c r="F286" i="56" s="1"/>
  <c r="F287" i="56" s="1"/>
  <c r="F288" i="56" s="1"/>
  <c r="F289" i="56" s="1"/>
  <c r="F290" i="56" s="1"/>
  <c r="F291" i="56" s="1"/>
  <c r="F292" i="56" s="1"/>
  <c r="F293" i="56" s="1"/>
  <c r="F294" i="56" s="1"/>
  <c r="F295" i="56" s="1"/>
  <c r="F296" i="56" s="1"/>
  <c r="F297" i="56" s="1"/>
  <c r="F298" i="56" s="1"/>
  <c r="F299" i="56" s="1"/>
  <c r="F300" i="56" s="1"/>
  <c r="F301" i="56" s="1"/>
  <c r="F302" i="56" s="1"/>
  <c r="F303" i="56" s="1"/>
  <c r="F304" i="56" s="1"/>
  <c r="F305" i="56" s="1"/>
  <c r="F306" i="56" s="1"/>
  <c r="F307" i="56" s="1"/>
  <c r="F308" i="56" s="1"/>
  <c r="F309" i="56" s="1"/>
  <c r="F310" i="56" s="1"/>
  <c r="F311" i="56" s="1"/>
  <c r="F312" i="56" s="1"/>
  <c r="F313" i="56" s="1"/>
  <c r="F314" i="56" s="1"/>
  <c r="F315" i="56" s="1"/>
  <c r="F316" i="56" s="1"/>
  <c r="F317" i="56" s="1"/>
  <c r="F318" i="56" s="1"/>
  <c r="F319" i="56" s="1"/>
  <c r="F320" i="56" s="1"/>
  <c r="F321" i="56" s="1"/>
  <c r="F322" i="56" s="1"/>
  <c r="F323" i="56" s="1"/>
  <c r="F324" i="56" s="1"/>
  <c r="F325" i="56" s="1"/>
  <c r="F326" i="56" s="1"/>
  <c r="F327" i="56" s="1"/>
  <c r="F328" i="56" s="1"/>
  <c r="F329" i="56" s="1"/>
  <c r="F330" i="56" s="1"/>
  <c r="F331" i="56" s="1"/>
  <c r="F332" i="56" s="1"/>
  <c r="F333" i="56" s="1"/>
  <c r="F334" i="56" s="1"/>
  <c r="F335" i="56" s="1"/>
  <c r="F336" i="56" s="1"/>
  <c r="F337" i="56" s="1"/>
  <c r="F338" i="56" s="1"/>
  <c r="F339" i="56" s="1"/>
  <c r="F340" i="56" s="1"/>
  <c r="F341" i="56" s="1"/>
  <c r="F342" i="56" s="1"/>
  <c r="F343" i="56" s="1"/>
  <c r="F344" i="56" s="1"/>
  <c r="F345" i="56" s="1"/>
  <c r="F346" i="56" s="1"/>
  <c r="F347" i="56" s="1"/>
  <c r="F348" i="56" s="1"/>
  <c r="F349" i="56" s="1"/>
  <c r="F350" i="56" s="1"/>
  <c r="F351" i="56" s="1"/>
  <c r="F352" i="56" s="1"/>
  <c r="F353" i="56" s="1"/>
  <c r="F354" i="56" s="1"/>
  <c r="F355" i="56" s="1"/>
  <c r="F356" i="56" s="1"/>
  <c r="F357" i="56" s="1"/>
  <c r="F358" i="56" s="1"/>
  <c r="F359" i="56" s="1"/>
  <c r="F360" i="56" s="1"/>
  <c r="F361" i="56" s="1"/>
  <c r="F362" i="56" s="1"/>
  <c r="F363" i="56" s="1"/>
  <c r="F364" i="56" s="1"/>
  <c r="F365" i="56" s="1"/>
  <c r="F366" i="56" s="1"/>
  <c r="F367" i="56" s="1"/>
  <c r="F368" i="56" s="1"/>
  <c r="F369" i="56" s="1"/>
  <c r="F370" i="56" s="1"/>
  <c r="F371" i="56" s="1"/>
  <c r="F372" i="56" s="1"/>
  <c r="F373" i="56" s="1"/>
  <c r="F374" i="56" s="1"/>
  <c r="F375" i="56" s="1"/>
  <c r="F376" i="56" s="1"/>
  <c r="F377" i="56" s="1"/>
  <c r="F378" i="56" s="1"/>
  <c r="F379" i="56" s="1"/>
  <c r="F380" i="56" s="1"/>
  <c r="F381" i="56" s="1"/>
  <c r="F382" i="56" s="1"/>
  <c r="F383" i="56" s="1"/>
  <c r="F384" i="56" s="1"/>
  <c r="F385" i="56" s="1"/>
  <c r="F386" i="56" s="1"/>
  <c r="F387" i="56" s="1"/>
  <c r="F388" i="56" s="1"/>
  <c r="F389" i="56" s="1"/>
  <c r="F390" i="56" s="1"/>
  <c r="F391" i="56" s="1"/>
  <c r="F392" i="56" s="1"/>
  <c r="F393" i="56" s="1"/>
  <c r="F394" i="56" s="1"/>
  <c r="F395" i="56" s="1"/>
  <c r="F396" i="56" s="1"/>
  <c r="F397" i="56" s="1"/>
  <c r="F398" i="56" s="1"/>
  <c r="F399" i="56" s="1"/>
  <c r="F400" i="56" s="1"/>
  <c r="F401" i="56" s="1"/>
  <c r="F402" i="56" s="1"/>
  <c r="F403" i="56" s="1"/>
  <c r="F404" i="56" s="1"/>
  <c r="F405" i="56" s="1"/>
  <c r="F406" i="56" s="1"/>
  <c r="F407" i="56" s="1"/>
  <c r="F408" i="56" s="1"/>
  <c r="F409" i="56" s="1"/>
  <c r="F410" i="56" s="1"/>
  <c r="F411" i="56" s="1"/>
  <c r="F412" i="56" s="1"/>
  <c r="F413" i="56" s="1"/>
  <c r="F414" i="56" s="1"/>
  <c r="F415" i="56" s="1"/>
  <c r="F416" i="56" s="1"/>
  <c r="F417" i="56" s="1"/>
  <c r="F418" i="56" s="1"/>
  <c r="F419" i="56" s="1"/>
  <c r="F420" i="56" s="1"/>
  <c r="F421" i="56" s="1"/>
  <c r="F422" i="56" s="1"/>
  <c r="F423" i="56" s="1"/>
  <c r="F424" i="56" s="1"/>
  <c r="F425" i="56" s="1"/>
  <c r="F426" i="56" s="1"/>
  <c r="F427" i="56" s="1"/>
  <c r="F428" i="56" s="1"/>
  <c r="F429" i="56" s="1"/>
  <c r="F430" i="56" s="1"/>
  <c r="F431" i="56" s="1"/>
  <c r="F432" i="56" s="1"/>
  <c r="F433" i="56" s="1"/>
  <c r="F434" i="56" s="1"/>
  <c r="F435" i="56" s="1"/>
  <c r="F436" i="56" s="1"/>
  <c r="F437" i="56" s="1"/>
  <c r="F438" i="56" s="1"/>
  <c r="F439" i="56" s="1"/>
  <c r="F440" i="56" s="1"/>
  <c r="F441" i="56" s="1"/>
  <c r="F442" i="56" s="1"/>
  <c r="F443" i="56" s="1"/>
  <c r="F444" i="56" s="1"/>
  <c r="F445" i="56" s="1"/>
  <c r="F446" i="56" s="1"/>
  <c r="F447" i="56" s="1"/>
  <c r="F448" i="56" s="1"/>
  <c r="F449" i="56" s="1"/>
  <c r="F450" i="56" s="1"/>
  <c r="F451" i="56" s="1"/>
  <c r="F452" i="56" s="1"/>
  <c r="F453" i="56" s="1"/>
  <c r="F454" i="56" s="1"/>
  <c r="F455" i="56" s="1"/>
  <c r="F456" i="56" s="1"/>
  <c r="F457" i="56" s="1"/>
  <c r="F458" i="56" s="1"/>
  <c r="F459" i="56" s="1"/>
  <c r="F460" i="56" s="1"/>
  <c r="F461" i="56" s="1"/>
  <c r="F462" i="56" s="1"/>
  <c r="F463" i="56" s="1"/>
  <c r="F464" i="56" s="1"/>
  <c r="F465" i="56" s="1"/>
  <c r="F466" i="56" s="1"/>
  <c r="F467" i="56" s="1"/>
  <c r="F468" i="56" s="1"/>
  <c r="F469" i="56" s="1"/>
  <c r="F470" i="56" s="1"/>
  <c r="F471" i="56" s="1"/>
  <c r="F472" i="56" s="1"/>
  <c r="F473" i="56" s="1"/>
  <c r="F474" i="56" s="1"/>
  <c r="F475" i="56" s="1"/>
  <c r="F476" i="56" s="1"/>
  <c r="F477" i="56" s="1"/>
  <c r="F478" i="56" s="1"/>
  <c r="F479" i="56" s="1"/>
  <c r="F480" i="56" s="1"/>
  <c r="F481" i="56" s="1"/>
  <c r="F482" i="56" s="1"/>
  <c r="F483" i="56" s="1"/>
  <c r="F484" i="56" s="1"/>
  <c r="F485" i="56" s="1"/>
  <c r="F486" i="56" s="1"/>
  <c r="F487" i="56" s="1"/>
  <c r="F488" i="56" s="1"/>
  <c r="F489" i="56" s="1"/>
  <c r="F490" i="56" s="1"/>
  <c r="F491" i="56" s="1"/>
  <c r="F492" i="56" s="1"/>
  <c r="F493" i="56" s="1"/>
  <c r="F494" i="56" s="1"/>
  <c r="F495" i="56" s="1"/>
  <c r="F496" i="56" s="1"/>
  <c r="F497" i="56" s="1"/>
  <c r="F498" i="56" s="1"/>
  <c r="F499" i="56" s="1"/>
  <c r="F500" i="56" s="1"/>
  <c r="F501" i="56" s="1"/>
  <c r="F502" i="56" s="1"/>
  <c r="F503" i="56" s="1"/>
  <c r="F504" i="56" s="1"/>
  <c r="F505" i="56" s="1"/>
  <c r="F506" i="56" s="1"/>
  <c r="F507" i="56" s="1"/>
  <c r="F508" i="56" s="1"/>
  <c r="F509" i="56" s="1"/>
  <c r="F510" i="56" s="1"/>
  <c r="F511" i="56" s="1"/>
  <c r="F512" i="56" s="1"/>
  <c r="F513" i="56" s="1"/>
  <c r="F514" i="56" s="1"/>
  <c r="F515" i="56" s="1"/>
  <c r="F516" i="56" s="1"/>
  <c r="F517" i="56" s="1"/>
  <c r="F518" i="56" s="1"/>
  <c r="F519" i="56" s="1"/>
  <c r="F520" i="56" s="1"/>
  <c r="F521" i="56" s="1"/>
  <c r="F522" i="56" s="1"/>
  <c r="F523" i="56" s="1"/>
  <c r="F524" i="56" s="1"/>
  <c r="F525" i="56" s="1"/>
  <c r="F526" i="56" s="1"/>
  <c r="F527" i="56" s="1"/>
  <c r="F528" i="56" s="1"/>
  <c r="F529" i="56" s="1"/>
  <c r="F530" i="56" s="1"/>
  <c r="F531" i="56" s="1"/>
  <c r="F532" i="56" s="1"/>
  <c r="F533" i="56" s="1"/>
  <c r="F534" i="56" s="1"/>
  <c r="F535" i="56" s="1"/>
  <c r="F536" i="56" s="1"/>
  <c r="F537" i="56" s="1"/>
  <c r="F538" i="56" s="1"/>
  <c r="F539" i="56" s="1"/>
  <c r="F540" i="56" s="1"/>
  <c r="F541" i="56" s="1"/>
  <c r="F542" i="56" s="1"/>
  <c r="F543" i="56" s="1"/>
  <c r="F544" i="56" s="1"/>
  <c r="F545" i="56" s="1"/>
  <c r="F546" i="56" s="1"/>
  <c r="F547" i="56" s="1"/>
  <c r="F548" i="56" s="1"/>
  <c r="F549" i="56" s="1"/>
  <c r="F550" i="56" s="1"/>
  <c r="F551" i="56" s="1"/>
  <c r="F552" i="56" s="1"/>
  <c r="F553" i="56" s="1"/>
  <c r="F554" i="56" s="1"/>
  <c r="F555" i="56" s="1"/>
  <c r="F556" i="56" s="1"/>
  <c r="F557" i="56" s="1"/>
  <c r="F558" i="56" s="1"/>
  <c r="F559" i="56" s="1"/>
  <c r="F560" i="56" s="1"/>
  <c r="F561" i="56" s="1"/>
  <c r="F562" i="56" s="1"/>
  <c r="F563" i="56" s="1"/>
  <c r="F564" i="56" s="1"/>
  <c r="F565" i="56" s="1"/>
  <c r="F566" i="56" s="1"/>
  <c r="F567" i="56" s="1"/>
  <c r="F568" i="56" s="1"/>
  <c r="F569" i="56" s="1"/>
  <c r="F570" i="56" s="1"/>
  <c r="F571" i="56" s="1"/>
  <c r="F572" i="56" s="1"/>
  <c r="F573" i="56" s="1"/>
  <c r="F574" i="56" s="1"/>
  <c r="F575" i="56" s="1"/>
  <c r="F576" i="56" s="1"/>
  <c r="F577" i="56" s="1"/>
  <c r="F578" i="56" s="1"/>
  <c r="F579" i="56" s="1"/>
  <c r="F580" i="56" s="1"/>
  <c r="F581" i="56" s="1"/>
  <c r="F582" i="56" s="1"/>
  <c r="F583" i="56" s="1"/>
  <c r="F584" i="56" s="1"/>
  <c r="F585" i="56" s="1"/>
  <c r="F586" i="56" s="1"/>
  <c r="F587" i="56" s="1"/>
  <c r="F588" i="56" s="1"/>
  <c r="F589" i="56" s="1"/>
  <c r="F590" i="56" s="1"/>
  <c r="F591" i="56" s="1"/>
  <c r="F592" i="56" s="1"/>
  <c r="F593" i="56" s="1"/>
  <c r="F594" i="56" s="1"/>
  <c r="F595" i="56" s="1"/>
  <c r="F596" i="56" s="1"/>
  <c r="F597" i="56" s="1"/>
  <c r="F598" i="56" s="1"/>
  <c r="F599" i="56" s="1"/>
  <c r="F600" i="56" s="1"/>
  <c r="F601" i="56" s="1"/>
  <c r="F602" i="56" s="1"/>
  <c r="F603" i="56" s="1"/>
  <c r="F604" i="56" s="1"/>
  <c r="F605" i="56" s="1"/>
  <c r="F606" i="56" s="1"/>
  <c r="F607" i="56" s="1"/>
  <c r="F608" i="56" s="1"/>
  <c r="F609" i="56" s="1"/>
  <c r="F610" i="56" s="1"/>
  <c r="F611" i="56" s="1"/>
  <c r="F6" i="56" s="1"/>
</calcChain>
</file>

<file path=xl/sharedStrings.xml><?xml version="1.0" encoding="utf-8"?>
<sst xmlns="http://schemas.openxmlformats.org/spreadsheetml/2006/main" count="5392" uniqueCount="232">
  <si>
    <t>EXTRATO DE MOVIMENTAÇÃO</t>
  </si>
  <si>
    <t>Banco</t>
  </si>
  <si>
    <t>LEPTA BANK (274)</t>
  </si>
  <si>
    <t>Agência</t>
  </si>
  <si>
    <t>Conta</t>
  </si>
  <si>
    <t>08198095-5</t>
  </si>
  <si>
    <t>Empresa</t>
  </si>
  <si>
    <t>TRANSP. TURISTICA BENFICA S.A</t>
  </si>
  <si>
    <t>Saldo Anterior</t>
  </si>
  <si>
    <t>Saldo Disponível</t>
  </si>
  <si>
    <t>CNPJ</t>
  </si>
  <si>
    <t>59.275.289/0001-02</t>
  </si>
  <si>
    <t>Totais (Entradas/Saídas)</t>
  </si>
  <si>
    <t>Data</t>
  </si>
  <si>
    <t>Histórico</t>
  </si>
  <si>
    <t xml:space="preserve">  Complemento</t>
  </si>
  <si>
    <t>Créditos</t>
  </si>
  <si>
    <t>Débitos</t>
  </si>
  <si>
    <t>Saldo</t>
  </si>
  <si>
    <t>Crédito em conta</t>
  </si>
  <si>
    <t>TRANSPORTADORA TURISTICA BENFICA S.A</t>
  </si>
  <si>
    <t>Gestão de caixa</t>
  </si>
  <si>
    <t>Transferência entre contas</t>
  </si>
  <si>
    <t>BENFICA CARGAS E LOGISTICA S.A</t>
  </si>
  <si>
    <t>TRANSPORTADORA TURISTICA BENFICA AS</t>
  </si>
  <si>
    <t>Tarifa de manutenção de conta</t>
  </si>
  <si>
    <t>UNIVERSAL TURISMO LTDA-EPP</t>
  </si>
  <si>
    <t>PATRIMONY ADMINISTRADORA DE BENS AS</t>
  </si>
  <si>
    <t>TRANSPORTADORA TURISTICA BENFICA S.A - (Empresa)</t>
  </si>
  <si>
    <t>MENDES FERREIRA AGRICOLA LTDA</t>
  </si>
  <si>
    <t>AGROCANA A N H LTDA.</t>
  </si>
  <si>
    <t>JOSE AILTON F CONCEICAO</t>
  </si>
  <si>
    <t>SILVA &amp; BEGHINI COMERCIO DE ONIBUS LTDA</t>
  </si>
  <si>
    <t>PERFFICE DO BRASIL SERVICOS DE TRANSPORTE E LOGISTICA</t>
  </si>
  <si>
    <t>TRANSPORTADORA TURISTICA BENFICA S.A - (Vinculada)</t>
  </si>
  <si>
    <t>Tarifa de manutenção da conta</t>
  </si>
  <si>
    <t>TED's, PIX e demais</t>
  </si>
  <si>
    <t>BY BUS TRANSPORTES LTDA</t>
  </si>
  <si>
    <t>OUROESTE BIOENERGIA LTDA</t>
  </si>
  <si>
    <t>GUARIROBA BIOENERGIA LTDA</t>
  </si>
  <si>
    <t>MOEMA BIOENERGIA S A</t>
  </si>
  <si>
    <t>Ajuste de Saldo</t>
  </si>
  <si>
    <t>TRANSPORTADORA TUR BENFICA S A</t>
  </si>
  <si>
    <t>PERFICE DO BRASIL SERVICOS DE</t>
  </si>
  <si>
    <t>BB TRANSPORTE E TURISMO LTDA</t>
  </si>
  <si>
    <t>RENATO HAAG DA SILVA</t>
  </si>
  <si>
    <t>SANCETUR - SANTA CECILIA TURISMO LTDA</t>
  </si>
  <si>
    <t>ARENA FUTIBA LTDA</t>
  </si>
  <si>
    <t>JOSE APARICIO ALVES DA SILVA</t>
  </si>
  <si>
    <t>MIGUEL ARAUJO GIMENEZ</t>
  </si>
  <si>
    <t>AGROCANA A N H LTDA</t>
  </si>
  <si>
    <t>ARD TRANSPORTES LTDA</t>
  </si>
  <si>
    <t>DORIS ELENA USLENGHI NEVES DE MEJIA</t>
  </si>
  <si>
    <t>SOFIA TRANSPORTES E LOCADORA LTDA</t>
  </si>
  <si>
    <t>ROGERIO SOARES MARQUES</t>
  </si>
  <si>
    <t>EURIPEDES VERALDI</t>
  </si>
  <si>
    <t>REGINALDO DA SILVA ALVES</t>
  </si>
  <si>
    <t>WAGUINHO &amp; NEY TRANSPORTE E LOCADORA DE VEICULOS L</t>
  </si>
  <si>
    <t>WAGUINHO N T L V LTDA</t>
  </si>
  <si>
    <t>PERFICE DO BRASIL SERVICOS DE TRANSPORTE E LOGISTICA LTDA</t>
  </si>
  <si>
    <t>SCATENA AGENCIA DE VIAGENS E TURISMO EIRELI</t>
  </si>
  <si>
    <t>MARFIN COMERCIO E SERVICOS AUTOMOTIVOS LTDA</t>
  </si>
  <si>
    <t>JOANA MARIA DA COSTA SILV</t>
  </si>
  <si>
    <t>LUIZ PAULO DIAS MACHADO</t>
  </si>
  <si>
    <t>JOCA PRESTACAO DE SERVICO</t>
  </si>
  <si>
    <t>ARENA FUTIBA</t>
  </si>
  <si>
    <t>LUBRIFICANTES S. K. LTDA</t>
  </si>
  <si>
    <t>GERACAO TRANSPORTES E LOCADORA DE VEICUL</t>
  </si>
  <si>
    <t>FENILZA FREITAS PERON</t>
  </si>
  <si>
    <t>ROGERIO ALMIR ZAPALA</t>
  </si>
  <si>
    <t>OTACILIO GOMES FERRAZ FILHO</t>
  </si>
  <si>
    <t>ALESSANDRO R DOS SANTOS AGRICOLA E TRANSPORTE</t>
  </si>
  <si>
    <t>SCATENA AGENCIA DE VIAGENS E TURISMO EIR</t>
  </si>
  <si>
    <t>ANANIAS MORICIO DA SILVA</t>
  </si>
  <si>
    <t>EXPRESSO ITAMARATI AS</t>
  </si>
  <si>
    <t>WALTER GONCALVES CUNHA</t>
  </si>
  <si>
    <t>2 IRMAS TRANSPORTES LTDA</t>
  </si>
  <si>
    <t>BANCO DO BRASIL</t>
  </si>
  <si>
    <t>ARENA FUTIBA II</t>
  </si>
  <si>
    <t>PORTOBENS ADMINISTRADORA DE CO</t>
  </si>
  <si>
    <t>SILVANA DO NASCIMENTO RODRIGUES</t>
  </si>
  <si>
    <t>TED Recebida</t>
  </si>
  <si>
    <t>SCATENA AGENCIA DE VIAGENS E TURISMO LTDA</t>
  </si>
  <si>
    <t>TRANSPORTADORA TURIST SUZANO LTDA</t>
  </si>
  <si>
    <t>JOSE APARECIDO MENDES RAMOS</t>
  </si>
  <si>
    <t>Ajuste de saldo</t>
  </si>
  <si>
    <t xml:space="preserve">	SANCETUR - SANTA CECILIA TURISMO LTDA</t>
  </si>
  <si>
    <t>DOCINI PROMOCAO DE VENDAS LTDA</t>
  </si>
  <si>
    <t>CELMA LINA DE ARAUJO ALMEIDA</t>
  </si>
  <si>
    <t>MERCABENCO MERCANTIL A. B. C. LTDA</t>
  </si>
  <si>
    <t>AGROTERRA SERVICOS AGRICOLAS NOVO HORIZONTE LTDA</t>
  </si>
  <si>
    <t>METAL 2 INDUSTRIA E COMERCIO LTDA</t>
  </si>
  <si>
    <t>SANCETUR SANTA CECILIA TURISMO LTDA</t>
  </si>
  <si>
    <t>MARLI APARECIDA PEREIRA DE SOUZA - ME</t>
  </si>
  <si>
    <t>RENATO FERREIRA LIMA</t>
  </si>
  <si>
    <t>EXPRESSO V B TRANSPORTES E TURISMO LTDA</t>
  </si>
  <si>
    <t>PAULINHA TRANSPORTES LTDA</t>
  </si>
  <si>
    <t>RODAR TRANSPORTES LTDA</t>
  </si>
  <si>
    <t>CARLOS HENRIQUE COSTA 12185585630</t>
  </si>
  <si>
    <t>MIRIA DIAS SILVEIRA TUCI</t>
  </si>
  <si>
    <t>LEVEN T F T EIRELI</t>
  </si>
  <si>
    <t>Gois e Rossi</t>
  </si>
  <si>
    <t>SILVANA N RODRIGUES</t>
  </si>
  <si>
    <t xml:space="preserve">INDUSTRIAS ARTEB LTDA </t>
  </si>
  <si>
    <t>Celma Lina de Araujo Almeida</t>
  </si>
  <si>
    <t>INDUSTRIAS ARTEB LTDA</t>
  </si>
  <si>
    <t>CARLOS HENRIQUE COSTA</t>
  </si>
  <si>
    <t>ADEMILSON DE JESUS MENDES</t>
  </si>
  <si>
    <t>VLADEMIR CASSAGUERA JUNIOR</t>
  </si>
  <si>
    <t>REGINA CELIA DA CRUZ RODRIGUES</t>
  </si>
  <si>
    <t>PINHO SALUM E POSSEBON AD</t>
  </si>
  <si>
    <t>WEST SERVICE TRANSPORTES E LOCADORA DE VEICULOS LTDA ME</t>
  </si>
  <si>
    <t>SCATENA AGENCIA DE VIAGENS T. LTDA</t>
  </si>
  <si>
    <t xml:space="preserve">PAULINHA TRANSPORTES LTDA </t>
  </si>
  <si>
    <t xml:space="preserve">PATRIMONY ADMINISTRADORA DE BENS SA </t>
  </si>
  <si>
    <t>JUSSANIA NASCIMENTO DA SILVA</t>
  </si>
  <si>
    <t>JESUITO FRANCISCO COST</t>
  </si>
  <si>
    <t xml:space="preserve">	INDUSTRIAS ARTEB LTDA</t>
  </si>
  <si>
    <t>SCATENA A V T EIRELI</t>
  </si>
  <si>
    <t>Tarifa de conta</t>
  </si>
  <si>
    <t xml:space="preserve"> ADEMILSON DE JESUS MENDES</t>
  </si>
  <si>
    <t xml:space="preserve"> LORINALDO DA SILVA FERREIRA</t>
  </si>
  <si>
    <t>TRANSPORTADORA TURISTICA BENFICA SA</t>
  </si>
  <si>
    <t>PATRIMONY ADMINISTRADORA DE BENS SA</t>
  </si>
  <si>
    <t xml:space="preserve"> Celma Lina de Araujo Almeida</t>
  </si>
  <si>
    <t xml:space="preserve">	MIRIA DIAS SILVEIRA TUCI </t>
  </si>
  <si>
    <t xml:space="preserve">	SILVA &amp; BEGHINI COMERCIO DE ONIBUS LTDA</t>
  </si>
  <si>
    <t xml:space="preserve">	LUIZ PAULO DIAS MACHADO</t>
  </si>
  <si>
    <t xml:space="preserve">	ARENA FUTIBA II</t>
  </si>
  <si>
    <t xml:space="preserve">	METAL 2 INDUSTRIA E COMERCIO LTDA</t>
  </si>
  <si>
    <t>TRANSPORTADORA TURISTICA SUZANO</t>
  </si>
  <si>
    <t xml:space="preserve">	TRANSPORTADORA TURISTICA BENFICA AS</t>
  </si>
  <si>
    <t>LORINALDO DA SILVA FERREIRA</t>
  </si>
  <si>
    <t xml:space="preserve">	TRANSPORTADORA TURISTICA BENFICA S.A</t>
  </si>
  <si>
    <t xml:space="preserve">MIRIA DIAS SILVEIRA TUCI </t>
  </si>
  <si>
    <t xml:space="preserve">	CARLA MARIA JULIANO LOPES</t>
  </si>
  <si>
    <t>-</t>
  </si>
  <si>
    <t xml:space="preserve">	TRANSPORTADORA TURISTICA SUZANO</t>
  </si>
  <si>
    <t xml:space="preserve">	PATRIMONY ADMINISTRADORA DE BENS AS</t>
  </si>
  <si>
    <t xml:space="preserve">SILVA &amp; BEGHINI COMERCIO DE ONIBUS LTDA </t>
  </si>
  <si>
    <t xml:space="preserve">JESUITO FRANCISCO COSTA </t>
  </si>
  <si>
    <t xml:space="preserve">	TRANSPORTADORA TURISTICA SUZANO LTDA</t>
  </si>
  <si>
    <t>TED RECEBIDA</t>
  </si>
  <si>
    <t xml:space="preserve">	MPS SOARES TRANSPORTE LTDA</t>
  </si>
  <si>
    <t xml:space="preserve">	LORINALDO DA SILVA FERREIRA</t>
  </si>
  <si>
    <t xml:space="preserve">	BB TRANSPORTE E TURISMO LTDA</t>
  </si>
  <si>
    <t xml:space="preserve">	VESPER TRANSPORTES LTDA</t>
  </si>
  <si>
    <t xml:space="preserve">	DOCINI PROMOCAO DE VENDAS LTDA</t>
  </si>
  <si>
    <t xml:space="preserve">	BENFICA CARGAS E LOGISTICA S.A</t>
  </si>
  <si>
    <t>GILBERTO DOS SANTOS SILVA</t>
  </si>
  <si>
    <t xml:space="preserve">	VESPER TRANSPORTES LTDA </t>
  </si>
  <si>
    <t>GILBERTO DO SANTOS DA SILVA</t>
  </si>
  <si>
    <t>TRANSPORTADORA TURISTICA BENFICA S.A EM RECUPERACAO JUDICIAL</t>
  </si>
  <si>
    <t>VESPER TRANSPORTES LTDA</t>
  </si>
  <si>
    <t>LEANDRO PEREIRA DOS SANTOS</t>
  </si>
  <si>
    <t>TRANSPORTADORA TURISTICA SUZANO LTDA</t>
  </si>
  <si>
    <t>TRANSPORTADORA TURISTICA BENFICA</t>
  </si>
  <si>
    <t>MPS SOARES TRANSPORTE LTDA</t>
  </si>
  <si>
    <t>ADRIELI GOMES MENDES</t>
  </si>
  <si>
    <t>ALEXANDRE RAPHAEL MARINO</t>
  </si>
  <si>
    <t>ISX ATACADO E DISTRIBUICAO LTDA</t>
  </si>
  <si>
    <t xml:space="preserve">	ADRIELLI GOMES MENDES</t>
  </si>
  <si>
    <t>EVANDRO MARCELO SENNE</t>
  </si>
  <si>
    <t xml:space="preserve">	Leandro Pereira dos Santos</t>
  </si>
  <si>
    <t xml:space="preserve">	ROSALVO DE OLIVEIRA SANTOS</t>
  </si>
  <si>
    <t>BENFICA</t>
  </si>
  <si>
    <t xml:space="preserve">	ALEXANDRE RAPHAEL MARINO</t>
  </si>
  <si>
    <t>TRANSPORTADORA TURISTICA BENFICA SA EM RECUPERACAO JUDICIAL</t>
  </si>
  <si>
    <t>ADRIELLI GOMES MENDES</t>
  </si>
  <si>
    <t>Michele Siqueira Senne</t>
  </si>
  <si>
    <t>Gestão de conta</t>
  </si>
  <si>
    <t>TRANSPORTADORA TURISTICA BENFICA S A</t>
  </si>
  <si>
    <t>PATRIMONY ADMINISTRADORA DE BENS S A</t>
  </si>
  <si>
    <t xml:space="preserve">	TRANSPORTADORA TURISTICA BENFICA SA EM RECUPERACAO JUDICIAL</t>
  </si>
  <si>
    <t>ALEXANDRE RAFHAEL MARIN</t>
  </si>
  <si>
    <t xml:space="preserve">	BB TRANSPORTE E TURISMO LIMITADA</t>
  </si>
  <si>
    <t>INDUSTRIAS ARTEB LTDA -</t>
  </si>
  <si>
    <t xml:space="preserve">	EVANDRO MARCELO SENNE</t>
  </si>
  <si>
    <t xml:space="preserve">BB TRANSPORTE E TURISMO LIMITADA </t>
  </si>
  <si>
    <t xml:space="preserve">	GABRIEL FERREIRA RUIZ</t>
  </si>
  <si>
    <t xml:space="preserve">	JOAO PEDRO REZENDE DA SILVA </t>
  </si>
  <si>
    <t xml:space="preserve">Transferência entre contas </t>
  </si>
  <si>
    <t>Tarifas de conta</t>
  </si>
  <si>
    <t xml:space="preserve">	JESUITO FRANCISCO COSTA</t>
  </si>
  <si>
    <t xml:space="preserve">	TRANSPORTADORA TURISTICA BENFICA SA EM RECUPERACAO</t>
  </si>
  <si>
    <t xml:space="preserve">Tarifas de conta </t>
  </si>
  <si>
    <t>BB TRANSPORTE E TURISMO LIMITADA</t>
  </si>
  <si>
    <t xml:space="preserve">	PATRIMONY ADMINISTRADORA DE BENS S A </t>
  </si>
  <si>
    <t>JESUITO FRANCISCO COSTA</t>
  </si>
  <si>
    <t xml:space="preserve">	ALEXANDRE RAFHAEL MARINO </t>
  </si>
  <si>
    <t xml:space="preserve">Gestão de conta </t>
  </si>
  <si>
    <t>00101329-1</t>
  </si>
  <si>
    <t xml:space="preserve">	PATRIMONY ADMINISTRADORA DE BENS</t>
  </si>
  <si>
    <t>LEPTA BANK LTDA</t>
  </si>
  <si>
    <t xml:space="preserve">	MIRIA DIAS SILVEIRA TUCI</t>
  </si>
  <si>
    <t>FABIANA PAULINO DE DEUS</t>
  </si>
  <si>
    <t xml:space="preserve">	ISX ATACADO E DISTRIBUICAO LTDA</t>
  </si>
  <si>
    <t xml:space="preserve">	LEPTA BANK LTDA</t>
  </si>
  <si>
    <t>TRANSPORTADORA TURISTICA BENFICA SA EM RECUPERACAO</t>
  </si>
  <si>
    <t xml:space="preserve">	GRAFENO PAGAMENTOS LTDA</t>
  </si>
  <si>
    <t>GRAFENO PAGAMENTOS LTDA</t>
  </si>
  <si>
    <t xml:space="preserve">	MPS SOARES TRANSPORTE</t>
  </si>
  <si>
    <t>Estorno</t>
  </si>
  <si>
    <t>ARENA FUTIBA II LTDA</t>
  </si>
  <si>
    <t xml:space="preserve">	INDUSTRIAS ARTEB LTDA </t>
  </si>
  <si>
    <t>Gestão em conta</t>
  </si>
  <si>
    <t xml:space="preserve">	PATRIMONY ADMINISTRADORA DE BEM</t>
  </si>
  <si>
    <t xml:space="preserve">	ALEXANDRE RAPHAEL MARINO </t>
  </si>
  <si>
    <t xml:space="preserve">	MPS SOARES TRANSPORTE LTDA </t>
  </si>
  <si>
    <t xml:space="preserve">	GILBERTO DOS SANTOS SILVA</t>
  </si>
  <si>
    <t xml:space="preserve">ALEXANDRE RAPHAEL MARINO </t>
  </si>
  <si>
    <t>LUIS ANTONIO PEREIRA MACHADO</t>
  </si>
  <si>
    <t xml:space="preserve">Crédito em conta </t>
  </si>
  <si>
    <t>Transferência entre conta</t>
  </si>
  <si>
    <t xml:space="preserve">	ALEXANDRE RAFHAEL</t>
  </si>
  <si>
    <t xml:space="preserve">Transferencia entre contas </t>
  </si>
  <si>
    <t xml:space="preserve">	LUIS ANTONIO PEREIRA</t>
  </si>
  <si>
    <t xml:space="preserve">	LEPTA BANK </t>
  </si>
  <si>
    <t xml:space="preserve">	TRANSPORTADORA TURÍSTICA BENFICA S/A</t>
  </si>
  <si>
    <t xml:space="preserve">	GILBERTO DOS SANTOS SILVA </t>
  </si>
  <si>
    <t>ALEXANDRE RAFHAEL MARINO 160</t>
  </si>
  <si>
    <t xml:space="preserve">	ARENA FUTIBA II LTDA</t>
  </si>
  <si>
    <t xml:space="preserve">	LUIS ANTONIO PEREIRA MACHADO</t>
  </si>
  <si>
    <t xml:space="preserve">	ALEXANDRE RAFHAEL MARINO</t>
  </si>
  <si>
    <t>trans</t>
  </si>
  <si>
    <t xml:space="preserve">JUSSANIA NASCIMENTO DA SILVA </t>
  </si>
  <si>
    <t xml:space="preserve">	JUSSANIA NASCIMENTO DA SILVA</t>
  </si>
  <si>
    <t xml:space="preserve">	SMX ATACADO E DISTRIBUICAO LTDA</t>
  </si>
  <si>
    <t>MARIA KILVIA KELLY DE SOUZA MAIA</t>
  </si>
  <si>
    <t>Miria Dias Silveira Tuci</t>
  </si>
  <si>
    <t>MERCABENCO ADMNISTRADORA DE CO</t>
  </si>
  <si>
    <t xml:space="preserve"> 00101329-1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</si>
</sst>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dd/mm/yy"/>
    <numFmt numFmtId="165" formatCode="_-&quot;R$&quot;\ * #,##0.00_-;\-&quot;R$&quot;\ * #,##0.00_-;_-&quot;R$&quot;\ * &quot;-&quot;??_-;_-@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rgb="FF0C111D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D132F"/>
        <bgColor rgb="FFBD132F"/>
      </patternFill>
    </fill>
    <fill>
      <patternFill patternType="solid">
        <fgColor theme="0"/>
        <bgColor theme="0"/>
      </patternFill>
    </fill>
    <fill>
      <patternFill patternType="solid">
        <fgColor rgb="FFF19B61"/>
        <bgColor rgb="FFF19B61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0" fontId="11" fillId="0" borderId="4"/>
    <xf numFmtId="44" fontId="1" fillId="0" borderId="4" applyFont="0" applyFill="0" applyBorder="0" applyAlignment="0" applyProtection="0"/>
  </cellStyleXfs>
  <cellXfs count="39">
    <xf numFmtId="0" fontId="0" fillId="0" borderId="0" xfId="0"/>
    <xf numFmtId="164" fontId="3" fillId="0" borderId="0" xfId="0" applyNumberFormat="1" applyFont="1"/>
    <xf numFmtId="0" fontId="3" fillId="0" borderId="0" xfId="0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/>
    </xf>
    <xf numFmtId="165" fontId="3" fillId="5" borderId="4" xfId="0" applyNumberFormat="1" applyFont="1" applyFill="1" applyBorder="1" applyAlignment="1">
      <alignment horizontal="center"/>
    </xf>
    <xf numFmtId="165" fontId="3" fillId="6" borderId="4" xfId="0" applyNumberFormat="1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5" fontId="3" fillId="7" borderId="4" xfId="0" applyNumberFormat="1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165" fontId="3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165" fontId="3" fillId="9" borderId="0" xfId="0" applyNumberFormat="1" applyFont="1" applyFill="1" applyAlignment="1">
      <alignment horizontal="left" vertical="center"/>
    </xf>
    <xf numFmtId="44" fontId="9" fillId="0" borderId="0" xfId="1" applyFont="1"/>
    <xf numFmtId="165" fontId="10" fillId="0" borderId="0" xfId="0" applyNumberFormat="1" applyFont="1" applyAlignment="1">
      <alignment horizontal="left" vertical="center"/>
    </xf>
    <xf numFmtId="44" fontId="0" fillId="0" borderId="0" xfId="1" applyFont="1"/>
    <xf numFmtId="165" fontId="5" fillId="0" borderId="0" xfId="0" applyNumberFormat="1" applyFont="1" applyAlignment="1">
      <alignment horizontal="left" vertical="center"/>
    </xf>
    <xf numFmtId="0" fontId="2" fillId="0" borderId="0" xfId="0" applyFont="1"/>
    <xf numFmtId="14" fontId="3" fillId="0" borderId="4" xfId="2" applyNumberFormat="1" applyFont="1" applyAlignment="1">
      <alignment horizontal="center" vertical="center"/>
    </xf>
    <xf numFmtId="44" fontId="0" fillId="0" borderId="0" xfId="0" applyNumberFormat="1"/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165" fontId="3" fillId="5" borderId="1" xfId="0" applyNumberFormat="1" applyFont="1" applyFill="1" applyBorder="1" applyAlignment="1">
      <alignment horizontal="center" vertical="center"/>
    </xf>
  </cellXfs>
  <cellStyles count="4">
    <cellStyle name="Moeda" xfId="1" builtinId="4"/>
    <cellStyle name="Moeda 2" xfId="3" xr:uid="{3F5BA9AA-61C1-4895-ACCF-D5DFFF3079A7}"/>
    <cellStyle name="Normal" xfId="0" builtinId="0"/>
    <cellStyle name="Normal 2" xfId="2" xr:uid="{1BB555E2-FF63-474D-AB4F-8484E3C08D7C}"/>
  </cellStyles>
  <dxfs count="192"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5050"/>
          <bgColor rgb="FFFF505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5050"/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1098F89F-639A-4D20-A883-991ADE7B400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5C681EAE-BFBC-4139-8654-F6DAB09061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3D3C726A-D505-4C82-A54E-AF12527C51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187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E66BCA73-FACF-4EBE-8338-1EAF53FB8B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15522324-A500-4C88-BFF5-46F7549B86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6A15DDCD-3BE3-41FE-B055-B5FB4D20B2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187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5EAECB35-7475-42DA-8ABF-BEB69AC8EA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2870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3F4FEC13-88FB-4075-8D18-D50869F6D5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187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E788A327-BEAD-4479-ADA6-980A8E853B6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6A30895E-C451-4BCD-ADE9-DD9284649E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7C3C097D-E1B3-44CA-B283-A5C02BFE58B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CCDEFF3B-2BE8-4794-B23E-1F40AEB49A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87743980-C5FE-45E4-BDEF-3902357ECA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BD9ECD09-F758-47E1-8D09-474351DADA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41182699-0971-4DDA-8DEA-B9BA04A4E5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86523CA5-8A57-4AD5-B202-AD834EB441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213FA9C6-F852-45F5-8015-5FDE8B3695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21FDD351-2474-4967-BDE2-C2BFA896C18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5C282B17-2544-4559-89E8-96D16968B1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1E19C38B-0CD8-422A-A4BE-0F6372AACC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C8D96CBC-710B-48C1-B96C-6E9A397937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187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D67F776D-B1FC-44E8-B899-57614EEAD58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7187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340021C2-F3D7-4235-99E9-615288AAA3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A7CBA440-AE23-48EE-9BE9-E588FDB459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33FDADEB-655B-481E-8811-67B51A33D5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5B82E58D-C2C8-4EED-B014-8BED379C62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6A641B40-9C24-4DC0-810D-7CF6A38CAB7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F9A94975-C957-4463-9860-288902F9A02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BFD527F8-B9A8-4506-9212-88437AFB5FB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37DE4231-9E86-433D-9D97-1FF949FD3B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7A8CBCEF-7071-4975-A471-2B3BCE7F8E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B23A7855-D2C2-4BC0-9B5F-2F2D7B7025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50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700C7D22-12B6-41C3-9137-741D8048E5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A77197E1-1CE0-4BC5-8A5A-3C26D61D75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6A66B55C-910A-473B-83B2-BF77BC7DDB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504825</xdr:colOff>
      <xdr:row>0</xdr:row>
      <xdr:rowOff>104775</xdr:rowOff>
    </xdr:from>
    <xdr:ext cx="1123950" cy="1238250"/>
    <xdr:pic>
      <xdr:nvPicPr>
        <xdr:cNvPr id="2" name="image1.png">
          <a:extLst>
            <a:ext uri="{FF2B5EF4-FFF2-40B4-BE49-F238E27FC236}">
              <a16:creationId xmlns:a16="http://schemas.microsoft.com/office/drawing/2014/main" id="{490DABFF-9960-4188-BF6C-0905D836E5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85185" y="104775"/>
          <a:ext cx="1123950" cy="1238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2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2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3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3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3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09"/>
  <sheetViews>
    <sheetView workbookViewId="0">
      <selection activeCell="B35" sqref="B35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v>0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3471533.6599999997</v>
      </c>
      <c r="E6" s="11">
        <f t="shared" si="0"/>
        <v>248957.66829999999</v>
      </c>
      <c r="F6" s="12">
        <f>F609</f>
        <v>3222575.9916999997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44938</v>
      </c>
      <c r="B9" s="17" t="s">
        <v>19</v>
      </c>
      <c r="C9" s="18" t="s">
        <v>20</v>
      </c>
      <c r="D9" s="19">
        <v>1000</v>
      </c>
      <c r="E9" s="19"/>
      <c r="F9" s="20">
        <f>D9-E9+D5</f>
        <v>1000</v>
      </c>
    </row>
    <row r="10" spans="1:6" ht="14.25" customHeight="1" x14ac:dyDescent="0.3">
      <c r="A10" s="16">
        <v>44938</v>
      </c>
      <c r="B10" s="17" t="s">
        <v>21</v>
      </c>
      <c r="C10" s="18"/>
      <c r="D10" s="19"/>
      <c r="E10" s="19">
        <f>(D9*0.005)+10</f>
        <v>15</v>
      </c>
      <c r="F10" s="20">
        <f t="shared" ref="F10:F264" si="1">D10-E10+F9</f>
        <v>985</v>
      </c>
    </row>
    <row r="11" spans="1:6" ht="14.25" customHeight="1" x14ac:dyDescent="0.3">
      <c r="A11" s="16">
        <v>44939</v>
      </c>
      <c r="B11" s="17" t="s">
        <v>22</v>
      </c>
      <c r="C11" s="18" t="s">
        <v>20</v>
      </c>
      <c r="D11" s="19"/>
      <c r="E11" s="19">
        <v>450</v>
      </c>
      <c r="F11" s="20">
        <f t="shared" si="1"/>
        <v>535</v>
      </c>
    </row>
    <row r="12" spans="1:6" ht="14.25" customHeight="1" x14ac:dyDescent="0.3">
      <c r="A12" s="16">
        <v>44944</v>
      </c>
      <c r="B12" s="17" t="s">
        <v>19</v>
      </c>
      <c r="C12" s="18" t="s">
        <v>20</v>
      </c>
      <c r="D12" s="19">
        <v>3445000</v>
      </c>
      <c r="E12" s="19"/>
      <c r="F12" s="20">
        <f t="shared" si="1"/>
        <v>3445535</v>
      </c>
    </row>
    <row r="13" spans="1:6" ht="14.25" customHeight="1" x14ac:dyDescent="0.3">
      <c r="A13" s="16">
        <v>44944</v>
      </c>
      <c r="B13" s="17" t="s">
        <v>21</v>
      </c>
      <c r="C13" s="18"/>
      <c r="D13" s="19"/>
      <c r="E13" s="19">
        <f>(D12*0.005)+10</f>
        <v>17235</v>
      </c>
      <c r="F13" s="20">
        <f t="shared" si="1"/>
        <v>3428300</v>
      </c>
    </row>
    <row r="14" spans="1:6" ht="14.25" customHeight="1" x14ac:dyDescent="0.3">
      <c r="A14" s="16">
        <v>44946</v>
      </c>
      <c r="B14" s="17" t="s">
        <v>22</v>
      </c>
      <c r="C14" s="18" t="s">
        <v>20</v>
      </c>
      <c r="D14" s="19"/>
      <c r="E14" s="19">
        <v>111500</v>
      </c>
      <c r="F14" s="20">
        <f t="shared" si="1"/>
        <v>3316800</v>
      </c>
    </row>
    <row r="15" spans="1:6" ht="14.25" customHeight="1" x14ac:dyDescent="0.3">
      <c r="A15" s="16">
        <v>44946</v>
      </c>
      <c r="B15" s="17" t="s">
        <v>22</v>
      </c>
      <c r="C15" s="18" t="s">
        <v>20</v>
      </c>
      <c r="D15" s="19"/>
      <c r="E15" s="19">
        <v>35000</v>
      </c>
      <c r="F15" s="20">
        <f t="shared" si="1"/>
        <v>3281800</v>
      </c>
    </row>
    <row r="16" spans="1:6" ht="14.25" customHeight="1" x14ac:dyDescent="0.3">
      <c r="A16" s="16">
        <v>44950</v>
      </c>
      <c r="B16" s="17" t="s">
        <v>22</v>
      </c>
      <c r="C16" s="18" t="s">
        <v>20</v>
      </c>
      <c r="D16" s="19"/>
      <c r="E16" s="19">
        <v>75600</v>
      </c>
      <c r="F16" s="20">
        <f t="shared" si="1"/>
        <v>3206200</v>
      </c>
    </row>
    <row r="17" spans="1:6" ht="14.25" customHeight="1" x14ac:dyDescent="0.3">
      <c r="A17" s="16">
        <v>44953</v>
      </c>
      <c r="B17" s="17" t="s">
        <v>22</v>
      </c>
      <c r="C17" s="18" t="s">
        <v>20</v>
      </c>
      <c r="D17" s="19"/>
      <c r="E17" s="19">
        <v>9000</v>
      </c>
      <c r="F17" s="20">
        <f t="shared" si="1"/>
        <v>3197200</v>
      </c>
    </row>
    <row r="18" spans="1:6" ht="14.25" customHeight="1" x14ac:dyDescent="0.3">
      <c r="A18" s="16">
        <v>44953</v>
      </c>
      <c r="B18" s="17" t="s">
        <v>19</v>
      </c>
      <c r="C18" s="18" t="s">
        <v>20</v>
      </c>
      <c r="D18" s="19">
        <v>6556.11</v>
      </c>
      <c r="E18" s="19"/>
      <c r="F18" s="20">
        <f t="shared" si="1"/>
        <v>3203756.11</v>
      </c>
    </row>
    <row r="19" spans="1:6" ht="14.25" customHeight="1" x14ac:dyDescent="0.3">
      <c r="A19" s="16">
        <v>44953</v>
      </c>
      <c r="B19" s="17" t="s">
        <v>21</v>
      </c>
      <c r="C19" s="18"/>
      <c r="D19" s="19"/>
      <c r="E19" s="19">
        <f>(D18*0.005)+10</f>
        <v>42.780549999999998</v>
      </c>
      <c r="F19" s="20">
        <f t="shared" si="1"/>
        <v>3203713.3294500001</v>
      </c>
    </row>
    <row r="20" spans="1:6" ht="14.25" customHeight="1" x14ac:dyDescent="0.3">
      <c r="A20" s="16">
        <v>44956</v>
      </c>
      <c r="B20" s="17" t="s">
        <v>19</v>
      </c>
      <c r="C20" s="18" t="s">
        <v>20</v>
      </c>
      <c r="D20" s="19">
        <v>14727.55</v>
      </c>
      <c r="E20" s="19"/>
      <c r="F20" s="20">
        <f t="shared" si="1"/>
        <v>3218440.8794499999</v>
      </c>
    </row>
    <row r="21" spans="1:6" ht="14.25" customHeight="1" x14ac:dyDescent="0.3">
      <c r="A21" s="16">
        <v>44956</v>
      </c>
      <c r="B21" s="17" t="s">
        <v>21</v>
      </c>
      <c r="C21" s="18"/>
      <c r="D21" s="19"/>
      <c r="E21" s="19">
        <f>(D20*0.005)+10</f>
        <v>83.637749999999997</v>
      </c>
      <c r="F21" s="20">
        <f t="shared" si="1"/>
        <v>3218357.2416999997</v>
      </c>
    </row>
    <row r="22" spans="1:6" ht="14.25" customHeight="1" x14ac:dyDescent="0.3">
      <c r="A22" s="16">
        <v>44957</v>
      </c>
      <c r="B22" s="17" t="s">
        <v>19</v>
      </c>
      <c r="C22" s="18" t="s">
        <v>20</v>
      </c>
      <c r="D22" s="19">
        <v>4250</v>
      </c>
      <c r="E22" s="19"/>
      <c r="F22" s="20">
        <f t="shared" si="1"/>
        <v>3222607.2416999997</v>
      </c>
    </row>
    <row r="23" spans="1:6" ht="14.25" customHeight="1" x14ac:dyDescent="0.3">
      <c r="A23" s="16">
        <v>44957</v>
      </c>
      <c r="B23" s="17" t="s">
        <v>21</v>
      </c>
      <c r="C23" s="18"/>
      <c r="D23" s="19"/>
      <c r="E23" s="19">
        <f>(D22*0.005)+10</f>
        <v>31.25</v>
      </c>
      <c r="F23" s="20">
        <f t="shared" si="1"/>
        <v>3222575.9916999997</v>
      </c>
    </row>
    <row r="24" spans="1:6" ht="14.25" customHeight="1" x14ac:dyDescent="0.3">
      <c r="A24" s="16"/>
      <c r="B24" s="17"/>
      <c r="C24" s="18"/>
      <c r="D24" s="19"/>
      <c r="E24" s="19"/>
      <c r="F24" s="20">
        <f t="shared" si="1"/>
        <v>3222575.9916999997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1"/>
        <v>3222575.9916999997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1"/>
        <v>3222575.9916999997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si="1"/>
        <v>3222575.9916999997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1"/>
        <v>3222575.9916999997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1"/>
        <v>3222575.9916999997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1"/>
        <v>3222575.9916999997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1"/>
        <v>3222575.9916999997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1"/>
        <v>3222575.9916999997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1"/>
        <v>3222575.9916999997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1"/>
        <v>3222575.9916999997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1"/>
        <v>3222575.9916999997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1"/>
        <v>3222575.9916999997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1"/>
        <v>3222575.9916999997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1"/>
        <v>3222575.9916999997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1"/>
        <v>3222575.9916999997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1"/>
        <v>3222575.9916999997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1"/>
        <v>3222575.9916999997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1"/>
        <v>3222575.9916999997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1"/>
        <v>3222575.9916999997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1"/>
        <v>3222575.9916999997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1"/>
        <v>3222575.9916999997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1"/>
        <v>3222575.9916999997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1"/>
        <v>3222575.9916999997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1"/>
        <v>3222575.9916999997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1"/>
        <v>3222575.9916999997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1"/>
        <v>3222575.9916999997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1"/>
        <v>3222575.9916999997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1"/>
        <v>3222575.9916999997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1"/>
        <v>3222575.9916999997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1"/>
        <v>3222575.9916999997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1"/>
        <v>3222575.9916999997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1"/>
        <v>3222575.9916999997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3222575.9916999997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3222575.9916999997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3222575.9916999997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3222575.9916999997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3222575.9916999997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3222575.9916999997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3222575.9916999997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3222575.9916999997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3222575.9916999997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3222575.9916999997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3222575.9916999997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3222575.9916999997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3222575.9916999997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3222575.9916999997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3222575.9916999997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3222575.9916999997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3222575.9916999997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3222575.9916999997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3222575.9916999997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3222575.9916999997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3222575.9916999997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3222575.9916999997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3222575.9916999997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3222575.9916999997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3222575.9916999997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3222575.9916999997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3222575.9916999997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3222575.9916999997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3222575.9916999997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3222575.9916999997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3222575.9916999997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3222575.9916999997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3222575.9916999997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3222575.9916999997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3222575.9916999997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3222575.9916999997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3222575.9916999997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3222575.9916999997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3222575.9916999997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3222575.9916999997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3222575.9916999997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3222575.9916999997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3222575.9916999997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3222575.9916999997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3222575.9916999997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3222575.9916999997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3222575.9916999997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3222575.9916999997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3222575.9916999997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3222575.9916999997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3222575.9916999997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3222575.9916999997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3222575.9916999997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3222575.9916999997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3222575.9916999997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3222575.9916999997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3222575.9916999997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3222575.9916999997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3222575.9916999997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3222575.9916999997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3222575.9916999997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3222575.9916999997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3222575.9916999997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3222575.9916999997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3222575.9916999997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3222575.9916999997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3222575.9916999997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3222575.9916999997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3222575.9916999997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3222575.9916999997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3222575.9916999997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3222575.9916999997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3222575.9916999997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3222575.9916999997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3222575.9916999997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3222575.9916999997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3222575.9916999997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3222575.9916999997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3222575.9916999997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3222575.9916999997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3222575.9916999997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3222575.9916999997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3222575.9916999997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3222575.9916999997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3222575.9916999997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3222575.9916999997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3222575.9916999997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3222575.9916999997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3222575.9916999997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3222575.9916999997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3222575.9916999997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3222575.9916999997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3222575.9916999997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3222575.9916999997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3222575.9916999997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3222575.9916999997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3222575.9916999997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3222575.9916999997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3222575.9916999997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3222575.9916999997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3222575.9916999997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3222575.9916999997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3222575.9916999997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3222575.9916999997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3222575.9916999997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3222575.9916999997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3222575.9916999997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3222575.9916999997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3222575.9916999997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3222575.9916999997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3222575.9916999997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3222575.9916999997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3222575.9916999997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3222575.9916999997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3222575.9916999997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3222575.9916999997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3222575.9916999997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3222575.9916999997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3222575.9916999997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3222575.9916999997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3222575.9916999997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3222575.9916999997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3222575.9916999997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3222575.9916999997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3222575.9916999997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3222575.9916999997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3222575.9916999997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3222575.9916999997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3222575.9916999997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3222575.9916999997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3222575.9916999997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3222575.9916999997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3222575.9916999997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3222575.9916999997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3222575.9916999997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3222575.9916999997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3222575.9916999997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3222575.9916999997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3222575.9916999997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3222575.9916999997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3222575.9916999997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3222575.9916999997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3222575.9916999997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3222575.9916999997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3222575.9916999997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3222575.9916999997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3222575.9916999997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3222575.9916999997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3222575.9916999997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3222575.9916999997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3222575.9916999997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3222575.9916999997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3222575.9916999997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3222575.9916999997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3222575.9916999997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3222575.9916999997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3222575.9916999997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3222575.9916999997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3222575.9916999997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3222575.9916999997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3222575.9916999997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3222575.9916999997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3222575.9916999997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3222575.9916999997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3222575.9916999997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3222575.9916999997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3222575.9916999997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3222575.9916999997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3222575.9916999997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3222575.9916999997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3222575.9916999997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3222575.9916999997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3222575.9916999997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3222575.9916999997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3222575.9916999997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3222575.9916999997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3222575.9916999997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3222575.9916999997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3222575.9916999997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3222575.9916999997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3222575.9916999997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3222575.9916999997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3222575.9916999997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3222575.9916999997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3222575.9916999997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3222575.9916999997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3222575.9916999997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3222575.9916999997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3222575.9916999997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3222575.9916999997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3222575.9916999997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3222575.9916999997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3222575.9916999997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3222575.9916999997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3222575.9916999997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3222575.9916999997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3222575.9916999997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3222575.9916999997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3222575.9916999997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3222575.9916999997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3222575.9916999997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3222575.9916999997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3222575.9916999997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3222575.9916999997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3222575.9916999997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3222575.9916999997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3222575.9916999997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3222575.9916999997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3222575.9916999997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3222575.9916999997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3222575.9916999997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3222575.9916999997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3222575.9916999997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3222575.9916999997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3222575.9916999997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3222575.9916999997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3222575.9916999997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3222575.9916999997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3222575.9916999997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3222575.9916999997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3222575.9916999997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3222575.9916999997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3222575.9916999997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3222575.9916999997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3222575.9916999997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3222575.9916999997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3222575.9916999997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3222575.9916999997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3222575.9916999997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3222575.9916999997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3222575.9916999997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3222575.9916999997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3222575.9916999997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3222575.9916999997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3222575.9916999997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3222575.9916999997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3222575.9916999997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3222575.9916999997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3222575.9916999997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3222575.9916999997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3222575.9916999997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3222575.9916999997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3222575.9916999997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3222575.9916999997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3222575.9916999997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3222575.9916999997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3222575.9916999997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3222575.9916999997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3222575.9916999997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3222575.9916999997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3222575.9916999997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3222575.9916999997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3222575.9916999997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3222575.9916999997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3222575.9916999997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3222575.9916999997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3222575.9916999997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3222575.9916999997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3222575.9916999997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3222575.9916999997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3222575.9916999997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3222575.9916999997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3222575.9916999997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3222575.9916999997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3222575.9916999997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3222575.9916999997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3222575.9916999997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3222575.9916999997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3222575.9916999997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3222575.9916999997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3222575.9916999997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3222575.9916999997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3222575.9916999997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3222575.9916999997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3222575.9916999997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3222575.9916999997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3222575.9916999997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3222575.9916999997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3222575.9916999997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3222575.9916999997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3222575.9916999997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3222575.9916999997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3222575.9916999997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3222575.9916999997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3222575.9916999997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3222575.9916999997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3222575.9916999997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3222575.9916999997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3222575.9916999997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3222575.9916999997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3222575.9916999997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3222575.9916999997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3222575.9916999997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3222575.9916999997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3222575.9916999997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3222575.9916999997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3222575.9916999997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3222575.9916999997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3222575.9916999997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3222575.9916999997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3222575.9916999997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3222575.9916999997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3222575.9916999997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3222575.9916999997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3222575.9916999997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3222575.9916999997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3222575.9916999997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3222575.9916999997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3222575.9916999997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3222575.9916999997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3222575.9916999997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3222575.9916999997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3222575.9916999997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3222575.9916999997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3222575.9916999997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3222575.9916999997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3222575.9916999997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3222575.9916999997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3222575.9916999997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3222575.9916999997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3222575.9916999997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3222575.9916999997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3222575.9916999997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3222575.9916999997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3222575.9916999997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3222575.9916999997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3222575.9916999997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3222575.9916999997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3222575.9916999997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3222575.9916999997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3222575.9916999997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3222575.9916999997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3222575.9916999997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3222575.9916999997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3222575.9916999997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3222575.9916999997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3222575.9916999997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3222575.9916999997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3222575.9916999997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3222575.9916999997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3222575.9916999997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3222575.9916999997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3222575.9916999997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3222575.9916999997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3222575.9916999997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3222575.9916999997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3222575.9916999997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3222575.9916999997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3222575.9916999997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3222575.9916999997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3222575.9916999997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3222575.9916999997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3222575.9916999997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3222575.9916999997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3222575.9916999997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3222575.9916999997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3222575.9916999997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3222575.9916999997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3222575.9916999997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3222575.9916999997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3222575.9916999997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3222575.9916999997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3222575.9916999997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3222575.9916999997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3222575.9916999997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3222575.9916999997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3222575.9916999997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3222575.9916999997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3222575.9916999997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3222575.9916999997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3222575.9916999997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3222575.9916999997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3222575.9916999997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3222575.9916999997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3222575.9916999997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3222575.9916999997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3222575.9916999997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3222575.9916999997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3222575.9916999997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3222575.9916999997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3222575.9916999997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3222575.9916999997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3222575.9916999997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3222575.9916999997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3222575.9916999997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3222575.9916999997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3222575.9916999997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3222575.9916999997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3222575.9916999997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3222575.9916999997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3222575.9916999997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3222575.9916999997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3222575.9916999997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3222575.9916999997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3222575.9916999997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3222575.9916999997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3222575.9916999997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3222575.9916999997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3222575.9916999997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3222575.9916999997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3222575.9916999997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3222575.9916999997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3222575.9916999997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3222575.9916999997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3222575.9916999997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3222575.9916999997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3222575.9916999997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3222575.9916999997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3222575.9916999997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3222575.9916999997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3222575.9916999997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3222575.9916999997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3222575.9916999997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3222575.9916999997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3222575.9916999997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3222575.9916999997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3222575.9916999997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3222575.9916999997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3222575.9916999997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3222575.9916999997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3222575.9916999997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3222575.9916999997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3222575.9916999997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3222575.9916999997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3222575.9916999997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3222575.9916999997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3222575.9916999997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3222575.9916999997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3222575.9916999997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3222575.9916999997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3222575.9916999997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3222575.9916999997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3222575.9916999997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3222575.9916999997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3222575.9916999997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3222575.9916999997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3222575.9916999997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3222575.9916999997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3222575.9916999997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3222575.9916999997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3222575.9916999997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3222575.9916999997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3222575.9916999997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3222575.9916999997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3222575.9916999997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3222575.9916999997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3222575.9916999997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3222575.9916999997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3222575.9916999997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3222575.9916999997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3222575.9916999997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3222575.9916999997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3222575.9916999997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3222575.9916999997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3222575.9916999997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3222575.9916999997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3222575.9916999997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3222575.9916999997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3222575.9916999997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3222575.9916999997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3222575.9916999997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3222575.9916999997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3222575.9916999997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3222575.9916999997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3222575.9916999997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3222575.9916999997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3222575.9916999997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3222575.9916999997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3222575.9916999997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3222575.9916999997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3222575.9916999997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3222575.9916999997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3222575.9916999997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3222575.9916999997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3222575.9916999997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3222575.9916999997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3222575.9916999997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3222575.9916999997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3222575.9916999997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3222575.9916999997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3222575.9916999997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3222575.9916999997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3222575.9916999997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3222575.9916999997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3222575.9916999997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3222575.9916999997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3222575.9916999997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3222575.9916999997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3222575.9916999997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3222575.9916999997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3222575.9916999997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3222575.9916999997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3222575.9916999997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3222575.9916999997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3222575.9916999997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3222575.9916999997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3222575.9916999997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3222575.9916999997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3222575.9916999997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3222575.9916999997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3222575.9916999997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3222575.9916999997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3222575.9916999997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3222575.9916999997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3222575.9916999997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3222575.9916999997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3222575.9916999997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3222575.9916999997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3222575.9916999997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3222575.9916999997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3222575.9916999997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3222575.9916999997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3222575.9916999997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3222575.9916999997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3222575.9916999997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3222575.9916999997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3222575.9916999997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3222575.9916999997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3222575.9916999997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3222575.9916999997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3222575.9916999997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3222575.9916999997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3222575.9916999997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3222575.9916999997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3222575.9916999997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3222575.9916999997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3222575.9916999997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3222575.9916999997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3222575.9916999997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3222575.9916999997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3222575.9916999997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3222575.9916999997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3222575.9916999997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3222575.9916999997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3222575.9916999997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3222575.9916999997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3222575.9916999997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3222575.9916999997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3222575.9916999997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3222575.9916999997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3222575.9916999997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3222575.9916999997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3222575.9916999997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3222575.9916999997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3222575.9916999997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3222575.9916999997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3222575.9916999997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3222575.9916999997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3222575.9916999997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3222575.9916999997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3222575.9916999997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3222575.9916999997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3222575.9916999997</v>
      </c>
    </row>
  </sheetData>
  <autoFilter ref="A8:F609" xr:uid="{00000000-0009-0000-0000-000000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91" priority="1" operator="lessThan">
      <formula>0</formula>
    </cfRule>
  </conditionalFormatting>
  <conditionalFormatting sqref="F9:F581">
    <cfRule type="cellIs" dxfId="190" priority="2" operator="greaterThan">
      <formula>0</formula>
    </cfRule>
  </conditionalFormatting>
  <conditionalFormatting sqref="F9:F609">
    <cfRule type="cellIs" dxfId="189" priority="3" operator="lessThan">
      <formula>0</formula>
    </cfRule>
  </conditionalFormatting>
  <conditionalFormatting sqref="F11:F609 F6">
    <cfRule type="cellIs" dxfId="188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136" man="1"/>
    <brk id="316" man="1"/>
    <brk id="78" man="1"/>
    <brk id="25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Janeiro2023!F6</f>
        <v>3222575.9916999997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655663.82999999996</v>
      </c>
      <c r="E6" s="11">
        <f t="shared" si="0"/>
        <v>897524.43914999999</v>
      </c>
      <c r="F6" s="12">
        <f>F609</f>
        <v>2980715.3825499997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44958</v>
      </c>
      <c r="B9" s="17" t="s">
        <v>19</v>
      </c>
      <c r="C9" s="18" t="s">
        <v>23</v>
      </c>
      <c r="D9" s="19">
        <v>12000</v>
      </c>
      <c r="E9" s="19"/>
      <c r="F9" s="20">
        <f>D9-E9+D5</f>
        <v>3234575.9916999997</v>
      </c>
    </row>
    <row r="10" spans="1:6" ht="14.25" customHeight="1" x14ac:dyDescent="0.3">
      <c r="A10" s="16">
        <v>44958</v>
      </c>
      <c r="B10" s="17" t="s">
        <v>21</v>
      </c>
      <c r="C10" s="18"/>
      <c r="D10" s="19"/>
      <c r="E10" s="19">
        <f>(D9*0.005)+10</f>
        <v>70</v>
      </c>
      <c r="F10" s="20">
        <f t="shared" ref="F10:F264" si="1">D10-E10+F9</f>
        <v>3234505.9916999997</v>
      </c>
    </row>
    <row r="11" spans="1:6" ht="14.25" customHeight="1" x14ac:dyDescent="0.3">
      <c r="A11" s="16">
        <v>44958</v>
      </c>
      <c r="B11" s="17" t="s">
        <v>22</v>
      </c>
      <c r="C11" s="18" t="s">
        <v>20</v>
      </c>
      <c r="D11" s="19"/>
      <c r="E11" s="19">
        <v>112000</v>
      </c>
      <c r="F11" s="20">
        <f t="shared" si="1"/>
        <v>3122505.9916999997</v>
      </c>
    </row>
    <row r="12" spans="1:6" ht="14.25" customHeight="1" x14ac:dyDescent="0.3">
      <c r="A12" s="16">
        <v>44958</v>
      </c>
      <c r="B12" s="17" t="s">
        <v>19</v>
      </c>
      <c r="C12" s="18" t="s">
        <v>24</v>
      </c>
      <c r="D12" s="19">
        <v>20000</v>
      </c>
      <c r="E12" s="19"/>
      <c r="F12" s="20">
        <f t="shared" si="1"/>
        <v>3142505.9916999997</v>
      </c>
    </row>
    <row r="13" spans="1:6" ht="14.25" customHeight="1" x14ac:dyDescent="0.3">
      <c r="A13" s="16">
        <v>44958</v>
      </c>
      <c r="B13" s="17" t="s">
        <v>21</v>
      </c>
      <c r="C13" s="18"/>
      <c r="D13" s="19"/>
      <c r="E13" s="19">
        <f>(D12*0.005)+10</f>
        <v>110</v>
      </c>
      <c r="F13" s="20">
        <f t="shared" si="1"/>
        <v>3142395.9916999997</v>
      </c>
    </row>
    <row r="14" spans="1:6" ht="14.25" customHeight="1" x14ac:dyDescent="0.3">
      <c r="A14" s="16">
        <v>44959</v>
      </c>
      <c r="B14" s="17" t="s">
        <v>22</v>
      </c>
      <c r="C14" s="18" t="s">
        <v>20</v>
      </c>
      <c r="D14" s="19"/>
      <c r="E14" s="19">
        <v>12000</v>
      </c>
      <c r="F14" s="20">
        <f t="shared" si="1"/>
        <v>3130395.9916999997</v>
      </c>
    </row>
    <row r="15" spans="1:6" ht="14.25" customHeight="1" x14ac:dyDescent="0.3">
      <c r="A15" s="16">
        <v>44960</v>
      </c>
      <c r="B15" s="17" t="s">
        <v>25</v>
      </c>
      <c r="C15" s="18" t="s">
        <v>20</v>
      </c>
      <c r="D15" s="19"/>
      <c r="E15" s="19">
        <v>1358.06</v>
      </c>
      <c r="F15" s="20">
        <f t="shared" si="1"/>
        <v>3129037.9316999996</v>
      </c>
    </row>
    <row r="16" spans="1:6" ht="14.25" customHeight="1" x14ac:dyDescent="0.3">
      <c r="A16" s="16">
        <v>44960</v>
      </c>
      <c r="B16" s="17" t="s">
        <v>22</v>
      </c>
      <c r="C16" s="18" t="s">
        <v>20</v>
      </c>
      <c r="D16" s="19"/>
      <c r="E16" s="19">
        <v>14000</v>
      </c>
      <c r="F16" s="20">
        <f t="shared" si="1"/>
        <v>3115037.9316999996</v>
      </c>
    </row>
    <row r="17" spans="1:6" ht="14.25" customHeight="1" x14ac:dyDescent="0.3">
      <c r="A17" s="16">
        <v>44963</v>
      </c>
      <c r="B17" s="17" t="s">
        <v>19</v>
      </c>
      <c r="C17" s="18" t="s">
        <v>26</v>
      </c>
      <c r="D17" s="19">
        <v>18000</v>
      </c>
      <c r="E17" s="19"/>
      <c r="F17" s="20">
        <f t="shared" si="1"/>
        <v>3133037.9316999996</v>
      </c>
    </row>
    <row r="18" spans="1:6" ht="14.25" customHeight="1" x14ac:dyDescent="0.3">
      <c r="A18" s="16">
        <v>44963</v>
      </c>
      <c r="B18" s="17" t="s">
        <v>21</v>
      </c>
      <c r="C18" s="18"/>
      <c r="D18" s="19"/>
      <c r="E18" s="19">
        <f>(D17*0.005)+10</f>
        <v>100</v>
      </c>
      <c r="F18" s="20">
        <f t="shared" si="1"/>
        <v>3132937.9316999996</v>
      </c>
    </row>
    <row r="19" spans="1:6" ht="14.25" customHeight="1" x14ac:dyDescent="0.3">
      <c r="A19" s="16">
        <v>44963</v>
      </c>
      <c r="B19" s="17" t="s">
        <v>22</v>
      </c>
      <c r="C19" s="18" t="s">
        <v>20</v>
      </c>
      <c r="D19" s="19"/>
      <c r="E19" s="19">
        <v>261000</v>
      </c>
      <c r="F19" s="20">
        <f t="shared" si="1"/>
        <v>2871937.9316999996</v>
      </c>
    </row>
    <row r="20" spans="1:6" ht="14.25" customHeight="1" x14ac:dyDescent="0.3">
      <c r="A20" s="16">
        <v>44963</v>
      </c>
      <c r="B20" s="17" t="s">
        <v>22</v>
      </c>
      <c r="C20" s="18" t="s">
        <v>20</v>
      </c>
      <c r="D20" s="19"/>
      <c r="E20" s="19">
        <v>16000</v>
      </c>
      <c r="F20" s="20">
        <f t="shared" si="1"/>
        <v>2855937.9316999996</v>
      </c>
    </row>
    <row r="21" spans="1:6" ht="14.25" customHeight="1" x14ac:dyDescent="0.3">
      <c r="A21" s="16">
        <v>44964</v>
      </c>
      <c r="B21" s="17" t="s">
        <v>22</v>
      </c>
      <c r="C21" s="18" t="s">
        <v>20</v>
      </c>
      <c r="D21" s="19"/>
      <c r="E21" s="19">
        <v>50000</v>
      </c>
      <c r="F21" s="20">
        <f t="shared" si="1"/>
        <v>2805937.9316999996</v>
      </c>
    </row>
    <row r="22" spans="1:6" ht="14.25" customHeight="1" x14ac:dyDescent="0.3">
      <c r="A22" s="16">
        <v>44965</v>
      </c>
      <c r="B22" s="17" t="s">
        <v>19</v>
      </c>
      <c r="C22" s="18" t="s">
        <v>27</v>
      </c>
      <c r="D22" s="19">
        <v>180030.83</v>
      </c>
      <c r="E22" s="19"/>
      <c r="F22" s="20">
        <f t="shared" si="1"/>
        <v>2985968.7616999997</v>
      </c>
    </row>
    <row r="23" spans="1:6" ht="14.25" customHeight="1" x14ac:dyDescent="0.3">
      <c r="A23" s="16">
        <v>44965</v>
      </c>
      <c r="B23" s="17" t="s">
        <v>21</v>
      </c>
      <c r="C23" s="18"/>
      <c r="D23" s="19"/>
      <c r="E23" s="19">
        <f>(D22*0.005)+10</f>
        <v>910.15414999999996</v>
      </c>
      <c r="F23" s="20">
        <f t="shared" si="1"/>
        <v>2985058.6075499998</v>
      </c>
    </row>
    <row r="24" spans="1:6" ht="14.25" customHeight="1" x14ac:dyDescent="0.3">
      <c r="A24" s="16">
        <v>44965</v>
      </c>
      <c r="B24" s="17" t="s">
        <v>19</v>
      </c>
      <c r="C24" s="18" t="s">
        <v>24</v>
      </c>
      <c r="D24" s="19">
        <v>90000</v>
      </c>
      <c r="E24" s="19"/>
      <c r="F24" s="20">
        <f t="shared" si="1"/>
        <v>3075058.6075499998</v>
      </c>
    </row>
    <row r="25" spans="1:6" ht="14.25" customHeight="1" x14ac:dyDescent="0.3">
      <c r="A25" s="16">
        <v>44965</v>
      </c>
      <c r="B25" s="17" t="s">
        <v>21</v>
      </c>
      <c r="C25" s="18"/>
      <c r="D25" s="19"/>
      <c r="E25" s="19">
        <f>(D24*0.005)+10</f>
        <v>460</v>
      </c>
      <c r="F25" s="20">
        <f t="shared" si="1"/>
        <v>3074598.6075499998</v>
      </c>
    </row>
    <row r="26" spans="1:6" ht="14.25" customHeight="1" x14ac:dyDescent="0.3">
      <c r="A26" s="16">
        <v>44965</v>
      </c>
      <c r="B26" s="17" t="s">
        <v>22</v>
      </c>
      <c r="C26" s="18" t="s">
        <v>20</v>
      </c>
      <c r="D26" s="19"/>
      <c r="E26" s="19">
        <v>3000</v>
      </c>
      <c r="F26" s="20">
        <f t="shared" si="1"/>
        <v>3071598.6075499998</v>
      </c>
    </row>
    <row r="27" spans="1:6" ht="14.25" customHeight="1" x14ac:dyDescent="0.3">
      <c r="A27" s="16">
        <v>44965</v>
      </c>
      <c r="B27" s="17" t="s">
        <v>25</v>
      </c>
      <c r="C27" s="18" t="s">
        <v>28</v>
      </c>
      <c r="D27" s="19"/>
      <c r="E27" s="19">
        <v>1258.06</v>
      </c>
      <c r="F27" s="20">
        <f t="shared" si="1"/>
        <v>3070340.5475499998</v>
      </c>
    </row>
    <row r="28" spans="1:6" ht="14.25" customHeight="1" x14ac:dyDescent="0.3">
      <c r="A28" s="16">
        <v>44965</v>
      </c>
      <c r="B28" s="17" t="s">
        <v>19</v>
      </c>
      <c r="C28" s="18" t="s">
        <v>29</v>
      </c>
      <c r="D28" s="19">
        <v>4050</v>
      </c>
      <c r="E28" s="19"/>
      <c r="F28" s="20">
        <f t="shared" si="1"/>
        <v>3074390.5475499998</v>
      </c>
    </row>
    <row r="29" spans="1:6" ht="14.25" customHeight="1" x14ac:dyDescent="0.3">
      <c r="A29" s="16">
        <v>44965</v>
      </c>
      <c r="B29" s="17" t="s">
        <v>21</v>
      </c>
      <c r="C29" s="18"/>
      <c r="D29" s="19"/>
      <c r="E29" s="19">
        <f>(D28*0.005)+10</f>
        <v>30.25</v>
      </c>
      <c r="F29" s="20">
        <f t="shared" si="1"/>
        <v>3074360.2975499998</v>
      </c>
    </row>
    <row r="30" spans="1:6" ht="14.25" customHeight="1" x14ac:dyDescent="0.3">
      <c r="A30" s="16">
        <v>44966</v>
      </c>
      <c r="B30" s="17" t="s">
        <v>19</v>
      </c>
      <c r="C30" s="18" t="s">
        <v>24</v>
      </c>
      <c r="D30" s="19">
        <v>255000</v>
      </c>
      <c r="E30" s="19"/>
      <c r="F30" s="20">
        <f t="shared" si="1"/>
        <v>3329360.2975499998</v>
      </c>
    </row>
    <row r="31" spans="1:6" ht="14.25" customHeight="1" x14ac:dyDescent="0.3">
      <c r="A31" s="16">
        <v>44966</v>
      </c>
      <c r="B31" s="17" t="s">
        <v>21</v>
      </c>
      <c r="C31" s="18"/>
      <c r="D31" s="19"/>
      <c r="E31" s="19">
        <f>(D30*0.005)+10</f>
        <v>1285</v>
      </c>
      <c r="F31" s="20">
        <f t="shared" si="1"/>
        <v>3328075.2975499998</v>
      </c>
    </row>
    <row r="32" spans="1:6" ht="14.25" customHeight="1" x14ac:dyDescent="0.3">
      <c r="A32" s="16">
        <v>44967</v>
      </c>
      <c r="B32" s="17" t="s">
        <v>22</v>
      </c>
      <c r="C32" s="18" t="s">
        <v>20</v>
      </c>
      <c r="D32" s="19"/>
      <c r="E32" s="19">
        <v>14000</v>
      </c>
      <c r="F32" s="20">
        <f t="shared" si="1"/>
        <v>3314075.2975499998</v>
      </c>
    </row>
    <row r="33" spans="1:6" ht="14.25" customHeight="1" x14ac:dyDescent="0.3">
      <c r="A33" s="16">
        <v>44967</v>
      </c>
      <c r="B33" s="17" t="s">
        <v>19</v>
      </c>
      <c r="C33" s="18" t="s">
        <v>30</v>
      </c>
      <c r="D33" s="19">
        <v>8000</v>
      </c>
      <c r="E33" s="19"/>
      <c r="F33" s="20">
        <f t="shared" si="1"/>
        <v>3322075.2975499998</v>
      </c>
    </row>
    <row r="34" spans="1:6" ht="14.25" customHeight="1" x14ac:dyDescent="0.3">
      <c r="A34" s="16">
        <v>44967</v>
      </c>
      <c r="B34" s="17" t="s">
        <v>21</v>
      </c>
      <c r="C34" s="18"/>
      <c r="D34" s="19"/>
      <c r="E34" s="19">
        <f>(D33*0.005)+10</f>
        <v>50</v>
      </c>
      <c r="F34" s="20">
        <f t="shared" si="1"/>
        <v>3322025.2975499998</v>
      </c>
    </row>
    <row r="35" spans="1:6" ht="14.25" customHeight="1" x14ac:dyDescent="0.3">
      <c r="A35" s="16">
        <v>44967</v>
      </c>
      <c r="B35" s="17" t="s">
        <v>19</v>
      </c>
      <c r="C35" s="18" t="s">
        <v>30</v>
      </c>
      <c r="D35" s="19">
        <v>1333</v>
      </c>
      <c r="E35" s="19"/>
      <c r="F35" s="20">
        <f t="shared" si="1"/>
        <v>3323358.2975499998</v>
      </c>
    </row>
    <row r="36" spans="1:6" ht="14.25" customHeight="1" x14ac:dyDescent="0.3">
      <c r="A36" s="16">
        <v>44967</v>
      </c>
      <c r="B36" s="17" t="s">
        <v>21</v>
      </c>
      <c r="C36" s="18"/>
      <c r="D36" s="19"/>
      <c r="E36" s="19">
        <f>(D35*0.005)+10</f>
        <v>16.664999999999999</v>
      </c>
      <c r="F36" s="20">
        <f t="shared" si="1"/>
        <v>3323341.6325499997</v>
      </c>
    </row>
    <row r="37" spans="1:6" ht="14.25" customHeight="1" x14ac:dyDescent="0.3">
      <c r="A37" s="16">
        <v>44967</v>
      </c>
      <c r="B37" s="17" t="s">
        <v>19</v>
      </c>
      <c r="C37" s="18" t="s">
        <v>30</v>
      </c>
      <c r="D37" s="19">
        <v>8000</v>
      </c>
      <c r="E37" s="19"/>
      <c r="F37" s="20">
        <f t="shared" si="1"/>
        <v>3331341.6325499997</v>
      </c>
    </row>
    <row r="38" spans="1:6" ht="14.25" customHeight="1" x14ac:dyDescent="0.3">
      <c r="A38" s="16">
        <v>44967</v>
      </c>
      <c r="B38" s="17" t="s">
        <v>21</v>
      </c>
      <c r="C38" s="18"/>
      <c r="D38" s="19"/>
      <c r="E38" s="19">
        <f>(D37*0.005)+10</f>
        <v>50</v>
      </c>
      <c r="F38" s="20">
        <f t="shared" si="1"/>
        <v>3331291.6325499997</v>
      </c>
    </row>
    <row r="39" spans="1:6" ht="14.25" customHeight="1" x14ac:dyDescent="0.3">
      <c r="A39" s="16">
        <v>44972</v>
      </c>
      <c r="B39" s="17" t="s">
        <v>22</v>
      </c>
      <c r="C39" s="18" t="s">
        <v>20</v>
      </c>
      <c r="D39" s="19"/>
      <c r="E39" s="19">
        <v>58000</v>
      </c>
      <c r="F39" s="20">
        <f t="shared" si="1"/>
        <v>3273291.6325499997</v>
      </c>
    </row>
    <row r="40" spans="1:6" ht="14.25" customHeight="1" x14ac:dyDescent="0.3">
      <c r="A40" s="16">
        <v>44973</v>
      </c>
      <c r="B40" s="17" t="s">
        <v>22</v>
      </c>
      <c r="C40" s="18" t="s">
        <v>20</v>
      </c>
      <c r="D40" s="19"/>
      <c r="E40" s="19">
        <v>35500</v>
      </c>
      <c r="F40" s="20">
        <f t="shared" si="1"/>
        <v>3237791.6325499997</v>
      </c>
    </row>
    <row r="41" spans="1:6" ht="14.25" customHeight="1" x14ac:dyDescent="0.3">
      <c r="A41" s="16">
        <v>44974</v>
      </c>
      <c r="B41" s="17" t="s">
        <v>22</v>
      </c>
      <c r="C41" s="18" t="s">
        <v>20</v>
      </c>
      <c r="D41" s="19"/>
      <c r="E41" s="19">
        <v>182000</v>
      </c>
      <c r="F41" s="20">
        <f t="shared" si="1"/>
        <v>3055791.6325499997</v>
      </c>
    </row>
    <row r="42" spans="1:6" ht="14.25" customHeight="1" x14ac:dyDescent="0.3">
      <c r="A42" s="16">
        <v>44980</v>
      </c>
      <c r="B42" s="17" t="s">
        <v>19</v>
      </c>
      <c r="C42" s="18" t="s">
        <v>31</v>
      </c>
      <c r="D42" s="19">
        <v>1250</v>
      </c>
      <c r="E42" s="19"/>
      <c r="F42" s="20">
        <f t="shared" si="1"/>
        <v>3057041.6325499997</v>
      </c>
    </row>
    <row r="43" spans="1:6" ht="14.25" customHeight="1" x14ac:dyDescent="0.3">
      <c r="A43" s="16">
        <v>44980</v>
      </c>
      <c r="B43" s="17" t="s">
        <v>21</v>
      </c>
      <c r="C43" s="18"/>
      <c r="D43" s="19"/>
      <c r="E43" s="19">
        <f>(D42*0.005)+10</f>
        <v>16.25</v>
      </c>
      <c r="F43" s="20">
        <f t="shared" si="1"/>
        <v>3057025.3825499997</v>
      </c>
    </row>
    <row r="44" spans="1:6" ht="14.25" customHeight="1" x14ac:dyDescent="0.3">
      <c r="A44" s="16">
        <v>44980</v>
      </c>
      <c r="B44" s="17" t="s">
        <v>19</v>
      </c>
      <c r="C44" s="18" t="s">
        <v>20</v>
      </c>
      <c r="D44" s="19">
        <v>25500</v>
      </c>
      <c r="E44" s="19"/>
      <c r="F44" s="20">
        <f t="shared" si="1"/>
        <v>3082525.3825499997</v>
      </c>
    </row>
    <row r="45" spans="1:6" ht="14.25" customHeight="1" x14ac:dyDescent="0.3">
      <c r="A45" s="16">
        <v>44980</v>
      </c>
      <c r="B45" s="17" t="s">
        <v>21</v>
      </c>
      <c r="C45" s="18"/>
      <c r="D45" s="19"/>
      <c r="E45" s="19">
        <f>(D44*0.005)+10</f>
        <v>137.5</v>
      </c>
      <c r="F45" s="20">
        <f t="shared" si="1"/>
        <v>3082387.8825499997</v>
      </c>
    </row>
    <row r="46" spans="1:6" ht="14.25" customHeight="1" x14ac:dyDescent="0.3">
      <c r="A46" s="16">
        <v>44981</v>
      </c>
      <c r="B46" s="17" t="s">
        <v>22</v>
      </c>
      <c r="C46" s="18" t="s">
        <v>20</v>
      </c>
      <c r="D46" s="19"/>
      <c r="E46" s="19">
        <v>51000</v>
      </c>
      <c r="F46" s="20">
        <f t="shared" si="1"/>
        <v>3031387.8825499997</v>
      </c>
    </row>
    <row r="47" spans="1:6" ht="14.25" customHeight="1" x14ac:dyDescent="0.3">
      <c r="A47" s="16">
        <v>44981</v>
      </c>
      <c r="B47" s="17" t="s">
        <v>19</v>
      </c>
      <c r="C47" s="18" t="s">
        <v>32</v>
      </c>
      <c r="D47" s="19">
        <v>32500</v>
      </c>
      <c r="E47" s="19"/>
      <c r="F47" s="20">
        <f t="shared" si="1"/>
        <v>3063887.8825499997</v>
      </c>
    </row>
    <row r="48" spans="1:6" ht="14.25" customHeight="1" x14ac:dyDescent="0.3">
      <c r="A48" s="16">
        <v>44981</v>
      </c>
      <c r="B48" s="17" t="s">
        <v>21</v>
      </c>
      <c r="C48" s="18"/>
      <c r="D48" s="19"/>
      <c r="E48" s="19">
        <f>(D47*0.005)+10</f>
        <v>172.5</v>
      </c>
      <c r="F48" s="20">
        <f t="shared" si="1"/>
        <v>3063715.3825499997</v>
      </c>
    </row>
    <row r="49" spans="1:6" ht="14.25" customHeight="1" x14ac:dyDescent="0.3">
      <c r="A49" s="16">
        <v>44984</v>
      </c>
      <c r="B49" s="17" t="s">
        <v>22</v>
      </c>
      <c r="C49" s="18" t="s">
        <v>20</v>
      </c>
      <c r="D49" s="19"/>
      <c r="E49" s="19">
        <v>11000</v>
      </c>
      <c r="F49" s="20">
        <f t="shared" si="1"/>
        <v>3052715.3825499997</v>
      </c>
    </row>
    <row r="50" spans="1:6" ht="14.25" customHeight="1" x14ac:dyDescent="0.3">
      <c r="A50" s="16">
        <v>44985</v>
      </c>
      <c r="B50" s="17" t="s">
        <v>22</v>
      </c>
      <c r="C50" s="18" t="s">
        <v>20</v>
      </c>
      <c r="D50" s="19"/>
      <c r="E50" s="19">
        <v>72000</v>
      </c>
      <c r="F50" s="20">
        <f t="shared" si="1"/>
        <v>2980715.3825499997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1"/>
        <v>2980715.3825499997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1"/>
        <v>2980715.3825499997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1"/>
        <v>2980715.3825499997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1"/>
        <v>2980715.3825499997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1"/>
        <v>2980715.3825499997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1"/>
        <v>2980715.3825499997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2980715.3825499997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2980715.3825499997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2980715.3825499997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2980715.3825499997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2980715.3825499997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2980715.3825499997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2980715.3825499997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2980715.3825499997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2980715.3825499997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2980715.3825499997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2980715.3825499997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2980715.3825499997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2980715.3825499997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2980715.3825499997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2980715.3825499997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2980715.3825499997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2980715.3825499997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2980715.3825499997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2980715.3825499997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2980715.3825499997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2980715.3825499997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2980715.3825499997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2980715.3825499997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2980715.3825499997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2980715.3825499997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2980715.3825499997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2980715.3825499997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2980715.3825499997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2980715.3825499997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2980715.3825499997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2980715.3825499997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2980715.3825499997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2980715.3825499997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2980715.3825499997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2980715.3825499997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2980715.3825499997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2980715.3825499997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2980715.3825499997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2980715.3825499997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2980715.3825499997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2980715.3825499997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2980715.3825499997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2980715.3825499997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2980715.3825499997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2980715.3825499997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2980715.3825499997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2980715.3825499997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2980715.3825499997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2980715.3825499997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2980715.3825499997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2980715.3825499997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2980715.3825499997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2980715.3825499997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2980715.3825499997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2980715.3825499997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2980715.3825499997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2980715.3825499997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2980715.3825499997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2980715.3825499997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2980715.3825499997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2980715.3825499997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2980715.3825499997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2980715.3825499997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2980715.3825499997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2980715.3825499997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2980715.3825499997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2980715.3825499997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2980715.3825499997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2980715.3825499997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2980715.3825499997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2980715.3825499997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2980715.3825499997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2980715.3825499997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2980715.3825499997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2980715.3825499997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2980715.3825499997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2980715.3825499997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2980715.3825499997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2980715.3825499997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2980715.3825499997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2980715.3825499997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2980715.3825499997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2980715.3825499997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2980715.3825499997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2980715.3825499997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2980715.3825499997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2980715.3825499997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2980715.3825499997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2980715.3825499997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2980715.3825499997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2980715.3825499997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2980715.3825499997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2980715.3825499997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2980715.3825499997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2980715.3825499997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2980715.3825499997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2980715.3825499997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2980715.3825499997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2980715.3825499997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2980715.3825499997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2980715.3825499997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2980715.3825499997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2980715.3825499997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2980715.3825499997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2980715.3825499997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2980715.3825499997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2980715.3825499997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2980715.3825499997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2980715.3825499997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2980715.3825499997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2980715.3825499997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2980715.3825499997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2980715.3825499997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2980715.3825499997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2980715.3825499997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2980715.3825499997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2980715.3825499997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2980715.3825499997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2980715.3825499997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2980715.3825499997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2980715.3825499997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2980715.3825499997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2980715.3825499997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2980715.3825499997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2980715.3825499997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2980715.3825499997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2980715.3825499997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2980715.3825499997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2980715.3825499997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2980715.3825499997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2980715.3825499997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2980715.3825499997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2980715.3825499997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2980715.3825499997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2980715.3825499997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2980715.3825499997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2980715.3825499997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2980715.3825499997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2980715.3825499997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2980715.3825499997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2980715.3825499997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2980715.3825499997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2980715.3825499997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2980715.3825499997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2980715.3825499997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2980715.3825499997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2980715.3825499997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2980715.3825499997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2980715.3825499997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2980715.3825499997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2980715.3825499997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2980715.3825499997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2980715.3825499997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2980715.3825499997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2980715.3825499997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2980715.3825499997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2980715.3825499997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2980715.3825499997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2980715.3825499997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2980715.3825499997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2980715.3825499997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2980715.3825499997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2980715.3825499997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2980715.3825499997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2980715.3825499997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2980715.3825499997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2980715.3825499997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2980715.3825499997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2980715.3825499997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2980715.3825499997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2980715.3825499997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2980715.3825499997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2980715.3825499997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2980715.3825499997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2980715.3825499997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2980715.3825499997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2980715.3825499997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2980715.3825499997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2980715.3825499997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2980715.3825499997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2980715.3825499997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2980715.3825499997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2980715.3825499997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2980715.3825499997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2980715.3825499997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2980715.3825499997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2980715.3825499997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2980715.3825499997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2980715.3825499997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2980715.3825499997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2980715.3825499997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2980715.3825499997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2980715.3825499997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2980715.3825499997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2980715.3825499997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2980715.3825499997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2980715.3825499997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2980715.3825499997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2980715.3825499997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2980715.3825499997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2980715.3825499997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2980715.3825499997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2980715.3825499997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2980715.3825499997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2980715.3825499997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2980715.3825499997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2980715.3825499997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2980715.3825499997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2980715.3825499997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2980715.3825499997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2980715.3825499997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2980715.3825499997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2980715.3825499997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2980715.3825499997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2980715.3825499997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2980715.3825499997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2980715.3825499997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2980715.3825499997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2980715.3825499997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2980715.3825499997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2980715.3825499997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2980715.3825499997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2980715.3825499997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2980715.3825499997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2980715.3825499997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2980715.3825499997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2980715.3825499997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2980715.3825499997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2980715.3825499997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2980715.3825499997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2980715.3825499997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2980715.3825499997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2980715.3825499997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2980715.3825499997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2980715.3825499997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2980715.3825499997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2980715.3825499997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2980715.3825499997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2980715.3825499997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2980715.3825499997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2980715.3825499997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2980715.3825499997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2980715.3825499997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2980715.3825499997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2980715.3825499997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2980715.3825499997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2980715.3825499997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2980715.3825499997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2980715.3825499997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2980715.3825499997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2980715.3825499997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2980715.3825499997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2980715.3825499997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2980715.3825499997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2980715.3825499997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2980715.3825499997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2980715.3825499997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2980715.3825499997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2980715.3825499997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2980715.3825499997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2980715.3825499997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2980715.3825499997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2980715.3825499997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2980715.3825499997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2980715.3825499997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2980715.3825499997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2980715.3825499997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2980715.3825499997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2980715.3825499997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2980715.3825499997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2980715.3825499997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2980715.3825499997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2980715.3825499997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2980715.3825499997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2980715.3825499997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2980715.3825499997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2980715.3825499997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2980715.3825499997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2980715.3825499997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2980715.3825499997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2980715.3825499997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2980715.3825499997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2980715.3825499997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2980715.3825499997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2980715.3825499997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2980715.3825499997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2980715.3825499997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2980715.3825499997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2980715.3825499997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2980715.3825499997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2980715.3825499997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2980715.3825499997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2980715.3825499997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2980715.3825499997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2980715.3825499997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2980715.3825499997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2980715.3825499997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2980715.3825499997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2980715.3825499997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2980715.3825499997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2980715.3825499997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2980715.3825499997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2980715.3825499997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2980715.3825499997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2980715.3825499997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2980715.3825499997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2980715.3825499997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2980715.3825499997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2980715.3825499997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2980715.3825499997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2980715.3825499997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2980715.3825499997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2980715.3825499997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2980715.3825499997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2980715.3825499997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2980715.3825499997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2980715.3825499997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2980715.3825499997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2980715.3825499997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2980715.3825499997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2980715.3825499997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2980715.3825499997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2980715.3825499997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2980715.3825499997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2980715.3825499997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2980715.3825499997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2980715.3825499997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2980715.3825499997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2980715.3825499997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2980715.3825499997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2980715.3825499997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2980715.3825499997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2980715.3825499997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2980715.3825499997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2980715.3825499997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2980715.3825499997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2980715.3825499997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2980715.3825499997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2980715.3825499997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2980715.3825499997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2980715.3825499997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2980715.3825499997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2980715.3825499997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2980715.3825499997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2980715.3825499997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2980715.3825499997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2980715.3825499997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2980715.3825499997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2980715.3825499997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2980715.3825499997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2980715.3825499997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2980715.3825499997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2980715.3825499997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2980715.3825499997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2980715.3825499997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2980715.3825499997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2980715.3825499997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2980715.3825499997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2980715.3825499997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2980715.3825499997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2980715.3825499997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2980715.3825499997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2980715.3825499997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2980715.3825499997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2980715.3825499997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2980715.3825499997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2980715.3825499997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2980715.3825499997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2980715.3825499997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2980715.3825499997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2980715.3825499997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2980715.3825499997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2980715.3825499997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2980715.3825499997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2980715.3825499997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2980715.3825499997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2980715.3825499997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2980715.3825499997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2980715.3825499997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2980715.3825499997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2980715.3825499997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2980715.3825499997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2980715.3825499997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2980715.3825499997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2980715.3825499997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2980715.3825499997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2980715.3825499997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2980715.3825499997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2980715.3825499997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2980715.3825499997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2980715.3825499997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2980715.3825499997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2980715.3825499997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2980715.3825499997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2980715.3825499997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2980715.3825499997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2980715.3825499997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2980715.3825499997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2980715.3825499997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2980715.3825499997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2980715.3825499997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2980715.3825499997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2980715.3825499997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2980715.3825499997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2980715.3825499997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2980715.3825499997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2980715.3825499997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2980715.3825499997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2980715.3825499997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2980715.3825499997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2980715.3825499997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2980715.3825499997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2980715.3825499997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2980715.3825499997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2980715.3825499997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2980715.3825499997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2980715.3825499997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2980715.3825499997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2980715.3825499997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2980715.3825499997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2980715.3825499997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2980715.3825499997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2980715.3825499997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2980715.3825499997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2980715.3825499997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2980715.3825499997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2980715.3825499997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2980715.3825499997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2980715.3825499997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2980715.3825499997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2980715.3825499997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2980715.3825499997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2980715.3825499997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2980715.3825499997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2980715.3825499997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2980715.3825499997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2980715.3825499997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2980715.3825499997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2980715.3825499997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2980715.3825499997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2980715.3825499997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2980715.3825499997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2980715.3825499997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2980715.3825499997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2980715.3825499997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2980715.3825499997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2980715.3825499997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2980715.3825499997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2980715.3825499997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2980715.3825499997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2980715.3825499997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2980715.3825499997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2980715.3825499997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2980715.3825499997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2980715.3825499997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2980715.3825499997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2980715.3825499997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2980715.3825499997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2980715.3825499997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2980715.3825499997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2980715.3825499997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2980715.3825499997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2980715.3825499997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2980715.3825499997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2980715.3825499997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2980715.3825499997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2980715.3825499997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2980715.3825499997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2980715.3825499997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2980715.3825499997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2980715.3825499997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2980715.3825499997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2980715.3825499997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2980715.3825499997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2980715.3825499997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2980715.3825499997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2980715.3825499997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2980715.3825499997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2980715.3825499997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2980715.3825499997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2980715.3825499997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2980715.3825499997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2980715.3825499997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2980715.3825499997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2980715.3825499997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2980715.3825499997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2980715.3825499997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2980715.3825499997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2980715.3825499997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2980715.3825499997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2980715.3825499997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2980715.3825499997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2980715.3825499997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2980715.3825499997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2980715.3825499997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2980715.3825499997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2980715.3825499997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2980715.3825499997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2980715.3825499997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2980715.3825499997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2980715.3825499997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2980715.3825499997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2980715.3825499997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2980715.3825499997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2980715.3825499997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2980715.3825499997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2980715.3825499997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2980715.3825499997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2980715.3825499997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2980715.3825499997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2980715.3825499997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2980715.3825499997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2980715.3825499997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2980715.3825499997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2980715.3825499997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2980715.3825499997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2980715.3825499997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2980715.3825499997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2980715.3825499997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2980715.3825499997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2980715.3825499997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2980715.3825499997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2980715.3825499997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2980715.3825499997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2980715.3825499997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2980715.3825499997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2980715.3825499997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2980715.3825499997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2980715.3825499997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2980715.3825499997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2980715.3825499997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2980715.3825499997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2980715.3825499997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2980715.3825499997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2980715.3825499997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2980715.3825499997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2980715.3825499997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2980715.3825499997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2980715.3825499997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2980715.3825499997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2980715.3825499997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2980715.3825499997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2980715.3825499997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2980715.3825499997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2980715.3825499997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2980715.3825499997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2980715.3825499997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2980715.3825499997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2980715.3825499997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2980715.3825499997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2980715.3825499997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2980715.3825499997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2980715.3825499997</v>
      </c>
    </row>
  </sheetData>
  <autoFilter ref="A8:F609" xr:uid="{00000000-0009-0000-0000-000001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87" priority="1" operator="lessThan">
      <formula>0</formula>
    </cfRule>
  </conditionalFormatting>
  <conditionalFormatting sqref="F9:F581">
    <cfRule type="cellIs" dxfId="186" priority="2" operator="greaterThan">
      <formula>0</formula>
    </cfRule>
  </conditionalFormatting>
  <conditionalFormatting sqref="F9:F609">
    <cfRule type="cellIs" dxfId="185" priority="3" operator="lessThan">
      <formula>0</formula>
    </cfRule>
  </conditionalFormatting>
  <conditionalFormatting sqref="F11:F609 F6">
    <cfRule type="cellIs" dxfId="184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136" man="1"/>
    <brk id="316" man="1"/>
    <brk id="78" man="1"/>
    <brk id="25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Fevereiro2023!F6</f>
        <v>2980715.3825499997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854448.93</v>
      </c>
      <c r="E6" s="11">
        <f t="shared" si="0"/>
        <v>1094712.2546000001</v>
      </c>
      <c r="F6" s="12">
        <f>F609</f>
        <v>2740452.0579500007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44986</v>
      </c>
      <c r="B9" s="17" t="s">
        <v>22</v>
      </c>
      <c r="C9" s="18" t="s">
        <v>20</v>
      </c>
      <c r="D9" s="19"/>
      <c r="E9" s="19">
        <v>45000</v>
      </c>
      <c r="F9" s="20">
        <f>D9-E9+D5</f>
        <v>2935715.3825499997</v>
      </c>
    </row>
    <row r="10" spans="1:6" ht="14.25" customHeight="1" x14ac:dyDescent="0.3">
      <c r="A10" s="16">
        <v>44986</v>
      </c>
      <c r="B10" s="17" t="s">
        <v>19</v>
      </c>
      <c r="C10" s="18" t="s">
        <v>33</v>
      </c>
      <c r="D10" s="19">
        <v>20430</v>
      </c>
      <c r="E10" s="19"/>
      <c r="F10" s="20">
        <f t="shared" ref="F10:F264" si="1">D10-E10+F9</f>
        <v>2956145.3825499997</v>
      </c>
    </row>
    <row r="11" spans="1:6" ht="14.25" customHeight="1" x14ac:dyDescent="0.3">
      <c r="A11" s="16">
        <v>44986</v>
      </c>
      <c r="B11" s="17" t="s">
        <v>21</v>
      </c>
      <c r="C11" s="18"/>
      <c r="D11" s="19"/>
      <c r="E11" s="19">
        <f>(D10*0.005)+10</f>
        <v>112.15</v>
      </c>
      <c r="F11" s="20">
        <f t="shared" si="1"/>
        <v>2956033.2325499998</v>
      </c>
    </row>
    <row r="12" spans="1:6" ht="14.25" customHeight="1" x14ac:dyDescent="0.3">
      <c r="A12" s="16">
        <v>44987</v>
      </c>
      <c r="B12" s="17" t="s">
        <v>19</v>
      </c>
      <c r="C12" s="18" t="s">
        <v>23</v>
      </c>
      <c r="D12" s="19">
        <v>13000</v>
      </c>
      <c r="E12" s="19"/>
      <c r="F12" s="20">
        <f t="shared" si="1"/>
        <v>2969033.2325499998</v>
      </c>
    </row>
    <row r="13" spans="1:6" ht="14.25" customHeight="1" x14ac:dyDescent="0.3">
      <c r="A13" s="16">
        <v>44987</v>
      </c>
      <c r="B13" s="17" t="s">
        <v>21</v>
      </c>
      <c r="C13" s="18"/>
      <c r="D13" s="19"/>
      <c r="E13" s="19">
        <f>(D12*0.005)+10</f>
        <v>75</v>
      </c>
      <c r="F13" s="20">
        <f t="shared" si="1"/>
        <v>2968958.2325499998</v>
      </c>
    </row>
    <row r="14" spans="1:6" ht="14.25" customHeight="1" x14ac:dyDescent="0.3">
      <c r="A14" s="16">
        <v>44988</v>
      </c>
      <c r="B14" s="17" t="s">
        <v>25</v>
      </c>
      <c r="C14" s="18" t="s">
        <v>34</v>
      </c>
      <c r="D14" s="19"/>
      <c r="E14" s="19">
        <v>1500</v>
      </c>
      <c r="F14" s="20">
        <f t="shared" si="1"/>
        <v>2967458.2325499998</v>
      </c>
    </row>
    <row r="15" spans="1:6" ht="14.25" customHeight="1" x14ac:dyDescent="0.3">
      <c r="A15" s="16">
        <v>44988</v>
      </c>
      <c r="B15" s="17" t="s">
        <v>35</v>
      </c>
      <c r="C15" s="18" t="s">
        <v>36</v>
      </c>
      <c r="D15" s="19"/>
      <c r="E15" s="19">
        <v>280</v>
      </c>
      <c r="F15" s="20">
        <f t="shared" si="1"/>
        <v>2967178.2325499998</v>
      </c>
    </row>
    <row r="16" spans="1:6" ht="14.25" customHeight="1" x14ac:dyDescent="0.3">
      <c r="A16" s="16">
        <v>44988</v>
      </c>
      <c r="B16" s="17" t="s">
        <v>22</v>
      </c>
      <c r="C16" s="18" t="s">
        <v>20</v>
      </c>
      <c r="D16" s="19"/>
      <c r="E16" s="19">
        <v>193000</v>
      </c>
      <c r="F16" s="20">
        <f t="shared" si="1"/>
        <v>2774178.2325499998</v>
      </c>
    </row>
    <row r="17" spans="1:6" ht="14.25" customHeight="1" x14ac:dyDescent="0.3">
      <c r="A17" s="16">
        <v>44991</v>
      </c>
      <c r="B17" s="17" t="s">
        <v>22</v>
      </c>
      <c r="C17" s="18" t="s">
        <v>20</v>
      </c>
      <c r="D17" s="19"/>
      <c r="E17" s="19">
        <v>122000</v>
      </c>
      <c r="F17" s="20">
        <f t="shared" si="1"/>
        <v>2652178.2325499998</v>
      </c>
    </row>
    <row r="18" spans="1:6" ht="14.25" customHeight="1" x14ac:dyDescent="0.3">
      <c r="A18" s="16">
        <v>44992</v>
      </c>
      <c r="B18" s="17" t="s">
        <v>19</v>
      </c>
      <c r="C18" s="18" t="s">
        <v>37</v>
      </c>
      <c r="D18" s="19">
        <v>22483.31</v>
      </c>
      <c r="E18" s="19"/>
      <c r="F18" s="20">
        <f t="shared" si="1"/>
        <v>2674661.5425499999</v>
      </c>
    </row>
    <row r="19" spans="1:6" ht="14.25" customHeight="1" x14ac:dyDescent="0.3">
      <c r="A19" s="16">
        <v>44992</v>
      </c>
      <c r="B19" s="17" t="s">
        <v>21</v>
      </c>
      <c r="C19" s="18"/>
      <c r="D19" s="19"/>
      <c r="E19" s="19">
        <f>(D18*0.005)+10</f>
        <v>122.41655000000002</v>
      </c>
      <c r="F19" s="20">
        <f t="shared" si="1"/>
        <v>2674539.1259999997</v>
      </c>
    </row>
    <row r="20" spans="1:6" ht="14.25" customHeight="1" x14ac:dyDescent="0.3">
      <c r="A20" s="16">
        <v>44992</v>
      </c>
      <c r="B20" s="17" t="s">
        <v>19</v>
      </c>
      <c r="C20" s="18" t="s">
        <v>24</v>
      </c>
      <c r="D20" s="19">
        <v>51000</v>
      </c>
      <c r="E20" s="19"/>
      <c r="F20" s="20">
        <f t="shared" si="1"/>
        <v>2725539.1259999997</v>
      </c>
    </row>
    <row r="21" spans="1:6" ht="14.25" customHeight="1" x14ac:dyDescent="0.3">
      <c r="A21" s="16">
        <v>44992</v>
      </c>
      <c r="B21" s="17" t="s">
        <v>21</v>
      </c>
      <c r="C21" s="18"/>
      <c r="D21" s="19"/>
      <c r="E21" s="19">
        <f>(D20*0.005)+10</f>
        <v>265</v>
      </c>
      <c r="F21" s="20">
        <f t="shared" si="1"/>
        <v>2725274.1259999997</v>
      </c>
    </row>
    <row r="22" spans="1:6" ht="14.25" customHeight="1" x14ac:dyDescent="0.3">
      <c r="A22" s="16">
        <v>44992</v>
      </c>
      <c r="B22" s="17" t="s">
        <v>25</v>
      </c>
      <c r="C22" s="18" t="s">
        <v>28</v>
      </c>
      <c r="D22" s="19"/>
      <c r="E22" s="19">
        <v>1500</v>
      </c>
      <c r="F22" s="20">
        <f t="shared" si="1"/>
        <v>2723774.1259999997</v>
      </c>
    </row>
    <row r="23" spans="1:6" ht="14.25" customHeight="1" x14ac:dyDescent="0.3">
      <c r="A23" s="16">
        <v>44993</v>
      </c>
      <c r="B23" s="17" t="s">
        <v>22</v>
      </c>
      <c r="C23" s="18" t="s">
        <v>20</v>
      </c>
      <c r="D23" s="19"/>
      <c r="E23" s="19">
        <v>8000</v>
      </c>
      <c r="F23" s="20">
        <f t="shared" si="1"/>
        <v>2715774.1259999997</v>
      </c>
    </row>
    <row r="24" spans="1:6" ht="14.25" customHeight="1" x14ac:dyDescent="0.3">
      <c r="A24" s="16">
        <v>44993</v>
      </c>
      <c r="B24" s="17" t="s">
        <v>19</v>
      </c>
      <c r="C24" s="18" t="s">
        <v>27</v>
      </c>
      <c r="D24" s="19">
        <v>180030.83</v>
      </c>
      <c r="E24" s="19"/>
      <c r="F24" s="20">
        <f t="shared" si="1"/>
        <v>2895804.9559999998</v>
      </c>
    </row>
    <row r="25" spans="1:6" ht="14.25" customHeight="1" x14ac:dyDescent="0.3">
      <c r="A25" s="16">
        <v>44993</v>
      </c>
      <c r="B25" s="17" t="s">
        <v>21</v>
      </c>
      <c r="C25" s="18"/>
      <c r="D25" s="19"/>
      <c r="E25" s="19">
        <f>(D24*0.005)+10</f>
        <v>910.15414999999996</v>
      </c>
      <c r="F25" s="20">
        <f t="shared" si="1"/>
        <v>2894894.8018499999</v>
      </c>
    </row>
    <row r="26" spans="1:6" ht="14.25" customHeight="1" x14ac:dyDescent="0.3">
      <c r="A26" s="16">
        <v>44994</v>
      </c>
      <c r="B26" s="17" t="s">
        <v>22</v>
      </c>
      <c r="C26" s="18" t="s">
        <v>20</v>
      </c>
      <c r="D26" s="19"/>
      <c r="E26" s="19">
        <v>3000</v>
      </c>
      <c r="F26" s="20">
        <f t="shared" si="1"/>
        <v>2891894.8018499999</v>
      </c>
    </row>
    <row r="27" spans="1:6" ht="14.25" customHeight="1" x14ac:dyDescent="0.3">
      <c r="A27" s="16">
        <v>44994</v>
      </c>
      <c r="B27" s="17" t="s">
        <v>19</v>
      </c>
      <c r="C27" s="18" t="s">
        <v>38</v>
      </c>
      <c r="D27" s="19">
        <v>19958.919999999998</v>
      </c>
      <c r="E27" s="19"/>
      <c r="F27" s="20">
        <f t="shared" si="1"/>
        <v>2911853.7218499999</v>
      </c>
    </row>
    <row r="28" spans="1:6" ht="14.25" customHeight="1" x14ac:dyDescent="0.3">
      <c r="A28" s="16">
        <v>44994</v>
      </c>
      <c r="B28" s="17" t="s">
        <v>21</v>
      </c>
      <c r="C28" s="18"/>
      <c r="D28" s="19"/>
      <c r="E28" s="19">
        <f>(D27*0.005)+10</f>
        <v>109.79459999999999</v>
      </c>
      <c r="F28" s="20">
        <f t="shared" si="1"/>
        <v>2911743.9272499997</v>
      </c>
    </row>
    <row r="29" spans="1:6" ht="14.25" customHeight="1" x14ac:dyDescent="0.3">
      <c r="A29" s="16">
        <v>44995</v>
      </c>
      <c r="B29" s="17" t="s">
        <v>22</v>
      </c>
      <c r="C29" s="18" t="s">
        <v>20</v>
      </c>
      <c r="D29" s="19"/>
      <c r="E29" s="19">
        <v>97000</v>
      </c>
      <c r="F29" s="20">
        <f t="shared" si="1"/>
        <v>2814743.9272499997</v>
      </c>
    </row>
    <row r="30" spans="1:6" ht="14.25" customHeight="1" x14ac:dyDescent="0.3">
      <c r="A30" s="16">
        <v>44995</v>
      </c>
      <c r="B30" s="17" t="s">
        <v>19</v>
      </c>
      <c r="C30" s="18" t="s">
        <v>20</v>
      </c>
      <c r="D30" s="19">
        <v>18330</v>
      </c>
      <c r="E30" s="19"/>
      <c r="F30" s="20">
        <f t="shared" si="1"/>
        <v>2833073.9272499997</v>
      </c>
    </row>
    <row r="31" spans="1:6" ht="14.25" customHeight="1" x14ac:dyDescent="0.3">
      <c r="A31" s="16">
        <v>44995</v>
      </c>
      <c r="B31" s="17" t="s">
        <v>21</v>
      </c>
      <c r="C31" s="18"/>
      <c r="D31" s="19"/>
      <c r="E31" s="19">
        <f>(D30*0.005)+10</f>
        <v>101.65</v>
      </c>
      <c r="F31" s="20">
        <f t="shared" si="1"/>
        <v>2832972.2772499998</v>
      </c>
    </row>
    <row r="32" spans="1:6" ht="14.25" customHeight="1" x14ac:dyDescent="0.3">
      <c r="A32" s="16">
        <v>44995</v>
      </c>
      <c r="B32" s="17" t="s">
        <v>19</v>
      </c>
      <c r="C32" s="18" t="s">
        <v>39</v>
      </c>
      <c r="D32" s="19">
        <v>124486.37</v>
      </c>
      <c r="E32" s="19"/>
      <c r="F32" s="20">
        <f t="shared" si="1"/>
        <v>2957458.6472499999</v>
      </c>
    </row>
    <row r="33" spans="1:6" ht="14.25" customHeight="1" x14ac:dyDescent="0.3">
      <c r="A33" s="16">
        <v>44995</v>
      </c>
      <c r="B33" s="17" t="s">
        <v>21</v>
      </c>
      <c r="C33" s="18"/>
      <c r="D33" s="19"/>
      <c r="E33" s="19">
        <f>(D32*0.005)+10</f>
        <v>632.43184999999994</v>
      </c>
      <c r="F33" s="20">
        <f t="shared" si="1"/>
        <v>2956826.2154000001</v>
      </c>
    </row>
    <row r="34" spans="1:6" ht="14.25" customHeight="1" x14ac:dyDescent="0.3">
      <c r="A34" s="16">
        <v>44995</v>
      </c>
      <c r="B34" s="17" t="s">
        <v>19</v>
      </c>
      <c r="C34" s="18" t="s">
        <v>40</v>
      </c>
      <c r="D34" s="19">
        <v>260234.27</v>
      </c>
      <c r="E34" s="19"/>
      <c r="F34" s="20">
        <f t="shared" si="1"/>
        <v>3217060.4854000001</v>
      </c>
    </row>
    <row r="35" spans="1:6" ht="14.25" customHeight="1" x14ac:dyDescent="0.3">
      <c r="A35" s="16">
        <v>44995</v>
      </c>
      <c r="B35" s="17" t="s">
        <v>21</v>
      </c>
      <c r="C35" s="18"/>
      <c r="D35" s="19"/>
      <c r="E35" s="19">
        <f>(D34*0.005)+10</f>
        <v>1311.1713500000001</v>
      </c>
      <c r="F35" s="20">
        <f t="shared" si="1"/>
        <v>3215749.3140500002</v>
      </c>
    </row>
    <row r="36" spans="1:6" ht="14.25" customHeight="1" x14ac:dyDescent="0.3">
      <c r="A36" s="16">
        <v>44995</v>
      </c>
      <c r="B36" s="17" t="s">
        <v>22</v>
      </c>
      <c r="C36" s="18" t="s">
        <v>20</v>
      </c>
      <c r="D36" s="19"/>
      <c r="E36" s="19">
        <v>14000</v>
      </c>
      <c r="F36" s="20">
        <f t="shared" si="1"/>
        <v>3201749.3140500002</v>
      </c>
    </row>
    <row r="37" spans="1:6" ht="14.25" customHeight="1" x14ac:dyDescent="0.3">
      <c r="A37" s="16">
        <v>44995</v>
      </c>
      <c r="B37" s="17" t="s">
        <v>41</v>
      </c>
      <c r="C37" s="18"/>
      <c r="D37" s="19">
        <v>0.01</v>
      </c>
      <c r="E37" s="19"/>
      <c r="F37" s="20">
        <f t="shared" si="1"/>
        <v>3201749.3240499999</v>
      </c>
    </row>
    <row r="38" spans="1:6" ht="14.25" customHeight="1" x14ac:dyDescent="0.3">
      <c r="A38" s="16">
        <v>44999</v>
      </c>
      <c r="B38" s="17" t="s">
        <v>22</v>
      </c>
      <c r="C38" s="18" t="s">
        <v>20</v>
      </c>
      <c r="D38" s="19"/>
      <c r="E38" s="19">
        <v>48000</v>
      </c>
      <c r="F38" s="20">
        <f t="shared" si="1"/>
        <v>3153749.3240499999</v>
      </c>
    </row>
    <row r="39" spans="1:6" ht="14.25" customHeight="1" x14ac:dyDescent="0.3">
      <c r="A39" s="16">
        <v>45000</v>
      </c>
      <c r="B39" s="17" t="s">
        <v>22</v>
      </c>
      <c r="C39" s="18" t="s">
        <v>20</v>
      </c>
      <c r="D39" s="19"/>
      <c r="E39" s="19">
        <v>53000</v>
      </c>
      <c r="F39" s="20">
        <f t="shared" si="1"/>
        <v>3100749.3240499999</v>
      </c>
    </row>
    <row r="40" spans="1:6" ht="14.25" customHeight="1" x14ac:dyDescent="0.3">
      <c r="A40" s="16">
        <v>45000</v>
      </c>
      <c r="B40" s="17" t="s">
        <v>19</v>
      </c>
      <c r="C40" s="18" t="s">
        <v>37</v>
      </c>
      <c r="D40" s="19">
        <v>18000</v>
      </c>
      <c r="E40" s="19"/>
      <c r="F40" s="20">
        <f t="shared" si="1"/>
        <v>3118749.3240499999</v>
      </c>
    </row>
    <row r="41" spans="1:6" ht="14.25" customHeight="1" x14ac:dyDescent="0.3">
      <c r="A41" s="16">
        <v>45000</v>
      </c>
      <c r="B41" s="17" t="s">
        <v>21</v>
      </c>
      <c r="C41" s="18"/>
      <c r="D41" s="19"/>
      <c r="E41" s="19">
        <f>(D40*0.005)+10</f>
        <v>100</v>
      </c>
      <c r="F41" s="20">
        <f t="shared" si="1"/>
        <v>3118649.3240499999</v>
      </c>
    </row>
    <row r="42" spans="1:6" ht="14.25" customHeight="1" x14ac:dyDescent="0.3">
      <c r="A42" s="16">
        <v>45001</v>
      </c>
      <c r="B42" s="17" t="s">
        <v>19</v>
      </c>
      <c r="C42" s="18" t="s">
        <v>24</v>
      </c>
      <c r="D42" s="19">
        <v>26000</v>
      </c>
      <c r="E42" s="19"/>
      <c r="F42" s="20">
        <f t="shared" si="1"/>
        <v>3144649.3240499999</v>
      </c>
    </row>
    <row r="43" spans="1:6" ht="14.25" customHeight="1" x14ac:dyDescent="0.3">
      <c r="A43" s="16">
        <v>45001</v>
      </c>
      <c r="B43" s="17" t="s">
        <v>21</v>
      </c>
      <c r="C43" s="18"/>
      <c r="D43" s="19"/>
      <c r="E43" s="19">
        <f>(D42*0.005)+10</f>
        <v>140</v>
      </c>
      <c r="F43" s="20">
        <f t="shared" si="1"/>
        <v>3144509.3240499999</v>
      </c>
    </row>
    <row r="44" spans="1:6" ht="14.25" customHeight="1" x14ac:dyDescent="0.3">
      <c r="A44" s="16">
        <v>45001</v>
      </c>
      <c r="B44" s="17" t="s">
        <v>22</v>
      </c>
      <c r="C44" s="18" t="s">
        <v>20</v>
      </c>
      <c r="D44" s="19"/>
      <c r="E44" s="19">
        <v>75500</v>
      </c>
      <c r="F44" s="20">
        <f t="shared" si="1"/>
        <v>3069009.3240499999</v>
      </c>
    </row>
    <row r="45" spans="1:6" ht="14.25" customHeight="1" x14ac:dyDescent="0.3">
      <c r="A45" s="16">
        <v>45002</v>
      </c>
      <c r="B45" s="17" t="s">
        <v>22</v>
      </c>
      <c r="C45" s="18" t="s">
        <v>20</v>
      </c>
      <c r="D45" s="19"/>
      <c r="E45" s="19">
        <v>11000</v>
      </c>
      <c r="F45" s="20">
        <f t="shared" si="1"/>
        <v>3058009.3240499999</v>
      </c>
    </row>
    <row r="46" spans="1:6" ht="14.25" customHeight="1" x14ac:dyDescent="0.3">
      <c r="A46" s="16">
        <v>45005</v>
      </c>
      <c r="B46" s="17" t="s">
        <v>22</v>
      </c>
      <c r="C46" s="18" t="s">
        <v>20</v>
      </c>
      <c r="D46" s="19"/>
      <c r="E46" s="19">
        <v>110500</v>
      </c>
      <c r="F46" s="20">
        <f t="shared" si="1"/>
        <v>2947509.3240499999</v>
      </c>
    </row>
    <row r="47" spans="1:6" ht="14.25" customHeight="1" x14ac:dyDescent="0.3">
      <c r="A47" s="16">
        <v>45005</v>
      </c>
      <c r="B47" s="17" t="s">
        <v>22</v>
      </c>
      <c r="C47" s="18" t="s">
        <v>20</v>
      </c>
      <c r="D47" s="19"/>
      <c r="E47" s="19">
        <v>4000</v>
      </c>
      <c r="F47" s="20">
        <f t="shared" si="1"/>
        <v>2943509.3240499999</v>
      </c>
    </row>
    <row r="48" spans="1:6" ht="14.25" customHeight="1" x14ac:dyDescent="0.3">
      <c r="A48" s="16">
        <v>45005</v>
      </c>
      <c r="B48" s="17" t="s">
        <v>19</v>
      </c>
      <c r="C48" s="18" t="s">
        <v>29</v>
      </c>
      <c r="D48" s="19">
        <v>16635.93</v>
      </c>
      <c r="E48" s="19"/>
      <c r="F48" s="20">
        <f t="shared" si="1"/>
        <v>2960145.2540500001</v>
      </c>
    </row>
    <row r="49" spans="1:6" ht="14.25" customHeight="1" x14ac:dyDescent="0.3">
      <c r="A49" s="16">
        <v>45005</v>
      </c>
      <c r="B49" s="17" t="s">
        <v>21</v>
      </c>
      <c r="C49" s="18"/>
      <c r="D49" s="19"/>
      <c r="E49" s="19">
        <f>(D48*0.005)+10</f>
        <v>93.179650000000009</v>
      </c>
      <c r="F49" s="20">
        <f t="shared" si="1"/>
        <v>2960052.0744000003</v>
      </c>
    </row>
    <row r="50" spans="1:6" ht="14.25" customHeight="1" x14ac:dyDescent="0.3">
      <c r="A50" s="16">
        <v>45006</v>
      </c>
      <c r="B50" s="17" t="s">
        <v>22</v>
      </c>
      <c r="C50" s="18" t="s">
        <v>20</v>
      </c>
      <c r="D50" s="19"/>
      <c r="E50" s="19">
        <v>12000</v>
      </c>
      <c r="F50" s="20">
        <f t="shared" si="1"/>
        <v>2948052.0744000003</v>
      </c>
    </row>
    <row r="51" spans="1:6" ht="14.25" customHeight="1" x14ac:dyDescent="0.3">
      <c r="A51" s="16">
        <v>45007</v>
      </c>
      <c r="B51" s="17" t="s">
        <v>22</v>
      </c>
      <c r="C51" s="18" t="s">
        <v>20</v>
      </c>
      <c r="D51" s="19"/>
      <c r="E51" s="19">
        <v>2000</v>
      </c>
      <c r="F51" s="20">
        <f t="shared" si="1"/>
        <v>2946052.0744000003</v>
      </c>
    </row>
    <row r="52" spans="1:6" ht="14.25" customHeight="1" x14ac:dyDescent="0.3">
      <c r="A52" s="16">
        <v>45008</v>
      </c>
      <c r="B52" s="17" t="s">
        <v>22</v>
      </c>
      <c r="C52" s="18" t="s">
        <v>20</v>
      </c>
      <c r="D52" s="19"/>
      <c r="E52" s="19">
        <v>30000</v>
      </c>
      <c r="F52" s="20">
        <f t="shared" si="1"/>
        <v>2916052.0744000003</v>
      </c>
    </row>
    <row r="53" spans="1:6" ht="14.25" customHeight="1" x14ac:dyDescent="0.3">
      <c r="A53" s="16">
        <v>45009</v>
      </c>
      <c r="B53" s="17" t="s">
        <v>22</v>
      </c>
      <c r="C53" s="18" t="s">
        <v>20</v>
      </c>
      <c r="D53" s="19"/>
      <c r="E53" s="19">
        <v>78000</v>
      </c>
      <c r="F53" s="20">
        <f t="shared" si="1"/>
        <v>2838052.0744000003</v>
      </c>
    </row>
    <row r="54" spans="1:6" ht="14.25" customHeight="1" x14ac:dyDescent="0.3">
      <c r="A54" s="16">
        <v>45012</v>
      </c>
      <c r="B54" s="17" t="s">
        <v>22</v>
      </c>
      <c r="C54" s="18" t="s">
        <v>20</v>
      </c>
      <c r="D54" s="19"/>
      <c r="E54" s="19">
        <v>20000</v>
      </c>
      <c r="F54" s="20">
        <f t="shared" si="1"/>
        <v>2818052.0744000003</v>
      </c>
    </row>
    <row r="55" spans="1:6" ht="14.25" customHeight="1" x14ac:dyDescent="0.3">
      <c r="A55" s="16">
        <v>45013</v>
      </c>
      <c r="B55" s="17" t="s">
        <v>19</v>
      </c>
      <c r="C55" s="18" t="s">
        <v>42</v>
      </c>
      <c r="D55" s="19">
        <v>28199.29</v>
      </c>
      <c r="E55" s="19"/>
      <c r="F55" s="20">
        <f t="shared" si="1"/>
        <v>2846251.3644000003</v>
      </c>
    </row>
    <row r="56" spans="1:6" ht="14.25" customHeight="1" x14ac:dyDescent="0.3">
      <c r="A56" s="16">
        <v>45013</v>
      </c>
      <c r="B56" s="17" t="s">
        <v>21</v>
      </c>
      <c r="C56" s="18"/>
      <c r="D56" s="19"/>
      <c r="E56" s="19">
        <f>(D55*0.005)+10</f>
        <v>150.99645000000001</v>
      </c>
      <c r="F56" s="20">
        <f t="shared" si="1"/>
        <v>2846100.3679500003</v>
      </c>
    </row>
    <row r="57" spans="1:6" ht="14.25" customHeight="1" x14ac:dyDescent="0.3">
      <c r="A57" s="16">
        <v>45013</v>
      </c>
      <c r="B57" s="17" t="s">
        <v>19</v>
      </c>
      <c r="C57" s="18" t="s">
        <v>42</v>
      </c>
      <c r="D57" s="19">
        <v>1980</v>
      </c>
      <c r="E57" s="19"/>
      <c r="F57" s="20">
        <f t="shared" si="1"/>
        <v>2848080.3679500003</v>
      </c>
    </row>
    <row r="58" spans="1:6" ht="14.25" customHeight="1" x14ac:dyDescent="0.3">
      <c r="A58" s="16">
        <v>45013</v>
      </c>
      <c r="B58" s="17" t="s">
        <v>21</v>
      </c>
      <c r="C58" s="18"/>
      <c r="D58" s="19"/>
      <c r="E58" s="19">
        <f>(D57*0.005)+10</f>
        <v>19.899999999999999</v>
      </c>
      <c r="F58" s="20">
        <f t="shared" si="1"/>
        <v>2848060.4679500004</v>
      </c>
    </row>
    <row r="59" spans="1:6" ht="14.25" customHeight="1" x14ac:dyDescent="0.3">
      <c r="A59" s="16">
        <v>45013</v>
      </c>
      <c r="B59" s="17" t="s">
        <v>22</v>
      </c>
      <c r="C59" s="18" t="s">
        <v>20</v>
      </c>
      <c r="D59" s="19"/>
      <c r="E59" s="19">
        <v>4000</v>
      </c>
      <c r="F59" s="20">
        <f t="shared" si="1"/>
        <v>2844060.4679500004</v>
      </c>
    </row>
    <row r="60" spans="1:6" ht="14.25" customHeight="1" x14ac:dyDescent="0.3">
      <c r="A60" s="16">
        <v>45013</v>
      </c>
      <c r="B60" s="17" t="s">
        <v>41</v>
      </c>
      <c r="C60" s="18"/>
      <c r="D60" s="19"/>
      <c r="E60" s="19">
        <v>0.01</v>
      </c>
      <c r="F60" s="20">
        <f t="shared" si="1"/>
        <v>2844060.4579500007</v>
      </c>
    </row>
    <row r="61" spans="1:6" ht="14.25" customHeight="1" x14ac:dyDescent="0.3">
      <c r="A61" s="16">
        <v>45014</v>
      </c>
      <c r="B61" s="17" t="s">
        <v>22</v>
      </c>
      <c r="C61" s="18" t="s">
        <v>20</v>
      </c>
      <c r="D61" s="19"/>
      <c r="E61" s="19">
        <v>2000</v>
      </c>
      <c r="F61" s="20">
        <f t="shared" si="1"/>
        <v>2842060.4579500007</v>
      </c>
    </row>
    <row r="62" spans="1:6" ht="14.25" customHeight="1" x14ac:dyDescent="0.3">
      <c r="A62" s="16">
        <v>45015</v>
      </c>
      <c r="B62" s="17" t="s">
        <v>22</v>
      </c>
      <c r="C62" s="18" t="s">
        <v>20</v>
      </c>
      <c r="D62" s="19"/>
      <c r="E62" s="19">
        <v>50000</v>
      </c>
      <c r="F62" s="20">
        <f t="shared" si="1"/>
        <v>2792060.4579500007</v>
      </c>
    </row>
    <row r="63" spans="1:6" ht="14.25" customHeight="1" x14ac:dyDescent="0.3">
      <c r="A63" s="16">
        <v>45015</v>
      </c>
      <c r="B63" s="17" t="s">
        <v>19</v>
      </c>
      <c r="C63" s="18" t="s">
        <v>43</v>
      </c>
      <c r="D63" s="19">
        <v>20430</v>
      </c>
      <c r="E63" s="19"/>
      <c r="F63" s="20">
        <f t="shared" si="1"/>
        <v>2812490.4579500007</v>
      </c>
    </row>
    <row r="64" spans="1:6" ht="14.25" customHeight="1" x14ac:dyDescent="0.3">
      <c r="A64" s="16">
        <v>45015</v>
      </c>
      <c r="B64" s="17" t="s">
        <v>21</v>
      </c>
      <c r="C64" s="18"/>
      <c r="D64" s="19"/>
      <c r="E64" s="19">
        <f>(D63*0.005)+10</f>
        <v>112.15</v>
      </c>
      <c r="F64" s="20">
        <f t="shared" si="1"/>
        <v>2812378.3079500007</v>
      </c>
    </row>
    <row r="65" spans="1:6" ht="14.25" customHeight="1" x14ac:dyDescent="0.3">
      <c r="A65" s="16">
        <v>45016</v>
      </c>
      <c r="B65" s="17" t="s">
        <v>22</v>
      </c>
      <c r="C65" s="18" t="s">
        <v>20</v>
      </c>
      <c r="D65" s="19"/>
      <c r="E65" s="19">
        <v>70000</v>
      </c>
      <c r="F65" s="20">
        <f t="shared" si="1"/>
        <v>2742378.3079500007</v>
      </c>
    </row>
    <row r="66" spans="1:6" ht="14.25" customHeight="1" x14ac:dyDescent="0.3">
      <c r="A66" s="16">
        <v>45016</v>
      </c>
      <c r="B66" s="17" t="s">
        <v>19</v>
      </c>
      <c r="C66" s="18" t="s">
        <v>23</v>
      </c>
      <c r="D66" s="19">
        <v>33250</v>
      </c>
      <c r="E66" s="19"/>
      <c r="F66" s="20">
        <f t="shared" si="1"/>
        <v>2775628.3079500007</v>
      </c>
    </row>
    <row r="67" spans="1:6" ht="14.25" customHeight="1" x14ac:dyDescent="0.3">
      <c r="A67" s="16">
        <v>45016</v>
      </c>
      <c r="B67" s="17" t="s">
        <v>21</v>
      </c>
      <c r="C67" s="18"/>
      <c r="D67" s="19"/>
      <c r="E67" s="19">
        <f>(D66*0.005)+10</f>
        <v>176.25</v>
      </c>
      <c r="F67" s="20">
        <f t="shared" si="1"/>
        <v>2775452.0579500007</v>
      </c>
    </row>
    <row r="68" spans="1:6" ht="14.25" customHeight="1" x14ac:dyDescent="0.3">
      <c r="A68" s="16">
        <v>45016</v>
      </c>
      <c r="B68" s="17" t="s">
        <v>22</v>
      </c>
      <c r="C68" s="18" t="s">
        <v>20</v>
      </c>
      <c r="D68" s="19"/>
      <c r="E68" s="19">
        <v>35000</v>
      </c>
      <c r="F68" s="20">
        <f t="shared" si="1"/>
        <v>2740452.0579500007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2740452.0579500007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2740452.0579500007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2740452.0579500007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2740452.0579500007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2740452.0579500007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2740452.0579500007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2740452.0579500007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2740452.0579500007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2740452.0579500007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2740452.0579500007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2740452.0579500007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2740452.0579500007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2740452.0579500007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2740452.0579500007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2740452.0579500007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2740452.0579500007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2740452.0579500007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2740452.0579500007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2740452.0579500007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2740452.0579500007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2740452.0579500007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2740452.0579500007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2740452.0579500007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2740452.0579500007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2740452.0579500007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2740452.0579500007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2740452.0579500007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2740452.0579500007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2740452.0579500007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2740452.0579500007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2740452.0579500007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2740452.0579500007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2740452.0579500007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2740452.0579500007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2740452.0579500007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2740452.0579500007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2740452.0579500007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2740452.0579500007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2740452.0579500007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2740452.0579500007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2740452.0579500007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2740452.0579500007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2740452.0579500007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2740452.0579500007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2740452.0579500007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2740452.0579500007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2740452.0579500007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2740452.0579500007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2740452.0579500007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2740452.0579500007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2740452.0579500007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2740452.0579500007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2740452.0579500007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2740452.0579500007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2740452.0579500007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2740452.0579500007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2740452.0579500007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2740452.0579500007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2740452.0579500007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2740452.0579500007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2740452.0579500007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2740452.0579500007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2740452.0579500007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2740452.0579500007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2740452.0579500007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2740452.0579500007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2740452.0579500007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2740452.0579500007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2740452.0579500007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2740452.0579500007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2740452.0579500007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2740452.0579500007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2740452.0579500007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2740452.0579500007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2740452.0579500007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2740452.0579500007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2740452.0579500007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2740452.0579500007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2740452.0579500007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2740452.0579500007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2740452.0579500007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2740452.0579500007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2740452.0579500007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2740452.0579500007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2740452.0579500007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2740452.0579500007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2740452.0579500007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2740452.0579500007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2740452.0579500007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2740452.0579500007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2740452.0579500007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2740452.0579500007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2740452.0579500007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2740452.0579500007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2740452.0579500007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2740452.0579500007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2740452.0579500007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2740452.0579500007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2740452.0579500007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2740452.0579500007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2740452.0579500007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2740452.0579500007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2740452.0579500007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2740452.0579500007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2740452.0579500007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2740452.0579500007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2740452.0579500007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2740452.0579500007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2740452.0579500007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2740452.0579500007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2740452.0579500007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2740452.0579500007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2740452.0579500007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2740452.0579500007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2740452.0579500007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2740452.0579500007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2740452.0579500007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2740452.0579500007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2740452.0579500007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2740452.0579500007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2740452.0579500007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2740452.0579500007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2740452.0579500007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2740452.0579500007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2740452.0579500007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2740452.0579500007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2740452.0579500007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2740452.0579500007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2740452.0579500007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2740452.0579500007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2740452.0579500007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2740452.0579500007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2740452.0579500007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2740452.0579500007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2740452.0579500007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2740452.0579500007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2740452.0579500007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2740452.0579500007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2740452.0579500007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2740452.0579500007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2740452.0579500007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2740452.0579500007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2740452.0579500007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2740452.0579500007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2740452.0579500007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2740452.0579500007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2740452.0579500007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2740452.0579500007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2740452.0579500007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2740452.0579500007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2740452.0579500007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2740452.0579500007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2740452.0579500007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2740452.0579500007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2740452.0579500007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2740452.0579500007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2740452.0579500007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2740452.0579500007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2740452.0579500007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2740452.0579500007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2740452.0579500007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2740452.0579500007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2740452.0579500007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2740452.0579500007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2740452.0579500007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2740452.0579500007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2740452.0579500007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2740452.0579500007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2740452.0579500007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2740452.0579500007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2740452.0579500007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2740452.0579500007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2740452.0579500007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2740452.0579500007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2740452.0579500007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2740452.0579500007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2740452.0579500007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2740452.0579500007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2740452.0579500007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2740452.0579500007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2740452.0579500007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2740452.0579500007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2740452.0579500007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2740452.0579500007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2740452.0579500007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2740452.0579500007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2740452.0579500007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2740452.0579500007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2740452.0579500007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2740452.0579500007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2740452.0579500007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2740452.0579500007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2740452.0579500007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2740452.0579500007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2740452.0579500007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2740452.0579500007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2740452.0579500007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2740452.0579500007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2740452.0579500007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2740452.0579500007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2740452.0579500007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2740452.0579500007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2740452.0579500007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2740452.0579500007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2740452.0579500007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2740452.0579500007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2740452.0579500007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2740452.0579500007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2740452.0579500007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2740452.0579500007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2740452.0579500007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2740452.0579500007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2740452.0579500007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2740452.0579500007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2740452.0579500007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2740452.0579500007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2740452.0579500007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2740452.0579500007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2740452.0579500007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2740452.0579500007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2740452.0579500007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2740452.0579500007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2740452.0579500007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2740452.0579500007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2740452.0579500007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2740452.0579500007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2740452.0579500007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2740452.0579500007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2740452.0579500007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2740452.0579500007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2740452.0579500007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2740452.0579500007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2740452.0579500007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2740452.0579500007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2740452.0579500007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2740452.0579500007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2740452.0579500007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2740452.0579500007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2740452.0579500007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2740452.0579500007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2740452.0579500007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2740452.0579500007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2740452.0579500007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2740452.0579500007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2740452.0579500007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2740452.0579500007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2740452.0579500007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2740452.0579500007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2740452.0579500007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2740452.0579500007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2740452.0579500007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2740452.0579500007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2740452.0579500007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2740452.0579500007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2740452.0579500007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2740452.0579500007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2740452.0579500007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2740452.0579500007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2740452.0579500007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2740452.0579500007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2740452.0579500007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2740452.0579500007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2740452.0579500007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2740452.0579500007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2740452.0579500007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2740452.0579500007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2740452.0579500007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2740452.0579500007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2740452.0579500007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2740452.0579500007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2740452.0579500007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2740452.0579500007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2740452.0579500007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2740452.0579500007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2740452.0579500007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2740452.0579500007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2740452.0579500007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2740452.0579500007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2740452.0579500007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2740452.0579500007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2740452.0579500007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2740452.0579500007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2740452.0579500007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2740452.0579500007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2740452.0579500007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2740452.0579500007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2740452.0579500007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2740452.0579500007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2740452.0579500007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2740452.0579500007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2740452.0579500007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2740452.0579500007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2740452.0579500007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2740452.0579500007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2740452.0579500007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2740452.0579500007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2740452.0579500007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2740452.0579500007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2740452.0579500007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2740452.0579500007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2740452.0579500007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2740452.0579500007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2740452.0579500007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2740452.0579500007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2740452.0579500007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2740452.0579500007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2740452.0579500007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2740452.0579500007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2740452.0579500007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2740452.0579500007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2740452.0579500007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2740452.0579500007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2740452.0579500007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2740452.0579500007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2740452.0579500007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2740452.0579500007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2740452.0579500007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2740452.0579500007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2740452.0579500007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2740452.0579500007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2740452.0579500007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2740452.0579500007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2740452.0579500007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2740452.0579500007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2740452.0579500007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2740452.0579500007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2740452.0579500007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2740452.0579500007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2740452.0579500007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2740452.0579500007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2740452.0579500007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2740452.0579500007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2740452.0579500007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2740452.0579500007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2740452.0579500007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2740452.0579500007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2740452.0579500007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2740452.0579500007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2740452.0579500007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2740452.0579500007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2740452.0579500007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2740452.0579500007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2740452.0579500007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2740452.0579500007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2740452.0579500007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2740452.0579500007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2740452.0579500007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2740452.0579500007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2740452.0579500007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2740452.0579500007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2740452.0579500007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2740452.0579500007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2740452.0579500007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2740452.0579500007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2740452.0579500007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2740452.0579500007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2740452.0579500007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2740452.0579500007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2740452.0579500007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2740452.0579500007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2740452.0579500007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2740452.0579500007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2740452.0579500007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2740452.0579500007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2740452.0579500007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2740452.0579500007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2740452.0579500007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2740452.0579500007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2740452.0579500007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2740452.0579500007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2740452.0579500007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2740452.0579500007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2740452.0579500007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2740452.0579500007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2740452.0579500007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2740452.0579500007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2740452.0579500007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2740452.0579500007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2740452.0579500007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2740452.0579500007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2740452.0579500007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2740452.0579500007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2740452.0579500007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2740452.0579500007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2740452.0579500007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2740452.0579500007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2740452.0579500007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2740452.0579500007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2740452.0579500007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2740452.0579500007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2740452.0579500007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2740452.0579500007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2740452.0579500007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2740452.0579500007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2740452.0579500007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2740452.0579500007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2740452.0579500007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2740452.0579500007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2740452.0579500007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2740452.0579500007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2740452.0579500007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2740452.0579500007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2740452.0579500007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2740452.0579500007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2740452.0579500007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2740452.0579500007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2740452.0579500007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2740452.0579500007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2740452.0579500007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2740452.0579500007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2740452.0579500007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2740452.0579500007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2740452.0579500007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2740452.0579500007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2740452.0579500007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2740452.0579500007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2740452.0579500007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2740452.0579500007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2740452.0579500007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2740452.0579500007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2740452.0579500007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2740452.0579500007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2740452.0579500007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2740452.0579500007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2740452.0579500007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2740452.0579500007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2740452.0579500007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2740452.0579500007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2740452.0579500007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2740452.0579500007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2740452.0579500007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2740452.0579500007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2740452.0579500007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2740452.0579500007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2740452.0579500007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2740452.0579500007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2740452.0579500007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2740452.0579500007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2740452.0579500007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2740452.0579500007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2740452.0579500007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2740452.0579500007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2740452.0579500007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2740452.0579500007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2740452.0579500007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2740452.0579500007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2740452.0579500007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2740452.0579500007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2740452.0579500007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2740452.0579500007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2740452.0579500007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2740452.0579500007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2740452.0579500007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2740452.0579500007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2740452.0579500007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2740452.0579500007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2740452.0579500007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2740452.0579500007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2740452.0579500007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2740452.0579500007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2740452.0579500007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2740452.0579500007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2740452.0579500007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2740452.0579500007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2740452.0579500007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2740452.0579500007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2740452.0579500007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2740452.0579500007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2740452.0579500007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2740452.0579500007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2740452.0579500007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2740452.0579500007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2740452.0579500007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2740452.0579500007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2740452.0579500007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2740452.0579500007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2740452.0579500007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2740452.0579500007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2740452.0579500007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2740452.0579500007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2740452.0579500007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2740452.0579500007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2740452.0579500007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2740452.0579500007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2740452.0579500007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2740452.0579500007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2740452.0579500007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2740452.0579500007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2740452.0579500007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2740452.0579500007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2740452.0579500007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2740452.0579500007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2740452.0579500007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2740452.0579500007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2740452.0579500007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2740452.0579500007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2740452.0579500007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2740452.0579500007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2740452.0579500007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2740452.0579500007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2740452.0579500007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2740452.0579500007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2740452.0579500007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2740452.0579500007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2740452.0579500007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2740452.0579500007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2740452.0579500007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2740452.0579500007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2740452.0579500007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2740452.0579500007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2740452.0579500007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2740452.0579500007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2740452.0579500007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2740452.0579500007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2740452.0579500007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2740452.0579500007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2740452.0579500007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2740452.0579500007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2740452.0579500007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2740452.0579500007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2740452.0579500007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2740452.0579500007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2740452.0579500007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2740452.0579500007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2740452.0579500007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2740452.0579500007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2740452.0579500007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2740452.0579500007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2740452.0579500007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2740452.0579500007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2740452.0579500007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2740452.0579500007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2740452.0579500007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2740452.0579500007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2740452.0579500007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2740452.0579500007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2740452.0579500007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2740452.0579500007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2740452.0579500007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2740452.0579500007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2740452.0579500007</v>
      </c>
    </row>
  </sheetData>
  <autoFilter ref="A8:F609" xr:uid="{00000000-0009-0000-0000-000002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83" priority="1" operator="lessThan">
      <formula>0</formula>
    </cfRule>
  </conditionalFormatting>
  <conditionalFormatting sqref="F9:F581">
    <cfRule type="cellIs" dxfId="182" priority="2" operator="greaterThan">
      <formula>0</formula>
    </cfRule>
  </conditionalFormatting>
  <conditionalFormatting sqref="F9:F609">
    <cfRule type="cellIs" dxfId="181" priority="3" operator="lessThan">
      <formula>0</formula>
    </cfRule>
  </conditionalFormatting>
  <conditionalFormatting sqref="F11:F609 F6">
    <cfRule type="cellIs" dxfId="180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136" man="1"/>
    <brk id="316" man="1"/>
    <brk id="78" man="1"/>
    <brk id="255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Março2023!F6</f>
        <v>2740452.0579500007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1005404.4700000001</v>
      </c>
      <c r="E6" s="11">
        <f t="shared" si="0"/>
        <v>968667.03234999999</v>
      </c>
      <c r="F6" s="12">
        <f>F609</f>
        <v>2777189.495600001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45019</v>
      </c>
      <c r="B9" s="17" t="s">
        <v>25</v>
      </c>
      <c r="C9" s="18" t="s">
        <v>34</v>
      </c>
      <c r="D9" s="19"/>
      <c r="E9" s="19">
        <v>1500</v>
      </c>
      <c r="F9" s="20">
        <f>D9-E9+D5</f>
        <v>2738952.0579500007</v>
      </c>
    </row>
    <row r="10" spans="1:6" ht="14.25" customHeight="1" x14ac:dyDescent="0.3">
      <c r="A10" s="16">
        <v>45019</v>
      </c>
      <c r="B10" s="17" t="s">
        <v>35</v>
      </c>
      <c r="C10" s="18" t="s">
        <v>36</v>
      </c>
      <c r="D10" s="19"/>
      <c r="E10" s="19">
        <v>460</v>
      </c>
      <c r="F10" s="20">
        <f t="shared" ref="F10:F264" si="1">D10-E10+F9</f>
        <v>2738492.0579500007</v>
      </c>
    </row>
    <row r="11" spans="1:6" ht="14.25" customHeight="1" x14ac:dyDescent="0.3">
      <c r="A11" s="16">
        <v>45021</v>
      </c>
      <c r="B11" s="17" t="s">
        <v>19</v>
      </c>
      <c r="C11" s="18" t="s">
        <v>44</v>
      </c>
      <c r="D11" s="19">
        <v>90000</v>
      </c>
      <c r="E11" s="19"/>
      <c r="F11" s="20">
        <f t="shared" si="1"/>
        <v>2828492.0579500007</v>
      </c>
    </row>
    <row r="12" spans="1:6" ht="14.25" customHeight="1" x14ac:dyDescent="0.3">
      <c r="A12" s="16">
        <v>45021</v>
      </c>
      <c r="B12" s="17" t="s">
        <v>21</v>
      </c>
      <c r="C12" s="18"/>
      <c r="D12" s="19"/>
      <c r="E12" s="19">
        <f>(D11*0.005)+10</f>
        <v>460</v>
      </c>
      <c r="F12" s="20">
        <f t="shared" si="1"/>
        <v>2828032.0579500007</v>
      </c>
    </row>
    <row r="13" spans="1:6" ht="14.25" customHeight="1" x14ac:dyDescent="0.3">
      <c r="A13" s="16">
        <v>45021</v>
      </c>
      <c r="B13" s="17" t="s">
        <v>22</v>
      </c>
      <c r="C13" s="18" t="s">
        <v>20</v>
      </c>
      <c r="D13" s="19"/>
      <c r="E13" s="19">
        <v>188000</v>
      </c>
      <c r="F13" s="20">
        <f t="shared" si="1"/>
        <v>2640032.0579500007</v>
      </c>
    </row>
    <row r="14" spans="1:6" ht="14.25" customHeight="1" x14ac:dyDescent="0.3">
      <c r="A14" s="16">
        <v>45021</v>
      </c>
      <c r="B14" s="17" t="s">
        <v>25</v>
      </c>
      <c r="C14" s="18" t="s">
        <v>28</v>
      </c>
      <c r="D14" s="19"/>
      <c r="E14" s="19">
        <v>1500</v>
      </c>
      <c r="F14" s="20">
        <f t="shared" si="1"/>
        <v>2638532.0579500007</v>
      </c>
    </row>
    <row r="15" spans="1:6" ht="14.25" customHeight="1" x14ac:dyDescent="0.3">
      <c r="A15" s="16">
        <v>45022</v>
      </c>
      <c r="B15" s="17" t="s">
        <v>22</v>
      </c>
      <c r="C15" s="18" t="s">
        <v>20</v>
      </c>
      <c r="D15" s="19"/>
      <c r="E15" s="19">
        <v>163500</v>
      </c>
      <c r="F15" s="20">
        <f t="shared" si="1"/>
        <v>2475032.0579500007</v>
      </c>
    </row>
    <row r="16" spans="1:6" ht="14.25" customHeight="1" x14ac:dyDescent="0.3">
      <c r="A16" s="16">
        <v>45022</v>
      </c>
      <c r="B16" s="17" t="s">
        <v>19</v>
      </c>
      <c r="C16" s="18" t="s">
        <v>20</v>
      </c>
      <c r="D16" s="19">
        <v>18000</v>
      </c>
      <c r="E16" s="19"/>
      <c r="F16" s="20">
        <f t="shared" si="1"/>
        <v>2493032.0579500007</v>
      </c>
    </row>
    <row r="17" spans="1:6" ht="14.25" customHeight="1" x14ac:dyDescent="0.3">
      <c r="A17" s="16">
        <v>45022</v>
      </c>
      <c r="B17" s="17" t="s">
        <v>21</v>
      </c>
      <c r="C17" s="18"/>
      <c r="D17" s="19"/>
      <c r="E17" s="19">
        <f>(D16*0.005)+10</f>
        <v>100</v>
      </c>
      <c r="F17" s="20">
        <f t="shared" si="1"/>
        <v>2492932.0579500007</v>
      </c>
    </row>
    <row r="18" spans="1:6" ht="14.25" customHeight="1" x14ac:dyDescent="0.3">
      <c r="A18" s="16">
        <v>45022</v>
      </c>
      <c r="B18" s="17" t="s">
        <v>19</v>
      </c>
      <c r="C18" s="18" t="s">
        <v>37</v>
      </c>
      <c r="D18" s="19">
        <v>22483.31</v>
      </c>
      <c r="E18" s="19"/>
      <c r="F18" s="20">
        <f t="shared" si="1"/>
        <v>2515415.3679500008</v>
      </c>
    </row>
    <row r="19" spans="1:6" ht="14.25" customHeight="1" x14ac:dyDescent="0.3">
      <c r="A19" s="16">
        <v>45022</v>
      </c>
      <c r="B19" s="17" t="s">
        <v>21</v>
      </c>
      <c r="C19" s="18"/>
      <c r="D19" s="19"/>
      <c r="E19" s="19">
        <f>(D18*0.005)+10</f>
        <v>122.41655000000002</v>
      </c>
      <c r="F19" s="20">
        <f t="shared" si="1"/>
        <v>2515292.9514000006</v>
      </c>
    </row>
    <row r="20" spans="1:6" ht="14.25" customHeight="1" x14ac:dyDescent="0.3">
      <c r="A20" s="16">
        <v>45026</v>
      </c>
      <c r="B20" s="17" t="s">
        <v>19</v>
      </c>
      <c r="C20" s="18" t="s">
        <v>27</v>
      </c>
      <c r="D20" s="19">
        <v>180030.83</v>
      </c>
      <c r="E20" s="19"/>
      <c r="F20" s="20">
        <f t="shared" si="1"/>
        <v>2695323.7814000007</v>
      </c>
    </row>
    <row r="21" spans="1:6" ht="14.25" customHeight="1" x14ac:dyDescent="0.3">
      <c r="A21" s="16">
        <v>45026</v>
      </c>
      <c r="B21" s="17" t="s">
        <v>21</v>
      </c>
      <c r="C21" s="18"/>
      <c r="D21" s="19"/>
      <c r="E21" s="19">
        <f>(D20*0.005)+10</f>
        <v>910.15414999999996</v>
      </c>
      <c r="F21" s="20">
        <f t="shared" si="1"/>
        <v>2694413.6272500008</v>
      </c>
    </row>
    <row r="22" spans="1:6" ht="14.25" customHeight="1" x14ac:dyDescent="0.3">
      <c r="A22" s="16">
        <v>45026</v>
      </c>
      <c r="B22" s="17" t="s">
        <v>19</v>
      </c>
      <c r="C22" s="18" t="s">
        <v>30</v>
      </c>
      <c r="D22" s="19">
        <v>26000</v>
      </c>
      <c r="E22" s="19"/>
      <c r="F22" s="20">
        <f t="shared" si="1"/>
        <v>2720413.6272500008</v>
      </c>
    </row>
    <row r="23" spans="1:6" ht="14.25" customHeight="1" x14ac:dyDescent="0.3">
      <c r="A23" s="16">
        <v>45026</v>
      </c>
      <c r="B23" s="17" t="s">
        <v>21</v>
      </c>
      <c r="C23" s="18"/>
      <c r="D23" s="19"/>
      <c r="E23" s="19">
        <f>(D22*0.005)+10</f>
        <v>140</v>
      </c>
      <c r="F23" s="20">
        <f t="shared" si="1"/>
        <v>2720273.6272500008</v>
      </c>
    </row>
    <row r="24" spans="1:6" ht="14.25" customHeight="1" x14ac:dyDescent="0.3">
      <c r="A24" s="16">
        <v>45026</v>
      </c>
      <c r="B24" s="17" t="s">
        <v>19</v>
      </c>
      <c r="C24" s="18" t="s">
        <v>39</v>
      </c>
      <c r="D24" s="19">
        <v>133564.29</v>
      </c>
      <c r="E24" s="19"/>
      <c r="F24" s="20">
        <f t="shared" si="1"/>
        <v>2853837.9172500009</v>
      </c>
    </row>
    <row r="25" spans="1:6" ht="14.25" customHeight="1" x14ac:dyDescent="0.3">
      <c r="A25" s="16">
        <v>45026</v>
      </c>
      <c r="B25" s="17" t="s">
        <v>21</v>
      </c>
      <c r="C25" s="18"/>
      <c r="D25" s="19"/>
      <c r="E25" s="19">
        <f>(D24*0.005)+10</f>
        <v>677.82145000000003</v>
      </c>
      <c r="F25" s="20">
        <f t="shared" si="1"/>
        <v>2853160.0958000007</v>
      </c>
    </row>
    <row r="26" spans="1:6" ht="14.25" customHeight="1" x14ac:dyDescent="0.3">
      <c r="A26" s="16">
        <v>45026</v>
      </c>
      <c r="B26" s="17" t="s">
        <v>19</v>
      </c>
      <c r="C26" s="18" t="s">
        <v>38</v>
      </c>
      <c r="D26" s="19">
        <v>20411.96</v>
      </c>
      <c r="E26" s="19"/>
      <c r="F26" s="20">
        <f t="shared" si="1"/>
        <v>2873572.0558000007</v>
      </c>
    </row>
    <row r="27" spans="1:6" ht="14.25" customHeight="1" x14ac:dyDescent="0.3">
      <c r="A27" s="16">
        <v>45026</v>
      </c>
      <c r="B27" s="17" t="s">
        <v>21</v>
      </c>
      <c r="C27" s="18"/>
      <c r="D27" s="19"/>
      <c r="E27" s="19">
        <f>(D26*0.005)+10</f>
        <v>112.0598</v>
      </c>
      <c r="F27" s="20">
        <f t="shared" si="1"/>
        <v>2873459.9960000007</v>
      </c>
    </row>
    <row r="28" spans="1:6" ht="14.25" customHeight="1" x14ac:dyDescent="0.3">
      <c r="A28" s="16">
        <v>45026</v>
      </c>
      <c r="B28" s="17" t="s">
        <v>22</v>
      </c>
      <c r="C28" s="18" t="s">
        <v>20</v>
      </c>
      <c r="D28" s="19"/>
      <c r="E28" s="19">
        <v>123500</v>
      </c>
      <c r="F28" s="20">
        <f t="shared" si="1"/>
        <v>2749959.9960000007</v>
      </c>
    </row>
    <row r="29" spans="1:6" ht="14.25" customHeight="1" x14ac:dyDescent="0.3">
      <c r="A29" s="16">
        <v>45026</v>
      </c>
      <c r="B29" s="17" t="s">
        <v>19</v>
      </c>
      <c r="C29" s="18" t="s">
        <v>40</v>
      </c>
      <c r="D29" s="19">
        <v>262470.43</v>
      </c>
      <c r="E29" s="19"/>
      <c r="F29" s="20">
        <f t="shared" si="1"/>
        <v>3012430.4260000009</v>
      </c>
    </row>
    <row r="30" spans="1:6" ht="14.25" customHeight="1" x14ac:dyDescent="0.3">
      <c r="A30" s="16">
        <v>45026</v>
      </c>
      <c r="B30" s="17" t="s">
        <v>21</v>
      </c>
      <c r="C30" s="18"/>
      <c r="D30" s="19"/>
      <c r="E30" s="19">
        <f>(D29*0.005)+10</f>
        <v>1322.3521499999999</v>
      </c>
      <c r="F30" s="20">
        <f t="shared" si="1"/>
        <v>3011108.0738500007</v>
      </c>
    </row>
    <row r="31" spans="1:6" ht="14.25" customHeight="1" x14ac:dyDescent="0.3">
      <c r="A31" s="16">
        <v>45026</v>
      </c>
      <c r="B31" s="17" t="s">
        <v>19</v>
      </c>
      <c r="C31" s="18" t="s">
        <v>45</v>
      </c>
      <c r="D31" s="19">
        <v>85357.03</v>
      </c>
      <c r="E31" s="19"/>
      <c r="F31" s="20">
        <f t="shared" si="1"/>
        <v>3096465.1038500005</v>
      </c>
    </row>
    <row r="32" spans="1:6" ht="14.25" customHeight="1" x14ac:dyDescent="0.3">
      <c r="A32" s="16">
        <v>45026</v>
      </c>
      <c r="B32" s="17" t="s">
        <v>21</v>
      </c>
      <c r="C32" s="18"/>
      <c r="D32" s="19"/>
      <c r="E32" s="19">
        <f>(D31*0.005)+10</f>
        <v>436.78514999999999</v>
      </c>
      <c r="F32" s="20">
        <f t="shared" si="1"/>
        <v>3096028.3187000006</v>
      </c>
    </row>
    <row r="33" spans="1:6" ht="14.25" customHeight="1" x14ac:dyDescent="0.3">
      <c r="A33" s="16">
        <v>45028</v>
      </c>
      <c r="B33" s="17" t="s">
        <v>19</v>
      </c>
      <c r="C33" s="18" t="s">
        <v>24</v>
      </c>
      <c r="D33" s="19">
        <v>18000</v>
      </c>
      <c r="E33" s="19"/>
      <c r="F33" s="20">
        <f t="shared" si="1"/>
        <v>3114028.3187000006</v>
      </c>
    </row>
    <row r="34" spans="1:6" ht="14.25" customHeight="1" x14ac:dyDescent="0.3">
      <c r="A34" s="16">
        <v>45028</v>
      </c>
      <c r="B34" s="17" t="s">
        <v>21</v>
      </c>
      <c r="C34" s="18"/>
      <c r="D34" s="19"/>
      <c r="E34" s="19">
        <f>(D33*0.005)+10</f>
        <v>100</v>
      </c>
      <c r="F34" s="20">
        <f t="shared" si="1"/>
        <v>3113928.3187000006</v>
      </c>
    </row>
    <row r="35" spans="1:6" ht="14.25" customHeight="1" x14ac:dyDescent="0.3">
      <c r="A35" s="16">
        <v>45028</v>
      </c>
      <c r="B35" s="17" t="s">
        <v>19</v>
      </c>
      <c r="C35" s="18" t="s">
        <v>46</v>
      </c>
      <c r="D35" s="19">
        <v>18000</v>
      </c>
      <c r="E35" s="19"/>
      <c r="F35" s="20">
        <f t="shared" si="1"/>
        <v>3131928.3187000006</v>
      </c>
    </row>
    <row r="36" spans="1:6" ht="14.25" customHeight="1" x14ac:dyDescent="0.3">
      <c r="A36" s="16">
        <v>45028</v>
      </c>
      <c r="B36" s="17" t="s">
        <v>21</v>
      </c>
      <c r="C36" s="18"/>
      <c r="D36" s="19"/>
      <c r="E36" s="19">
        <f>(D35*0.005)+10</f>
        <v>100</v>
      </c>
      <c r="F36" s="20">
        <f t="shared" si="1"/>
        <v>3131828.3187000006</v>
      </c>
    </row>
    <row r="37" spans="1:6" ht="14.25" customHeight="1" x14ac:dyDescent="0.3">
      <c r="A37" s="16">
        <v>45028</v>
      </c>
      <c r="B37" s="17" t="s">
        <v>19</v>
      </c>
      <c r="C37" s="18" t="s">
        <v>47</v>
      </c>
      <c r="D37" s="19">
        <v>27000</v>
      </c>
      <c r="E37" s="19"/>
      <c r="F37" s="20">
        <f t="shared" si="1"/>
        <v>3158828.3187000006</v>
      </c>
    </row>
    <row r="38" spans="1:6" ht="14.25" customHeight="1" x14ac:dyDescent="0.3">
      <c r="A38" s="16">
        <v>45028</v>
      </c>
      <c r="B38" s="17" t="s">
        <v>21</v>
      </c>
      <c r="C38" s="18"/>
      <c r="D38" s="19"/>
      <c r="E38" s="19">
        <f>(D37*0.005)+10</f>
        <v>145</v>
      </c>
      <c r="F38" s="20">
        <f t="shared" si="1"/>
        <v>3158683.3187000006</v>
      </c>
    </row>
    <row r="39" spans="1:6" ht="14.25" customHeight="1" x14ac:dyDescent="0.3">
      <c r="A39" s="16">
        <v>45033</v>
      </c>
      <c r="B39" s="17" t="s">
        <v>22</v>
      </c>
      <c r="C39" s="18" t="s">
        <v>20</v>
      </c>
      <c r="D39" s="19"/>
      <c r="E39" s="19">
        <v>67000</v>
      </c>
      <c r="F39" s="20">
        <f t="shared" si="1"/>
        <v>3091683.3187000006</v>
      </c>
    </row>
    <row r="40" spans="1:6" ht="14.25" customHeight="1" x14ac:dyDescent="0.3">
      <c r="A40" s="16">
        <v>45033</v>
      </c>
      <c r="B40" s="17" t="s">
        <v>22</v>
      </c>
      <c r="C40" s="18" t="s">
        <v>20</v>
      </c>
      <c r="D40" s="19"/>
      <c r="E40" s="19">
        <v>12000</v>
      </c>
      <c r="F40" s="20">
        <f t="shared" si="1"/>
        <v>3079683.3187000006</v>
      </c>
    </row>
    <row r="41" spans="1:6" ht="14.25" customHeight="1" x14ac:dyDescent="0.3">
      <c r="A41" s="16">
        <v>45033</v>
      </c>
      <c r="B41" s="17" t="s">
        <v>19</v>
      </c>
      <c r="C41" s="18" t="s">
        <v>37</v>
      </c>
      <c r="D41" s="19">
        <v>17100</v>
      </c>
      <c r="E41" s="19"/>
      <c r="F41" s="20">
        <f t="shared" si="1"/>
        <v>3096783.3187000006</v>
      </c>
    </row>
    <row r="42" spans="1:6" ht="14.25" customHeight="1" x14ac:dyDescent="0.3">
      <c r="A42" s="16">
        <v>45033</v>
      </c>
      <c r="B42" s="17" t="s">
        <v>21</v>
      </c>
      <c r="C42" s="18"/>
      <c r="D42" s="19"/>
      <c r="E42" s="19">
        <f>(D41*0.005)+10</f>
        <v>95.5</v>
      </c>
      <c r="F42" s="20">
        <f t="shared" si="1"/>
        <v>3096687.8187000006</v>
      </c>
    </row>
    <row r="43" spans="1:6" ht="14.25" customHeight="1" x14ac:dyDescent="0.3">
      <c r="A43" s="16">
        <v>45034</v>
      </c>
      <c r="B43" s="17" t="s">
        <v>22</v>
      </c>
      <c r="C43" s="18" t="s">
        <v>20</v>
      </c>
      <c r="D43" s="19"/>
      <c r="E43" s="19">
        <v>9000</v>
      </c>
      <c r="F43" s="20">
        <f t="shared" si="1"/>
        <v>3087687.8187000006</v>
      </c>
    </row>
    <row r="44" spans="1:6" ht="14.25" customHeight="1" x14ac:dyDescent="0.3">
      <c r="A44" s="16">
        <v>45034</v>
      </c>
      <c r="B44" s="17" t="s">
        <v>22</v>
      </c>
      <c r="C44" s="18" t="s">
        <v>20</v>
      </c>
      <c r="D44" s="19"/>
      <c r="E44" s="19">
        <v>3000</v>
      </c>
      <c r="F44" s="20">
        <f t="shared" si="1"/>
        <v>3084687.8187000006</v>
      </c>
    </row>
    <row r="45" spans="1:6" ht="14.25" customHeight="1" x14ac:dyDescent="0.3">
      <c r="A45" s="16">
        <v>45035</v>
      </c>
      <c r="B45" s="17" t="s">
        <v>22</v>
      </c>
      <c r="C45" s="18" t="s">
        <v>20</v>
      </c>
      <c r="D45" s="19"/>
      <c r="E45" s="19">
        <v>15000</v>
      </c>
      <c r="F45" s="20">
        <f t="shared" si="1"/>
        <v>3069687.8187000006</v>
      </c>
    </row>
    <row r="46" spans="1:6" ht="14.25" customHeight="1" x14ac:dyDescent="0.3">
      <c r="A46" s="16">
        <v>45035</v>
      </c>
      <c r="B46" s="17" t="s">
        <v>22</v>
      </c>
      <c r="C46" s="18" t="s">
        <v>20</v>
      </c>
      <c r="D46" s="19"/>
      <c r="E46" s="19">
        <v>50000</v>
      </c>
      <c r="F46" s="20">
        <f t="shared" si="1"/>
        <v>3019687.8187000006</v>
      </c>
    </row>
    <row r="47" spans="1:6" ht="14.25" customHeight="1" x14ac:dyDescent="0.3">
      <c r="A47" s="16">
        <v>45036</v>
      </c>
      <c r="B47" s="17" t="s">
        <v>22</v>
      </c>
      <c r="C47" s="18" t="s">
        <v>20</v>
      </c>
      <c r="D47" s="19"/>
      <c r="E47" s="19">
        <v>80000</v>
      </c>
      <c r="F47" s="20">
        <f t="shared" si="1"/>
        <v>2939687.8187000006</v>
      </c>
    </row>
    <row r="48" spans="1:6" ht="14.25" customHeight="1" x14ac:dyDescent="0.3">
      <c r="A48" s="16">
        <v>45036</v>
      </c>
      <c r="B48" s="17" t="s">
        <v>22</v>
      </c>
      <c r="C48" s="18" t="s">
        <v>20</v>
      </c>
      <c r="D48" s="19"/>
      <c r="E48" s="19">
        <v>45000</v>
      </c>
      <c r="F48" s="20">
        <f t="shared" si="1"/>
        <v>2894687.8187000006</v>
      </c>
    </row>
    <row r="49" spans="1:6" ht="14.25" customHeight="1" x14ac:dyDescent="0.3">
      <c r="A49" s="16">
        <v>45036</v>
      </c>
      <c r="B49" s="17" t="s">
        <v>19</v>
      </c>
      <c r="C49" s="18" t="s">
        <v>29</v>
      </c>
      <c r="D49" s="19">
        <v>16000</v>
      </c>
      <c r="E49" s="19"/>
      <c r="F49" s="20">
        <f t="shared" si="1"/>
        <v>2910687.8187000006</v>
      </c>
    </row>
    <row r="50" spans="1:6" ht="14.25" customHeight="1" x14ac:dyDescent="0.3">
      <c r="A50" s="16">
        <v>45036</v>
      </c>
      <c r="B50" s="17" t="s">
        <v>21</v>
      </c>
      <c r="C50" s="18"/>
      <c r="D50" s="19"/>
      <c r="E50" s="19">
        <f>(D49*0.005)+10</f>
        <v>90</v>
      </c>
      <c r="F50" s="20">
        <f t="shared" si="1"/>
        <v>2910597.8187000006</v>
      </c>
    </row>
    <row r="51" spans="1:6" ht="14.25" customHeight="1" x14ac:dyDescent="0.3">
      <c r="A51" s="16">
        <v>45036</v>
      </c>
      <c r="B51" s="17" t="s">
        <v>19</v>
      </c>
      <c r="C51" s="18" t="s">
        <v>48</v>
      </c>
      <c r="D51" s="19">
        <v>8000</v>
      </c>
      <c r="E51" s="19"/>
      <c r="F51" s="20">
        <f t="shared" si="1"/>
        <v>2918597.8187000006</v>
      </c>
    </row>
    <row r="52" spans="1:6" ht="14.25" customHeight="1" x14ac:dyDescent="0.3">
      <c r="A52" s="16">
        <v>45036</v>
      </c>
      <c r="B52" s="17" t="s">
        <v>21</v>
      </c>
      <c r="C52" s="18"/>
      <c r="D52" s="19"/>
      <c r="E52" s="19">
        <f>(D51*0.005)+10</f>
        <v>50</v>
      </c>
      <c r="F52" s="20">
        <f t="shared" si="1"/>
        <v>2918547.8187000006</v>
      </c>
    </row>
    <row r="53" spans="1:6" ht="14.25" customHeight="1" x14ac:dyDescent="0.3">
      <c r="A53" s="16">
        <v>45040</v>
      </c>
      <c r="B53" s="17" t="s">
        <v>22</v>
      </c>
      <c r="C53" s="18" t="s">
        <v>20</v>
      </c>
      <c r="D53" s="19"/>
      <c r="E53" s="19">
        <v>2000</v>
      </c>
      <c r="F53" s="20">
        <f t="shared" si="1"/>
        <v>2916547.8187000006</v>
      </c>
    </row>
    <row r="54" spans="1:6" ht="14.25" customHeight="1" x14ac:dyDescent="0.3">
      <c r="A54" s="16">
        <v>45041</v>
      </c>
      <c r="B54" s="17" t="s">
        <v>19</v>
      </c>
      <c r="C54" s="18" t="s">
        <v>24</v>
      </c>
      <c r="D54" s="19">
        <v>28125</v>
      </c>
      <c r="E54" s="19"/>
      <c r="F54" s="20">
        <f t="shared" si="1"/>
        <v>2944672.8187000006</v>
      </c>
    </row>
    <row r="55" spans="1:6" ht="14.25" customHeight="1" x14ac:dyDescent="0.3">
      <c r="A55" s="16">
        <v>45041</v>
      </c>
      <c r="B55" s="17" t="s">
        <v>21</v>
      </c>
      <c r="C55" s="18"/>
      <c r="D55" s="19"/>
      <c r="E55" s="19">
        <f>(D54*0.005)+10</f>
        <v>150.625</v>
      </c>
      <c r="F55" s="20">
        <f t="shared" si="1"/>
        <v>2944522.1937000006</v>
      </c>
    </row>
    <row r="56" spans="1:6" ht="14.25" customHeight="1" x14ac:dyDescent="0.3">
      <c r="A56" s="16">
        <v>45041</v>
      </c>
      <c r="B56" s="17" t="s">
        <v>22</v>
      </c>
      <c r="C56" s="18" t="s">
        <v>20</v>
      </c>
      <c r="D56" s="19"/>
      <c r="E56" s="19">
        <v>60000</v>
      </c>
      <c r="F56" s="20">
        <f t="shared" si="1"/>
        <v>2884522.1937000006</v>
      </c>
    </row>
    <row r="57" spans="1:6" ht="14.25" customHeight="1" x14ac:dyDescent="0.3">
      <c r="A57" s="16">
        <v>45042</v>
      </c>
      <c r="B57" s="17" t="s">
        <v>19</v>
      </c>
      <c r="C57" s="18" t="s">
        <v>23</v>
      </c>
      <c r="D57" s="19">
        <v>25500</v>
      </c>
      <c r="E57" s="19"/>
      <c r="F57" s="20">
        <f t="shared" si="1"/>
        <v>2910022.1937000006</v>
      </c>
    </row>
    <row r="58" spans="1:6" ht="14.25" customHeight="1" x14ac:dyDescent="0.3">
      <c r="A58" s="16">
        <v>45042</v>
      </c>
      <c r="B58" s="17" t="s">
        <v>21</v>
      </c>
      <c r="C58" s="18"/>
      <c r="D58" s="19"/>
      <c r="E58" s="19">
        <f>(D57*0.005)+10</f>
        <v>137.5</v>
      </c>
      <c r="F58" s="20">
        <f t="shared" si="1"/>
        <v>2909884.6937000006</v>
      </c>
    </row>
    <row r="59" spans="1:6" ht="14.25" customHeight="1" x14ac:dyDescent="0.3">
      <c r="A59" s="16">
        <v>45043</v>
      </c>
      <c r="B59" s="17" t="s">
        <v>22</v>
      </c>
      <c r="C59" s="18" t="s">
        <v>20</v>
      </c>
      <c r="D59" s="19"/>
      <c r="E59" s="19">
        <v>38000</v>
      </c>
      <c r="F59" s="20">
        <f t="shared" si="1"/>
        <v>2871884.6937000006</v>
      </c>
    </row>
    <row r="60" spans="1:6" ht="14.25" customHeight="1" x14ac:dyDescent="0.3">
      <c r="A60" s="16">
        <v>45044</v>
      </c>
      <c r="B60" s="17" t="s">
        <v>22</v>
      </c>
      <c r="C60" s="18" t="s">
        <v>20</v>
      </c>
      <c r="D60" s="19"/>
      <c r="E60" s="19">
        <v>104000</v>
      </c>
      <c r="F60" s="20">
        <f t="shared" si="1"/>
        <v>2767884.6937000006</v>
      </c>
    </row>
    <row r="61" spans="1:6" ht="14.25" customHeight="1" x14ac:dyDescent="0.3">
      <c r="A61" s="16">
        <v>45044</v>
      </c>
      <c r="B61" s="17" t="s">
        <v>19</v>
      </c>
      <c r="C61" s="18" t="s">
        <v>24</v>
      </c>
      <c r="D61" s="19">
        <v>9361.6200000000008</v>
      </c>
      <c r="E61" s="19"/>
      <c r="F61" s="20">
        <f t="shared" si="1"/>
        <v>2777246.3137000008</v>
      </c>
    </row>
    <row r="62" spans="1:6" ht="14.25" customHeight="1" x14ac:dyDescent="0.3">
      <c r="A62" s="16">
        <v>45044</v>
      </c>
      <c r="B62" s="17" t="s">
        <v>21</v>
      </c>
      <c r="C62" s="18"/>
      <c r="D62" s="19"/>
      <c r="E62" s="19">
        <f>(D61*0.005)+10</f>
        <v>56.808100000000003</v>
      </c>
      <c r="F62" s="20">
        <f t="shared" si="1"/>
        <v>2777189.5056000007</v>
      </c>
    </row>
    <row r="63" spans="1:6" ht="14.25" customHeight="1" x14ac:dyDescent="0.3">
      <c r="A63" s="16">
        <v>45044</v>
      </c>
      <c r="B63" s="17" t="s">
        <v>41</v>
      </c>
      <c r="C63" s="18"/>
      <c r="D63" s="19"/>
      <c r="E63" s="19">
        <v>0.01</v>
      </c>
      <c r="F63" s="20">
        <f t="shared" si="1"/>
        <v>2777189.495600001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2777189.495600001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2777189.495600001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2777189.495600001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2777189.495600001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2777189.495600001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2777189.495600001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2777189.495600001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2777189.495600001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2777189.495600001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2777189.495600001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2777189.495600001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2777189.495600001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2777189.495600001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2777189.495600001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2777189.495600001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2777189.495600001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2777189.495600001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2777189.495600001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2777189.495600001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2777189.495600001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2777189.495600001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2777189.495600001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2777189.495600001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2777189.495600001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2777189.495600001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2777189.495600001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2777189.495600001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2777189.495600001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2777189.495600001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2777189.495600001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2777189.495600001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2777189.495600001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2777189.495600001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2777189.495600001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2777189.495600001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2777189.495600001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2777189.495600001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2777189.495600001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2777189.495600001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2777189.495600001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2777189.495600001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2777189.495600001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2777189.495600001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2777189.495600001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2777189.495600001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2777189.495600001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2777189.495600001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2777189.495600001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2777189.495600001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2777189.495600001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2777189.495600001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2777189.495600001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2777189.495600001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2777189.495600001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2777189.495600001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2777189.495600001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2777189.495600001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2777189.495600001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2777189.495600001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2777189.495600001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2777189.495600001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2777189.495600001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2777189.495600001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2777189.495600001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2777189.495600001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2777189.495600001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2777189.495600001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2777189.495600001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2777189.495600001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2777189.495600001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2777189.495600001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2777189.495600001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2777189.495600001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2777189.495600001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2777189.495600001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2777189.495600001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2777189.495600001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2777189.495600001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2777189.495600001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2777189.495600001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2777189.495600001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2777189.495600001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2777189.495600001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2777189.495600001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2777189.495600001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2777189.495600001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2777189.495600001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2777189.495600001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2777189.495600001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2777189.495600001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2777189.495600001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2777189.495600001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2777189.495600001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2777189.495600001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2777189.495600001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2777189.495600001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2777189.495600001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2777189.495600001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2777189.495600001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2777189.495600001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2777189.495600001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2777189.495600001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2777189.495600001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2777189.495600001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2777189.495600001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2777189.495600001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2777189.495600001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2777189.495600001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2777189.495600001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2777189.495600001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2777189.495600001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2777189.495600001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2777189.495600001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2777189.495600001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2777189.495600001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2777189.495600001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2777189.495600001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2777189.495600001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2777189.495600001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2777189.495600001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2777189.495600001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2777189.495600001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2777189.495600001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2777189.495600001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2777189.495600001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2777189.495600001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2777189.495600001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2777189.495600001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2777189.495600001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2777189.495600001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2777189.495600001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2777189.495600001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2777189.495600001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2777189.495600001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2777189.495600001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2777189.495600001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2777189.495600001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2777189.495600001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2777189.495600001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2777189.495600001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2777189.495600001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2777189.495600001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2777189.495600001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2777189.495600001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2777189.495600001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2777189.495600001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2777189.495600001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2777189.495600001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2777189.495600001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2777189.495600001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2777189.495600001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2777189.495600001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2777189.495600001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2777189.495600001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2777189.495600001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2777189.495600001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2777189.495600001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2777189.495600001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2777189.495600001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2777189.495600001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2777189.495600001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2777189.495600001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2777189.495600001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2777189.495600001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2777189.495600001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2777189.495600001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2777189.495600001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2777189.495600001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2777189.495600001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2777189.495600001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2777189.495600001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2777189.495600001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2777189.495600001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2777189.495600001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2777189.495600001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2777189.495600001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2777189.495600001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2777189.495600001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2777189.495600001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2777189.495600001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2777189.495600001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2777189.495600001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2777189.495600001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2777189.495600001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2777189.495600001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2777189.495600001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2777189.495600001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2777189.495600001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2777189.495600001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2777189.495600001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2777189.495600001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2777189.495600001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2777189.495600001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2777189.495600001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2777189.495600001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2777189.495600001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2777189.495600001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2777189.495600001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2777189.495600001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2777189.495600001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2777189.495600001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2777189.495600001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2777189.495600001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2777189.495600001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2777189.495600001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2777189.495600001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2777189.495600001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2777189.495600001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2777189.495600001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2777189.495600001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2777189.495600001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2777189.495600001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2777189.495600001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2777189.495600001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2777189.495600001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2777189.495600001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2777189.495600001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2777189.495600001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2777189.495600001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2777189.495600001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2777189.495600001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2777189.495600001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2777189.495600001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2777189.495600001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2777189.495600001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2777189.495600001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2777189.495600001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2777189.495600001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2777189.495600001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2777189.495600001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2777189.495600001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2777189.495600001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2777189.495600001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2777189.495600001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2777189.495600001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2777189.495600001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2777189.495600001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2777189.495600001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2777189.495600001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2777189.495600001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2777189.495600001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2777189.495600001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2777189.495600001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2777189.495600001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2777189.495600001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2777189.495600001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2777189.495600001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2777189.495600001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2777189.495600001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2777189.495600001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2777189.495600001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2777189.495600001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2777189.495600001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2777189.495600001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2777189.495600001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2777189.495600001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2777189.495600001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2777189.495600001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2777189.495600001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2777189.495600001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2777189.495600001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2777189.495600001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2777189.495600001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2777189.495600001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2777189.495600001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2777189.495600001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2777189.495600001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2777189.495600001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2777189.495600001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2777189.495600001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2777189.495600001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2777189.495600001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2777189.495600001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2777189.495600001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2777189.495600001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2777189.495600001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2777189.495600001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2777189.495600001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2777189.495600001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2777189.495600001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2777189.495600001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2777189.495600001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2777189.495600001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2777189.495600001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2777189.495600001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2777189.495600001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2777189.495600001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2777189.495600001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2777189.495600001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2777189.495600001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2777189.495600001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2777189.495600001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2777189.495600001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2777189.495600001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2777189.495600001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2777189.495600001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2777189.495600001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2777189.495600001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2777189.495600001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2777189.495600001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2777189.495600001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2777189.495600001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2777189.495600001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2777189.495600001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2777189.495600001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2777189.495600001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2777189.495600001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2777189.495600001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2777189.495600001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2777189.495600001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2777189.495600001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2777189.495600001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2777189.495600001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2777189.495600001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2777189.495600001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2777189.495600001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2777189.495600001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2777189.495600001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2777189.495600001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2777189.495600001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2777189.495600001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2777189.495600001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2777189.495600001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2777189.495600001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2777189.495600001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2777189.495600001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2777189.495600001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2777189.495600001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2777189.495600001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2777189.495600001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2777189.495600001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2777189.495600001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2777189.495600001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2777189.495600001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2777189.495600001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2777189.495600001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2777189.495600001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2777189.495600001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2777189.495600001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2777189.495600001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2777189.495600001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2777189.495600001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2777189.495600001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2777189.495600001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2777189.495600001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2777189.495600001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2777189.495600001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2777189.495600001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2777189.495600001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2777189.495600001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2777189.495600001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2777189.495600001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2777189.495600001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2777189.495600001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2777189.495600001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2777189.495600001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2777189.495600001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2777189.495600001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2777189.495600001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2777189.495600001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2777189.495600001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2777189.495600001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2777189.495600001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2777189.495600001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2777189.495600001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2777189.495600001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2777189.495600001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2777189.495600001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2777189.495600001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2777189.495600001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2777189.495600001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2777189.495600001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2777189.495600001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2777189.495600001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2777189.495600001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2777189.495600001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2777189.495600001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2777189.495600001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2777189.495600001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2777189.495600001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2777189.495600001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2777189.495600001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2777189.495600001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2777189.495600001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2777189.495600001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2777189.495600001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2777189.495600001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2777189.495600001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2777189.495600001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2777189.495600001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2777189.495600001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2777189.495600001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2777189.495600001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2777189.495600001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2777189.495600001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2777189.495600001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2777189.495600001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2777189.495600001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2777189.495600001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2777189.495600001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2777189.495600001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2777189.495600001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2777189.495600001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2777189.495600001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2777189.495600001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2777189.495600001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2777189.495600001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2777189.495600001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2777189.495600001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2777189.495600001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2777189.495600001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2777189.495600001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2777189.495600001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2777189.495600001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2777189.495600001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2777189.495600001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2777189.495600001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2777189.495600001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2777189.495600001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2777189.495600001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2777189.495600001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2777189.495600001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2777189.495600001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2777189.495600001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2777189.495600001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2777189.495600001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2777189.495600001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2777189.495600001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2777189.495600001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2777189.495600001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2777189.495600001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2777189.495600001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2777189.495600001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2777189.495600001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2777189.495600001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2777189.495600001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2777189.495600001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2777189.495600001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2777189.495600001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2777189.495600001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2777189.495600001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2777189.495600001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2777189.495600001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2777189.495600001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2777189.495600001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2777189.495600001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2777189.495600001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2777189.495600001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2777189.495600001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2777189.495600001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2777189.495600001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2777189.495600001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2777189.495600001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2777189.495600001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2777189.495600001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2777189.495600001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2777189.495600001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2777189.495600001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2777189.495600001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2777189.495600001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2777189.495600001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2777189.495600001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2777189.495600001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2777189.495600001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2777189.495600001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2777189.495600001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2777189.495600001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2777189.495600001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2777189.495600001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2777189.495600001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2777189.495600001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2777189.495600001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2777189.495600001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2777189.495600001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2777189.495600001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2777189.495600001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2777189.495600001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2777189.495600001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2777189.495600001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2777189.495600001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2777189.495600001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2777189.495600001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2777189.495600001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2777189.495600001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2777189.495600001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2777189.495600001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2777189.495600001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2777189.495600001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2777189.495600001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2777189.495600001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2777189.495600001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2777189.495600001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2777189.495600001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2777189.495600001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2777189.495600001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2777189.495600001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2777189.495600001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2777189.495600001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2777189.495600001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2777189.495600001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2777189.495600001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2777189.495600001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2777189.495600001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2777189.495600001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2777189.495600001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2777189.495600001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2777189.495600001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2777189.495600001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2777189.495600001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2777189.495600001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2777189.495600001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2777189.495600001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2777189.495600001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2777189.495600001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2777189.495600001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2777189.495600001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2777189.495600001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2777189.495600001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2777189.495600001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2777189.495600001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2777189.495600001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2777189.495600001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2777189.495600001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2777189.495600001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2777189.495600001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2777189.495600001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2777189.495600001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2777189.495600001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2777189.495600001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2777189.495600001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2777189.495600001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2777189.495600001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2777189.495600001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2777189.495600001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2777189.495600001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2777189.495600001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2777189.495600001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2777189.495600001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2777189.495600001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2777189.495600001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2777189.495600001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2777189.495600001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2777189.495600001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2777189.495600001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2777189.495600001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2777189.495600001</v>
      </c>
    </row>
  </sheetData>
  <autoFilter ref="A8:F609" xr:uid="{00000000-0009-0000-0000-000003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79" priority="1" operator="lessThan">
      <formula>0</formula>
    </cfRule>
  </conditionalFormatting>
  <conditionalFormatting sqref="F9:F581">
    <cfRule type="cellIs" dxfId="178" priority="2" operator="greaterThan">
      <formula>0</formula>
    </cfRule>
  </conditionalFormatting>
  <conditionalFormatting sqref="F9:F609">
    <cfRule type="cellIs" dxfId="177" priority="3" operator="lessThan">
      <formula>0</formula>
    </cfRule>
  </conditionalFormatting>
  <conditionalFormatting sqref="F11:F609 F6">
    <cfRule type="cellIs" dxfId="176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136" man="1"/>
    <brk id="316" man="1"/>
    <brk id="78" man="1"/>
    <brk id="255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Abril2023!F6</f>
        <v>2777189.495600001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2312808.23</v>
      </c>
      <c r="E6" s="11">
        <f t="shared" si="0"/>
        <v>1154434.0410999998</v>
      </c>
      <c r="F6" s="12">
        <f>F609</f>
        <v>3935563.6845000009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hidden="1" customHeight="1" x14ac:dyDescent="0.3">
      <c r="A9" s="16">
        <v>45048</v>
      </c>
      <c r="B9" s="17" t="s">
        <v>22</v>
      </c>
      <c r="C9" s="18" t="s">
        <v>20</v>
      </c>
      <c r="D9" s="19"/>
      <c r="E9" s="19">
        <v>35000</v>
      </c>
      <c r="F9" s="20">
        <f>D9-E9+D5</f>
        <v>2742189.495600001</v>
      </c>
    </row>
    <row r="10" spans="1:6" ht="14.25" hidden="1" customHeight="1" x14ac:dyDescent="0.3">
      <c r="A10" s="16">
        <v>45048</v>
      </c>
      <c r="B10" s="17" t="s">
        <v>19</v>
      </c>
      <c r="C10" s="18" t="s">
        <v>42</v>
      </c>
      <c r="D10" s="19">
        <v>20947.55</v>
      </c>
      <c r="E10" s="19"/>
      <c r="F10" s="20">
        <f t="shared" ref="F10:F264" si="1">D10-E10+F9</f>
        <v>2763137.0456000008</v>
      </c>
    </row>
    <row r="11" spans="1:6" ht="14.25" hidden="1" customHeight="1" x14ac:dyDescent="0.3">
      <c r="A11" s="16">
        <v>45048</v>
      </c>
      <c r="B11" s="17" t="s">
        <v>21</v>
      </c>
      <c r="C11" s="18"/>
      <c r="D11" s="19"/>
      <c r="E11" s="19">
        <f>(D10*0.005)+10</f>
        <v>114.73775000000001</v>
      </c>
      <c r="F11" s="20">
        <f t="shared" si="1"/>
        <v>2763022.3078500009</v>
      </c>
    </row>
    <row r="12" spans="1:6" ht="14.25" hidden="1" customHeight="1" x14ac:dyDescent="0.3">
      <c r="A12" s="16">
        <v>45048</v>
      </c>
      <c r="B12" s="17" t="s">
        <v>19</v>
      </c>
      <c r="C12" s="18" t="s">
        <v>43</v>
      </c>
      <c r="D12" s="19">
        <v>20430</v>
      </c>
      <c r="E12" s="19"/>
      <c r="F12" s="20">
        <f t="shared" si="1"/>
        <v>2783452.3078500009</v>
      </c>
    </row>
    <row r="13" spans="1:6" ht="14.25" hidden="1" customHeight="1" x14ac:dyDescent="0.3">
      <c r="A13" s="16">
        <v>45048</v>
      </c>
      <c r="B13" s="17" t="s">
        <v>21</v>
      </c>
      <c r="C13" s="18"/>
      <c r="D13" s="19"/>
      <c r="E13" s="19">
        <f>(D12*0.005)+10</f>
        <v>112.15</v>
      </c>
      <c r="F13" s="20">
        <f t="shared" si="1"/>
        <v>2783340.157850001</v>
      </c>
    </row>
    <row r="14" spans="1:6" ht="14.25" customHeight="1" x14ac:dyDescent="0.3">
      <c r="A14" s="16">
        <v>45049</v>
      </c>
      <c r="B14" s="17" t="s">
        <v>25</v>
      </c>
      <c r="C14" s="18" t="s">
        <v>34</v>
      </c>
      <c r="D14" s="19"/>
      <c r="E14" s="19">
        <v>1500</v>
      </c>
      <c r="F14" s="20">
        <f t="shared" si="1"/>
        <v>2781840.157850001</v>
      </c>
    </row>
    <row r="15" spans="1:6" ht="14.25" customHeight="1" x14ac:dyDescent="0.3">
      <c r="A15" s="16">
        <v>45049</v>
      </c>
      <c r="B15" s="17" t="s">
        <v>25</v>
      </c>
      <c r="C15" s="18" t="s">
        <v>36</v>
      </c>
      <c r="D15" s="19"/>
      <c r="E15" s="19">
        <v>300</v>
      </c>
      <c r="F15" s="20">
        <f t="shared" si="1"/>
        <v>2781540.157850001</v>
      </c>
    </row>
    <row r="16" spans="1:6" ht="14.25" hidden="1" customHeight="1" x14ac:dyDescent="0.3">
      <c r="A16" s="16">
        <v>45049</v>
      </c>
      <c r="B16" s="17" t="s">
        <v>22</v>
      </c>
      <c r="C16" s="18" t="s">
        <v>20</v>
      </c>
      <c r="D16" s="19"/>
      <c r="E16" s="19">
        <v>10500</v>
      </c>
      <c r="F16" s="20">
        <f t="shared" si="1"/>
        <v>2771040.157850001</v>
      </c>
    </row>
    <row r="17" spans="1:6" ht="14.25" hidden="1" customHeight="1" x14ac:dyDescent="0.3">
      <c r="A17" s="16">
        <v>45050</v>
      </c>
      <c r="B17" s="17" t="s">
        <v>19</v>
      </c>
      <c r="C17" s="18" t="s">
        <v>23</v>
      </c>
      <c r="D17" s="19">
        <v>32000</v>
      </c>
      <c r="E17" s="19"/>
      <c r="F17" s="20">
        <f t="shared" si="1"/>
        <v>2803040.157850001</v>
      </c>
    </row>
    <row r="18" spans="1:6" ht="14.25" hidden="1" customHeight="1" x14ac:dyDescent="0.3">
      <c r="A18" s="16">
        <v>45050</v>
      </c>
      <c r="B18" s="17" t="s">
        <v>21</v>
      </c>
      <c r="C18" s="18"/>
      <c r="D18" s="19"/>
      <c r="E18" s="19">
        <f>(D17*0.005)+10</f>
        <v>170</v>
      </c>
      <c r="F18" s="20">
        <f t="shared" si="1"/>
        <v>2802870.157850001</v>
      </c>
    </row>
    <row r="19" spans="1:6" ht="14.25" hidden="1" customHeight="1" x14ac:dyDescent="0.3">
      <c r="A19" s="16">
        <v>45050</v>
      </c>
      <c r="B19" s="17" t="s">
        <v>19</v>
      </c>
      <c r="C19" s="18" t="s">
        <v>20</v>
      </c>
      <c r="D19" s="19">
        <v>59000</v>
      </c>
      <c r="E19" s="19"/>
      <c r="F19" s="20">
        <f t="shared" si="1"/>
        <v>2861870.157850001</v>
      </c>
    </row>
    <row r="20" spans="1:6" ht="14.25" hidden="1" customHeight="1" x14ac:dyDescent="0.3">
      <c r="A20" s="16">
        <v>45050</v>
      </c>
      <c r="B20" s="17" t="s">
        <v>21</v>
      </c>
      <c r="C20" s="18"/>
      <c r="D20" s="19"/>
      <c r="E20" s="19">
        <f>(D19*0.005)+10</f>
        <v>305</v>
      </c>
      <c r="F20" s="20">
        <f t="shared" si="1"/>
        <v>2861565.157850001</v>
      </c>
    </row>
    <row r="21" spans="1:6" ht="14.25" hidden="1" customHeight="1" x14ac:dyDescent="0.3">
      <c r="A21" s="16">
        <v>45050</v>
      </c>
      <c r="B21" s="17" t="s">
        <v>19</v>
      </c>
      <c r="C21" s="18" t="s">
        <v>49</v>
      </c>
      <c r="D21" s="19">
        <v>30000</v>
      </c>
      <c r="E21" s="19"/>
      <c r="F21" s="20">
        <f t="shared" si="1"/>
        <v>2891565.157850001</v>
      </c>
    </row>
    <row r="22" spans="1:6" ht="14.25" hidden="1" customHeight="1" x14ac:dyDescent="0.3">
      <c r="A22" s="16">
        <v>45050</v>
      </c>
      <c r="B22" s="17" t="s">
        <v>21</v>
      </c>
      <c r="C22" s="18"/>
      <c r="D22" s="19"/>
      <c r="E22" s="19">
        <f>(D21*0.005)+10</f>
        <v>160</v>
      </c>
      <c r="F22" s="20">
        <f t="shared" si="1"/>
        <v>2891405.157850001</v>
      </c>
    </row>
    <row r="23" spans="1:6" ht="14.25" hidden="1" customHeight="1" x14ac:dyDescent="0.3">
      <c r="A23" s="16">
        <v>45051</v>
      </c>
      <c r="B23" s="17" t="s">
        <v>19</v>
      </c>
      <c r="C23" s="18" t="s">
        <v>44</v>
      </c>
      <c r="D23" s="19">
        <v>90000</v>
      </c>
      <c r="E23" s="19"/>
      <c r="F23" s="20">
        <f t="shared" si="1"/>
        <v>2981405.157850001</v>
      </c>
    </row>
    <row r="24" spans="1:6" ht="14.25" hidden="1" customHeight="1" x14ac:dyDescent="0.3">
      <c r="A24" s="16">
        <v>45051</v>
      </c>
      <c r="B24" s="17" t="s">
        <v>21</v>
      </c>
      <c r="C24" s="18"/>
      <c r="D24" s="19"/>
      <c r="E24" s="19">
        <f>(D23*0.005)+10</f>
        <v>460</v>
      </c>
      <c r="F24" s="20">
        <f t="shared" si="1"/>
        <v>2980945.157850001</v>
      </c>
    </row>
    <row r="25" spans="1:6" ht="14.25" hidden="1" customHeight="1" x14ac:dyDescent="0.3">
      <c r="A25" s="16">
        <v>45051</v>
      </c>
      <c r="B25" s="17" t="s">
        <v>22</v>
      </c>
      <c r="C25" s="18" t="s">
        <v>20</v>
      </c>
      <c r="D25" s="19"/>
      <c r="E25" s="19">
        <v>228500</v>
      </c>
      <c r="F25" s="20">
        <f t="shared" si="1"/>
        <v>2752445.157850001</v>
      </c>
    </row>
    <row r="26" spans="1:6" ht="14.25" hidden="1" customHeight="1" x14ac:dyDescent="0.3">
      <c r="A26" s="16">
        <v>45051</v>
      </c>
      <c r="B26" s="17" t="s">
        <v>22</v>
      </c>
      <c r="C26" s="18" t="s">
        <v>20</v>
      </c>
      <c r="D26" s="19"/>
      <c r="E26" s="19">
        <v>82000</v>
      </c>
      <c r="F26" s="20">
        <f t="shared" si="1"/>
        <v>2670445.157850001</v>
      </c>
    </row>
    <row r="27" spans="1:6" ht="14.25" hidden="1" customHeight="1" x14ac:dyDescent="0.3">
      <c r="A27" s="16">
        <v>45051</v>
      </c>
      <c r="B27" s="17" t="s">
        <v>19</v>
      </c>
      <c r="C27" s="18" t="s">
        <v>49</v>
      </c>
      <c r="D27" s="19">
        <v>6000</v>
      </c>
      <c r="E27" s="19"/>
      <c r="F27" s="20">
        <f t="shared" si="1"/>
        <v>2676445.157850001</v>
      </c>
    </row>
    <row r="28" spans="1:6" ht="14.25" hidden="1" customHeight="1" x14ac:dyDescent="0.3">
      <c r="A28" s="16">
        <v>45051</v>
      </c>
      <c r="B28" s="17" t="s">
        <v>21</v>
      </c>
      <c r="C28" s="18"/>
      <c r="D28" s="19"/>
      <c r="E28" s="19">
        <f>(D27*0.005)+10</f>
        <v>40</v>
      </c>
      <c r="F28" s="20">
        <f t="shared" si="1"/>
        <v>2676405.157850001</v>
      </c>
    </row>
    <row r="29" spans="1:6" ht="14.25" hidden="1" customHeight="1" x14ac:dyDescent="0.3">
      <c r="A29" s="16">
        <v>45054</v>
      </c>
      <c r="B29" s="17" t="s">
        <v>22</v>
      </c>
      <c r="C29" s="18" t="s">
        <v>20</v>
      </c>
      <c r="D29" s="19"/>
      <c r="E29" s="19">
        <v>65000</v>
      </c>
      <c r="F29" s="20">
        <f t="shared" si="1"/>
        <v>2611405.157850001</v>
      </c>
    </row>
    <row r="30" spans="1:6" ht="14.25" customHeight="1" x14ac:dyDescent="0.3">
      <c r="A30" s="16">
        <v>45054</v>
      </c>
      <c r="B30" s="17" t="s">
        <v>25</v>
      </c>
      <c r="C30" s="18" t="s">
        <v>28</v>
      </c>
      <c r="D30" s="19"/>
      <c r="E30" s="19">
        <v>1500</v>
      </c>
      <c r="F30" s="20">
        <f t="shared" si="1"/>
        <v>2609905.157850001</v>
      </c>
    </row>
    <row r="31" spans="1:6" ht="14.25" hidden="1" customHeight="1" x14ac:dyDescent="0.3">
      <c r="A31" s="16">
        <v>45054</v>
      </c>
      <c r="B31" s="17" t="s">
        <v>19</v>
      </c>
      <c r="C31" s="18" t="s">
        <v>27</v>
      </c>
      <c r="D31" s="19">
        <v>1180030.83</v>
      </c>
      <c r="E31" s="19"/>
      <c r="F31" s="20">
        <f t="shared" si="1"/>
        <v>3789935.9878500011</v>
      </c>
    </row>
    <row r="32" spans="1:6" ht="14.25" hidden="1" customHeight="1" x14ac:dyDescent="0.3">
      <c r="A32" s="16">
        <v>45054</v>
      </c>
      <c r="B32" s="17" t="s">
        <v>21</v>
      </c>
      <c r="C32" s="18"/>
      <c r="D32" s="19"/>
      <c r="E32" s="19">
        <f>(D31*0.005)+10</f>
        <v>5910.1541500000003</v>
      </c>
      <c r="F32" s="20">
        <f t="shared" si="1"/>
        <v>3784025.8337000012</v>
      </c>
    </row>
    <row r="33" spans="1:6" ht="14.25" hidden="1" customHeight="1" x14ac:dyDescent="0.3">
      <c r="A33" s="16">
        <v>45055</v>
      </c>
      <c r="B33" s="17" t="s">
        <v>19</v>
      </c>
      <c r="C33" s="18" t="s">
        <v>37</v>
      </c>
      <c r="D33" s="19">
        <v>22483.31</v>
      </c>
      <c r="E33" s="19"/>
      <c r="F33" s="20">
        <f t="shared" si="1"/>
        <v>3806509.1437000013</v>
      </c>
    </row>
    <row r="34" spans="1:6" ht="14.25" hidden="1" customHeight="1" x14ac:dyDescent="0.3">
      <c r="A34" s="16">
        <v>45055</v>
      </c>
      <c r="B34" s="17" t="s">
        <v>21</v>
      </c>
      <c r="C34" s="18"/>
      <c r="D34" s="19"/>
      <c r="E34" s="19">
        <f>(D33*0.005)+10</f>
        <v>122.41655000000002</v>
      </c>
      <c r="F34" s="20">
        <f t="shared" si="1"/>
        <v>3806386.7271500011</v>
      </c>
    </row>
    <row r="35" spans="1:6" ht="14.25" hidden="1" customHeight="1" x14ac:dyDescent="0.3">
      <c r="A35" s="16">
        <v>45055</v>
      </c>
      <c r="B35" s="17" t="s">
        <v>41</v>
      </c>
      <c r="C35" s="18"/>
      <c r="D35" s="19">
        <v>0.01</v>
      </c>
      <c r="E35" s="19"/>
      <c r="F35" s="20">
        <f t="shared" si="1"/>
        <v>3806386.7371500009</v>
      </c>
    </row>
    <row r="36" spans="1:6" ht="14.25" hidden="1" customHeight="1" x14ac:dyDescent="0.3">
      <c r="A36" s="16">
        <v>45055</v>
      </c>
      <c r="B36" s="17" t="s">
        <v>22</v>
      </c>
      <c r="C36" s="18" t="s">
        <v>20</v>
      </c>
      <c r="D36" s="19"/>
      <c r="E36" s="19">
        <v>39000</v>
      </c>
      <c r="F36" s="20">
        <f t="shared" si="1"/>
        <v>3767386.7371500009</v>
      </c>
    </row>
    <row r="37" spans="1:6" ht="14.25" hidden="1" customHeight="1" x14ac:dyDescent="0.3">
      <c r="A37" s="16">
        <v>45055</v>
      </c>
      <c r="B37" s="17" t="s">
        <v>19</v>
      </c>
      <c r="C37" s="18" t="s">
        <v>38</v>
      </c>
      <c r="D37" s="19">
        <v>19946.43</v>
      </c>
      <c r="E37" s="19"/>
      <c r="F37" s="20">
        <f t="shared" si="1"/>
        <v>3787333.167150001</v>
      </c>
    </row>
    <row r="38" spans="1:6" ht="14.25" hidden="1" customHeight="1" x14ac:dyDescent="0.3">
      <c r="A38" s="16">
        <v>45055</v>
      </c>
      <c r="B38" s="17" t="s">
        <v>21</v>
      </c>
      <c r="C38" s="18"/>
      <c r="D38" s="19"/>
      <c r="E38" s="19">
        <f>(D37*0.005)+10</f>
        <v>109.73215</v>
      </c>
      <c r="F38" s="20">
        <f t="shared" si="1"/>
        <v>3787223.435000001</v>
      </c>
    </row>
    <row r="39" spans="1:6" ht="14.25" hidden="1" customHeight="1" x14ac:dyDescent="0.3">
      <c r="A39" s="16">
        <v>45055</v>
      </c>
      <c r="B39" s="17" t="s">
        <v>19</v>
      </c>
      <c r="C39" s="18" t="s">
        <v>39</v>
      </c>
      <c r="D39" s="19">
        <v>161546.23000000001</v>
      </c>
      <c r="E39" s="19"/>
      <c r="F39" s="20">
        <f t="shared" si="1"/>
        <v>3948769.665000001</v>
      </c>
    </row>
    <row r="40" spans="1:6" ht="14.25" hidden="1" customHeight="1" x14ac:dyDescent="0.3">
      <c r="A40" s="16">
        <v>45055</v>
      </c>
      <c r="B40" s="17" t="s">
        <v>21</v>
      </c>
      <c r="C40" s="18"/>
      <c r="D40" s="19"/>
      <c r="E40" s="19">
        <f>(D39*0.005)+10</f>
        <v>817.73115000000007</v>
      </c>
      <c r="F40" s="20">
        <f t="shared" si="1"/>
        <v>3947951.9338500011</v>
      </c>
    </row>
    <row r="41" spans="1:6" ht="14.25" hidden="1" customHeight="1" x14ac:dyDescent="0.3">
      <c r="A41" s="16">
        <v>45055</v>
      </c>
      <c r="B41" s="17" t="s">
        <v>19</v>
      </c>
      <c r="C41" s="18" t="s">
        <v>40</v>
      </c>
      <c r="D41" s="19">
        <v>317084.51</v>
      </c>
      <c r="E41" s="19"/>
      <c r="F41" s="20">
        <f t="shared" si="1"/>
        <v>4265036.4438500013</v>
      </c>
    </row>
    <row r="42" spans="1:6" ht="14.25" hidden="1" customHeight="1" x14ac:dyDescent="0.3">
      <c r="A42" s="16">
        <v>45055</v>
      </c>
      <c r="B42" s="17" t="s">
        <v>21</v>
      </c>
      <c r="C42" s="18"/>
      <c r="D42" s="19"/>
      <c r="E42" s="19">
        <f>(D41*0.005)+10</f>
        <v>1595.42255</v>
      </c>
      <c r="F42" s="20">
        <f t="shared" si="1"/>
        <v>4263441.0213000011</v>
      </c>
    </row>
    <row r="43" spans="1:6" ht="14.25" hidden="1" customHeight="1" x14ac:dyDescent="0.3">
      <c r="A43" s="16">
        <v>45055</v>
      </c>
      <c r="B43" s="17" t="s">
        <v>19</v>
      </c>
      <c r="C43" s="18" t="s">
        <v>50</v>
      </c>
      <c r="D43" s="19">
        <v>26000</v>
      </c>
      <c r="E43" s="19"/>
      <c r="F43" s="20">
        <f t="shared" si="1"/>
        <v>4289441.0213000011</v>
      </c>
    </row>
    <row r="44" spans="1:6" ht="14.25" hidden="1" customHeight="1" x14ac:dyDescent="0.3">
      <c r="A44" s="16">
        <v>45055</v>
      </c>
      <c r="B44" s="17" t="s">
        <v>21</v>
      </c>
      <c r="C44" s="18"/>
      <c r="D44" s="19"/>
      <c r="E44" s="19">
        <f>(D43*0.005)+10</f>
        <v>140</v>
      </c>
      <c r="F44" s="20">
        <f t="shared" si="1"/>
        <v>4289301.0213000011</v>
      </c>
    </row>
    <row r="45" spans="1:6" ht="14.25" hidden="1" customHeight="1" x14ac:dyDescent="0.3">
      <c r="A45" s="16">
        <v>45056</v>
      </c>
      <c r="B45" s="17" t="s">
        <v>22</v>
      </c>
      <c r="C45" s="18" t="s">
        <v>20</v>
      </c>
      <c r="D45" s="19"/>
      <c r="E45" s="19">
        <v>81000</v>
      </c>
      <c r="F45" s="20">
        <f t="shared" si="1"/>
        <v>4208301.0213000011</v>
      </c>
    </row>
    <row r="46" spans="1:6" ht="14.25" hidden="1" customHeight="1" x14ac:dyDescent="0.3">
      <c r="A46" s="16">
        <v>45056</v>
      </c>
      <c r="B46" s="17" t="s">
        <v>22</v>
      </c>
      <c r="C46" s="18" t="s">
        <v>20</v>
      </c>
      <c r="D46" s="19"/>
      <c r="E46" s="19">
        <v>1500</v>
      </c>
      <c r="F46" s="20">
        <f t="shared" si="1"/>
        <v>4206801.0213000011</v>
      </c>
    </row>
    <row r="47" spans="1:6" ht="14.25" hidden="1" customHeight="1" x14ac:dyDescent="0.3">
      <c r="A47" s="16">
        <v>45056</v>
      </c>
      <c r="B47" s="17" t="s">
        <v>19</v>
      </c>
      <c r="C47" s="18" t="s">
        <v>46</v>
      </c>
      <c r="D47" s="19">
        <v>18000</v>
      </c>
      <c r="E47" s="19"/>
      <c r="F47" s="20">
        <f t="shared" si="1"/>
        <v>4224801.0213000011</v>
      </c>
    </row>
    <row r="48" spans="1:6" ht="14.25" hidden="1" customHeight="1" x14ac:dyDescent="0.3">
      <c r="A48" s="16">
        <v>45056</v>
      </c>
      <c r="B48" s="17" t="s">
        <v>21</v>
      </c>
      <c r="C48" s="18"/>
      <c r="D48" s="19"/>
      <c r="E48" s="19">
        <f>(D47*0.005)+10</f>
        <v>100</v>
      </c>
      <c r="F48" s="20">
        <f t="shared" si="1"/>
        <v>4224701.0213000011</v>
      </c>
    </row>
    <row r="49" spans="1:6" ht="14.25" hidden="1" customHeight="1" x14ac:dyDescent="0.3">
      <c r="A49" s="16">
        <v>45057</v>
      </c>
      <c r="B49" s="17" t="s">
        <v>19</v>
      </c>
      <c r="C49" s="18" t="s">
        <v>32</v>
      </c>
      <c r="D49" s="19">
        <v>6500</v>
      </c>
      <c r="E49" s="19"/>
      <c r="F49" s="20">
        <f t="shared" si="1"/>
        <v>4231201.0213000011</v>
      </c>
    </row>
    <row r="50" spans="1:6" ht="14.25" hidden="1" customHeight="1" x14ac:dyDescent="0.3">
      <c r="A50" s="16">
        <v>45057</v>
      </c>
      <c r="B50" s="17" t="s">
        <v>21</v>
      </c>
      <c r="C50" s="18"/>
      <c r="D50" s="19"/>
      <c r="E50" s="19">
        <f>(D49*0.005)+10</f>
        <v>42.5</v>
      </c>
      <c r="F50" s="20">
        <f t="shared" si="1"/>
        <v>4231158.5213000011</v>
      </c>
    </row>
    <row r="51" spans="1:6" ht="14.25" hidden="1" customHeight="1" x14ac:dyDescent="0.3">
      <c r="A51" s="16">
        <v>45058</v>
      </c>
      <c r="B51" s="17" t="s">
        <v>22</v>
      </c>
      <c r="C51" s="18" t="s">
        <v>20</v>
      </c>
      <c r="D51" s="19"/>
      <c r="E51" s="19">
        <v>18000</v>
      </c>
      <c r="F51" s="20">
        <f t="shared" si="1"/>
        <v>4213158.5213000011</v>
      </c>
    </row>
    <row r="52" spans="1:6" ht="14.25" hidden="1" customHeight="1" x14ac:dyDescent="0.3">
      <c r="A52" s="16">
        <v>45058</v>
      </c>
      <c r="B52" s="17" t="s">
        <v>22</v>
      </c>
      <c r="C52" s="18" t="s">
        <v>20</v>
      </c>
      <c r="D52" s="19"/>
      <c r="E52" s="19">
        <v>1000</v>
      </c>
      <c r="F52" s="20">
        <f t="shared" si="1"/>
        <v>4212158.5213000011</v>
      </c>
    </row>
    <row r="53" spans="1:6" ht="14.25" hidden="1" customHeight="1" x14ac:dyDescent="0.3">
      <c r="A53" s="16">
        <v>45061</v>
      </c>
      <c r="B53" s="17" t="s">
        <v>22</v>
      </c>
      <c r="C53" s="18" t="s">
        <v>20</v>
      </c>
      <c r="D53" s="19"/>
      <c r="E53" s="19">
        <v>93000</v>
      </c>
      <c r="F53" s="20">
        <f t="shared" si="1"/>
        <v>4119158.5213000011</v>
      </c>
    </row>
    <row r="54" spans="1:6" ht="14.25" hidden="1" customHeight="1" x14ac:dyDescent="0.3">
      <c r="A54" s="16">
        <v>45064</v>
      </c>
      <c r="B54" s="17" t="s">
        <v>22</v>
      </c>
      <c r="C54" s="18" t="s">
        <v>20</v>
      </c>
      <c r="D54" s="19"/>
      <c r="E54" s="19">
        <v>131500</v>
      </c>
      <c r="F54" s="20">
        <f t="shared" si="1"/>
        <v>3987658.5213000011</v>
      </c>
    </row>
    <row r="55" spans="1:6" ht="14.25" hidden="1" customHeight="1" x14ac:dyDescent="0.3">
      <c r="A55" s="16">
        <v>45065</v>
      </c>
      <c r="B55" s="17" t="s">
        <v>19</v>
      </c>
      <c r="C55" s="18" t="s">
        <v>51</v>
      </c>
      <c r="D55" s="19">
        <v>9000</v>
      </c>
      <c r="E55" s="19"/>
      <c r="F55" s="20">
        <f t="shared" si="1"/>
        <v>3996658.5213000011</v>
      </c>
    </row>
    <row r="56" spans="1:6" ht="14.25" hidden="1" customHeight="1" x14ac:dyDescent="0.3">
      <c r="A56" s="16">
        <v>45065</v>
      </c>
      <c r="B56" s="17" t="s">
        <v>21</v>
      </c>
      <c r="C56" s="18"/>
      <c r="D56" s="19"/>
      <c r="E56" s="19">
        <f>(D55*0.005)+10</f>
        <v>55</v>
      </c>
      <c r="F56" s="20">
        <f t="shared" si="1"/>
        <v>3996603.5213000011</v>
      </c>
    </row>
    <row r="57" spans="1:6" ht="14.25" hidden="1" customHeight="1" x14ac:dyDescent="0.3">
      <c r="A57" s="16">
        <v>45065</v>
      </c>
      <c r="B57" s="17" t="s">
        <v>22</v>
      </c>
      <c r="C57" s="18" t="s">
        <v>20</v>
      </c>
      <c r="D57" s="19"/>
      <c r="E57" s="19">
        <v>61000</v>
      </c>
      <c r="F57" s="20">
        <f t="shared" si="1"/>
        <v>3935603.5213000011</v>
      </c>
    </row>
    <row r="58" spans="1:6" ht="14.25" hidden="1" customHeight="1" x14ac:dyDescent="0.3">
      <c r="A58" s="16">
        <v>45068</v>
      </c>
      <c r="B58" s="17" t="s">
        <v>22</v>
      </c>
      <c r="C58" s="18" t="s">
        <v>20</v>
      </c>
      <c r="D58" s="19"/>
      <c r="E58" s="19">
        <v>34000</v>
      </c>
      <c r="F58" s="20">
        <f t="shared" si="1"/>
        <v>3901603.5213000011</v>
      </c>
    </row>
    <row r="59" spans="1:6" ht="14.25" hidden="1" customHeight="1" x14ac:dyDescent="0.3">
      <c r="A59" s="16">
        <v>45069</v>
      </c>
      <c r="B59" s="17" t="s">
        <v>19</v>
      </c>
      <c r="C59" s="18" t="s">
        <v>29</v>
      </c>
      <c r="D59" s="19">
        <v>8000</v>
      </c>
      <c r="E59" s="19"/>
      <c r="F59" s="20">
        <f t="shared" si="1"/>
        <v>3909603.5213000011</v>
      </c>
    </row>
    <row r="60" spans="1:6" ht="14.25" hidden="1" customHeight="1" x14ac:dyDescent="0.3">
      <c r="A60" s="16">
        <v>45069</v>
      </c>
      <c r="B60" s="17" t="s">
        <v>21</v>
      </c>
      <c r="C60" s="18"/>
      <c r="D60" s="19"/>
      <c r="E60" s="19">
        <f>(D59*0.005)+10</f>
        <v>50</v>
      </c>
      <c r="F60" s="20">
        <f t="shared" si="1"/>
        <v>3909553.5213000011</v>
      </c>
    </row>
    <row r="61" spans="1:6" ht="14.25" hidden="1" customHeight="1" x14ac:dyDescent="0.3">
      <c r="A61" s="16">
        <v>45069</v>
      </c>
      <c r="B61" s="17" t="s">
        <v>22</v>
      </c>
      <c r="C61" s="18" t="s">
        <v>20</v>
      </c>
      <c r="D61" s="19"/>
      <c r="E61" s="19">
        <v>21000</v>
      </c>
      <c r="F61" s="20">
        <f t="shared" si="1"/>
        <v>3888553.5213000011</v>
      </c>
    </row>
    <row r="62" spans="1:6" ht="14.25" hidden="1" customHeight="1" x14ac:dyDescent="0.3">
      <c r="A62" s="16">
        <v>45069</v>
      </c>
      <c r="B62" s="17" t="s">
        <v>19</v>
      </c>
      <c r="C62" s="18" t="s">
        <v>52</v>
      </c>
      <c r="D62" s="19">
        <v>337.41</v>
      </c>
      <c r="E62" s="19"/>
      <c r="F62" s="20">
        <f t="shared" si="1"/>
        <v>3888890.9313000012</v>
      </c>
    </row>
    <row r="63" spans="1:6" ht="14.25" hidden="1" customHeight="1" x14ac:dyDescent="0.3">
      <c r="A63" s="16">
        <v>45069</v>
      </c>
      <c r="B63" s="17" t="s">
        <v>21</v>
      </c>
      <c r="C63" s="18"/>
      <c r="D63" s="19"/>
      <c r="E63" s="19">
        <f>(D62*0.005)+10</f>
        <v>11.687049999999999</v>
      </c>
      <c r="F63" s="20">
        <f t="shared" si="1"/>
        <v>3888879.2442500014</v>
      </c>
    </row>
    <row r="64" spans="1:6" ht="14.25" hidden="1" customHeight="1" x14ac:dyDescent="0.3">
      <c r="A64" s="16">
        <v>45069</v>
      </c>
      <c r="B64" s="17" t="s">
        <v>19</v>
      </c>
      <c r="C64" s="18" t="s">
        <v>52</v>
      </c>
      <c r="D64" s="19">
        <v>5644.67</v>
      </c>
      <c r="E64" s="19"/>
      <c r="F64" s="20">
        <f t="shared" si="1"/>
        <v>3894523.9142500013</v>
      </c>
    </row>
    <row r="65" spans="1:6" ht="14.25" hidden="1" customHeight="1" x14ac:dyDescent="0.3">
      <c r="A65" s="16">
        <v>45069</v>
      </c>
      <c r="B65" s="17" t="s">
        <v>21</v>
      </c>
      <c r="C65" s="18"/>
      <c r="D65" s="19"/>
      <c r="E65" s="19">
        <f>(D64*0.005)+10</f>
        <v>38.223349999999996</v>
      </c>
      <c r="F65" s="20">
        <f t="shared" si="1"/>
        <v>3894485.6909000012</v>
      </c>
    </row>
    <row r="66" spans="1:6" ht="14.25" hidden="1" customHeight="1" x14ac:dyDescent="0.3">
      <c r="A66" s="16">
        <v>45070</v>
      </c>
      <c r="B66" s="17" t="s">
        <v>22</v>
      </c>
      <c r="C66" s="18" t="s">
        <v>20</v>
      </c>
      <c r="D66" s="19"/>
      <c r="E66" s="19">
        <v>23000</v>
      </c>
      <c r="F66" s="20">
        <f t="shared" si="1"/>
        <v>3871485.6909000012</v>
      </c>
    </row>
    <row r="67" spans="1:6" ht="14.25" hidden="1" customHeight="1" x14ac:dyDescent="0.3">
      <c r="A67" s="16">
        <v>45071</v>
      </c>
      <c r="B67" s="17" t="s">
        <v>22</v>
      </c>
      <c r="C67" s="18" t="s">
        <v>20</v>
      </c>
      <c r="D67" s="19"/>
      <c r="E67" s="19">
        <v>51000</v>
      </c>
      <c r="F67" s="20">
        <f t="shared" si="1"/>
        <v>3820485.6909000012</v>
      </c>
    </row>
    <row r="68" spans="1:6" ht="14.25" hidden="1" customHeight="1" x14ac:dyDescent="0.3">
      <c r="A68" s="16">
        <v>45072</v>
      </c>
      <c r="B68" s="17" t="s">
        <v>22</v>
      </c>
      <c r="C68" s="18" t="s">
        <v>20</v>
      </c>
      <c r="D68" s="19"/>
      <c r="E68" s="19">
        <v>3000</v>
      </c>
      <c r="F68" s="20">
        <f t="shared" si="1"/>
        <v>3817485.6909000012</v>
      </c>
    </row>
    <row r="69" spans="1:6" ht="14.25" hidden="1" customHeight="1" x14ac:dyDescent="0.3">
      <c r="A69" s="16">
        <v>45072</v>
      </c>
      <c r="B69" s="17" t="s">
        <v>19</v>
      </c>
      <c r="C69" s="18" t="s">
        <v>29</v>
      </c>
      <c r="D69" s="19">
        <v>2666</v>
      </c>
      <c r="E69" s="19"/>
      <c r="F69" s="20">
        <f t="shared" si="1"/>
        <v>3820151.6909000012</v>
      </c>
    </row>
    <row r="70" spans="1:6" ht="14.25" hidden="1" customHeight="1" x14ac:dyDescent="0.3">
      <c r="A70" s="16">
        <v>45072</v>
      </c>
      <c r="B70" s="17" t="s">
        <v>21</v>
      </c>
      <c r="C70" s="18"/>
      <c r="D70" s="19"/>
      <c r="E70" s="19">
        <f>(D69*0.005)+10</f>
        <v>23.33</v>
      </c>
      <c r="F70" s="20">
        <f t="shared" si="1"/>
        <v>3820128.3609000011</v>
      </c>
    </row>
    <row r="71" spans="1:6" ht="14.25" hidden="1" customHeight="1" x14ac:dyDescent="0.3">
      <c r="A71" s="16">
        <v>45075</v>
      </c>
      <c r="B71" s="17" t="s">
        <v>19</v>
      </c>
      <c r="C71" s="18" t="s">
        <v>24</v>
      </c>
      <c r="D71" s="19">
        <v>9300</v>
      </c>
      <c r="E71" s="19"/>
      <c r="F71" s="20">
        <f t="shared" si="1"/>
        <v>3829428.3609000011</v>
      </c>
    </row>
    <row r="72" spans="1:6" ht="14.25" hidden="1" customHeight="1" x14ac:dyDescent="0.3">
      <c r="A72" s="16">
        <v>45075</v>
      </c>
      <c r="B72" s="17" t="s">
        <v>21</v>
      </c>
      <c r="C72" s="18"/>
      <c r="D72" s="19"/>
      <c r="E72" s="19">
        <f>(D71*0.005)+10</f>
        <v>56.5</v>
      </c>
      <c r="F72" s="20">
        <f t="shared" si="1"/>
        <v>3829371.8609000011</v>
      </c>
    </row>
    <row r="73" spans="1:6" ht="14.25" hidden="1" customHeight="1" x14ac:dyDescent="0.3">
      <c r="A73" s="16">
        <v>45075</v>
      </c>
      <c r="B73" s="17" t="s">
        <v>22</v>
      </c>
      <c r="C73" s="18" t="s">
        <v>20</v>
      </c>
      <c r="D73" s="19"/>
      <c r="E73" s="19">
        <v>11300</v>
      </c>
      <c r="F73" s="20">
        <f t="shared" si="1"/>
        <v>3818071.8609000011</v>
      </c>
    </row>
    <row r="74" spans="1:6" ht="14.25" hidden="1" customHeight="1" x14ac:dyDescent="0.3">
      <c r="A74" s="16">
        <v>45075</v>
      </c>
      <c r="B74" s="17" t="s">
        <v>19</v>
      </c>
      <c r="C74" s="18" t="s">
        <v>53</v>
      </c>
      <c r="D74" s="19">
        <v>145000</v>
      </c>
      <c r="E74" s="19"/>
      <c r="F74" s="20">
        <f t="shared" si="1"/>
        <v>3963071.8609000011</v>
      </c>
    </row>
    <row r="75" spans="1:6" ht="14.25" hidden="1" customHeight="1" x14ac:dyDescent="0.3">
      <c r="A75" s="16">
        <v>45075</v>
      </c>
      <c r="B75" s="17" t="s">
        <v>21</v>
      </c>
      <c r="C75" s="18"/>
      <c r="D75" s="19"/>
      <c r="E75" s="19">
        <f>(D74*0.005)+10</f>
        <v>735</v>
      </c>
      <c r="F75" s="20">
        <f t="shared" si="1"/>
        <v>3962336.8609000011</v>
      </c>
    </row>
    <row r="76" spans="1:6" ht="14.25" hidden="1" customHeight="1" x14ac:dyDescent="0.3">
      <c r="A76" s="16">
        <v>45075</v>
      </c>
      <c r="B76" s="17" t="s">
        <v>19</v>
      </c>
      <c r="C76" s="18" t="s">
        <v>51</v>
      </c>
      <c r="D76" s="19">
        <v>9000</v>
      </c>
      <c r="E76" s="19"/>
      <c r="F76" s="20">
        <f t="shared" si="1"/>
        <v>3971336.8609000011</v>
      </c>
    </row>
    <row r="77" spans="1:6" ht="14.25" hidden="1" customHeight="1" x14ac:dyDescent="0.3">
      <c r="A77" s="16">
        <v>45075</v>
      </c>
      <c r="B77" s="17" t="s">
        <v>21</v>
      </c>
      <c r="C77" s="18"/>
      <c r="D77" s="19"/>
      <c r="E77" s="19">
        <f>(D76*0.005)+10</f>
        <v>55</v>
      </c>
      <c r="F77" s="20">
        <f t="shared" si="1"/>
        <v>3971281.8609000011</v>
      </c>
    </row>
    <row r="78" spans="1:6" ht="14.25" hidden="1" customHeight="1" x14ac:dyDescent="0.3">
      <c r="A78" s="16">
        <v>45076</v>
      </c>
      <c r="B78" s="17" t="s">
        <v>22</v>
      </c>
      <c r="C78" s="18" t="s">
        <v>20</v>
      </c>
      <c r="D78" s="19"/>
      <c r="E78" s="19">
        <v>39000</v>
      </c>
      <c r="F78" s="20">
        <f t="shared" si="1"/>
        <v>3932281.8609000011</v>
      </c>
    </row>
    <row r="79" spans="1:6" ht="14.25" hidden="1" customHeight="1" x14ac:dyDescent="0.3">
      <c r="A79" s="16">
        <v>45076</v>
      </c>
      <c r="B79" s="17" t="s">
        <v>19</v>
      </c>
      <c r="C79" s="18" t="s">
        <v>23</v>
      </c>
      <c r="D79" s="19">
        <v>20000</v>
      </c>
      <c r="E79" s="19"/>
      <c r="F79" s="20">
        <f t="shared" si="1"/>
        <v>3952281.8609000011</v>
      </c>
    </row>
    <row r="80" spans="1:6" ht="14.25" hidden="1" customHeight="1" x14ac:dyDescent="0.3">
      <c r="A80" s="16">
        <v>45076</v>
      </c>
      <c r="B80" s="17" t="s">
        <v>21</v>
      </c>
      <c r="C80" s="18"/>
      <c r="D80" s="19"/>
      <c r="E80" s="19">
        <f>(D79*0.005)+10</f>
        <v>110</v>
      </c>
      <c r="F80" s="20">
        <f t="shared" si="1"/>
        <v>3952171.8609000011</v>
      </c>
    </row>
    <row r="81" spans="1:6" ht="14.25" hidden="1" customHeight="1" x14ac:dyDescent="0.3">
      <c r="A81" s="16">
        <v>45077</v>
      </c>
      <c r="B81" s="17" t="s">
        <v>19</v>
      </c>
      <c r="C81" s="18" t="s">
        <v>42</v>
      </c>
      <c r="D81" s="19">
        <v>22756.28</v>
      </c>
      <c r="E81" s="19"/>
      <c r="F81" s="20">
        <f t="shared" si="1"/>
        <v>3974928.1409000009</v>
      </c>
    </row>
    <row r="82" spans="1:6" ht="14.25" hidden="1" customHeight="1" x14ac:dyDescent="0.3">
      <c r="A82" s="16">
        <v>45077</v>
      </c>
      <c r="B82" s="17" t="s">
        <v>21</v>
      </c>
      <c r="C82" s="18"/>
      <c r="D82" s="19"/>
      <c r="E82" s="19">
        <f>(D81*0.005)+10</f>
        <v>123.78139999999999</v>
      </c>
      <c r="F82" s="20">
        <f t="shared" si="1"/>
        <v>3974804.3595000007</v>
      </c>
    </row>
    <row r="83" spans="1:6" ht="14.25" hidden="1" customHeight="1" x14ac:dyDescent="0.3">
      <c r="A83" s="16">
        <v>45077</v>
      </c>
      <c r="B83" s="17" t="s">
        <v>22</v>
      </c>
      <c r="C83" s="18" t="s">
        <v>20</v>
      </c>
      <c r="D83" s="19"/>
      <c r="E83" s="19">
        <v>91000</v>
      </c>
      <c r="F83" s="20">
        <f t="shared" si="1"/>
        <v>3883804.3595000007</v>
      </c>
    </row>
    <row r="84" spans="1:6" ht="14.25" hidden="1" customHeight="1" x14ac:dyDescent="0.3">
      <c r="A84" s="16">
        <v>45077</v>
      </c>
      <c r="B84" s="17" t="s">
        <v>22</v>
      </c>
      <c r="C84" s="18" t="s">
        <v>20</v>
      </c>
      <c r="D84" s="19"/>
      <c r="E84" s="19">
        <v>19000</v>
      </c>
      <c r="F84" s="20">
        <f t="shared" si="1"/>
        <v>3864804.3595000007</v>
      </c>
    </row>
    <row r="85" spans="1:6" ht="14.25" hidden="1" customHeight="1" x14ac:dyDescent="0.3">
      <c r="A85" s="16">
        <v>45077</v>
      </c>
      <c r="B85" s="17" t="s">
        <v>19</v>
      </c>
      <c r="C85" s="18" t="s">
        <v>23</v>
      </c>
      <c r="D85" s="19">
        <v>33000</v>
      </c>
      <c r="E85" s="19"/>
      <c r="F85" s="20">
        <f t="shared" si="1"/>
        <v>3897804.3595000007</v>
      </c>
    </row>
    <row r="86" spans="1:6" ht="14.25" hidden="1" customHeight="1" x14ac:dyDescent="0.3">
      <c r="A86" s="16">
        <v>45077</v>
      </c>
      <c r="B86" s="17" t="s">
        <v>21</v>
      </c>
      <c r="C86" s="18"/>
      <c r="D86" s="19"/>
      <c r="E86" s="19">
        <f>(D85*0.005)+10</f>
        <v>175</v>
      </c>
      <c r="F86" s="20">
        <f t="shared" si="1"/>
        <v>3897629.3595000007</v>
      </c>
    </row>
    <row r="87" spans="1:6" ht="14.25" hidden="1" customHeight="1" x14ac:dyDescent="0.3">
      <c r="A87" s="16">
        <v>45077</v>
      </c>
      <c r="B87" s="17" t="s">
        <v>19</v>
      </c>
      <c r="C87" s="18" t="s">
        <v>43</v>
      </c>
      <c r="D87" s="19">
        <v>38135</v>
      </c>
      <c r="E87" s="19"/>
      <c r="F87" s="20">
        <f t="shared" si="1"/>
        <v>3935764.3595000007</v>
      </c>
    </row>
    <row r="88" spans="1:6" ht="14.25" hidden="1" customHeight="1" x14ac:dyDescent="0.3">
      <c r="A88" s="16">
        <v>45077</v>
      </c>
      <c r="B88" s="17" t="s">
        <v>21</v>
      </c>
      <c r="C88" s="18"/>
      <c r="D88" s="19"/>
      <c r="E88" s="19">
        <f>(D87*0.005)+10</f>
        <v>200.67500000000001</v>
      </c>
      <c r="F88" s="20">
        <f t="shared" si="1"/>
        <v>3935563.6845000009</v>
      </c>
    </row>
    <row r="89" spans="1:6" ht="14.25" hidden="1" customHeight="1" x14ac:dyDescent="0.3">
      <c r="A89" s="16"/>
      <c r="B89" s="17"/>
      <c r="C89" s="18"/>
      <c r="D89" s="19"/>
      <c r="E89" s="19"/>
      <c r="F89" s="20">
        <f t="shared" si="1"/>
        <v>3935563.6845000009</v>
      </c>
    </row>
    <row r="90" spans="1:6" ht="14.25" hidden="1" customHeight="1" x14ac:dyDescent="0.3">
      <c r="A90" s="16"/>
      <c r="B90" s="17"/>
      <c r="C90" s="18"/>
      <c r="D90" s="19"/>
      <c r="E90" s="19"/>
      <c r="F90" s="20">
        <f t="shared" si="1"/>
        <v>3935563.6845000009</v>
      </c>
    </row>
    <row r="91" spans="1:6" ht="14.25" hidden="1" customHeight="1" x14ac:dyDescent="0.3">
      <c r="A91" s="16"/>
      <c r="B91" s="17"/>
      <c r="C91" s="18"/>
      <c r="D91" s="19"/>
      <c r="E91" s="19"/>
      <c r="F91" s="20">
        <f t="shared" si="1"/>
        <v>3935563.6845000009</v>
      </c>
    </row>
    <row r="92" spans="1:6" ht="14.25" hidden="1" customHeight="1" x14ac:dyDescent="0.3">
      <c r="A92" s="16"/>
      <c r="B92" s="17"/>
      <c r="C92" s="18"/>
      <c r="D92" s="19"/>
      <c r="E92" s="19"/>
      <c r="F92" s="20">
        <f t="shared" si="1"/>
        <v>3935563.6845000009</v>
      </c>
    </row>
    <row r="93" spans="1:6" ht="14.25" hidden="1" customHeight="1" x14ac:dyDescent="0.3">
      <c r="A93" s="16"/>
      <c r="B93" s="17"/>
      <c r="C93" s="18"/>
      <c r="D93" s="19"/>
      <c r="E93" s="19"/>
      <c r="F93" s="20">
        <f t="shared" si="1"/>
        <v>3935563.6845000009</v>
      </c>
    </row>
    <row r="94" spans="1:6" ht="14.25" hidden="1" customHeight="1" x14ac:dyDescent="0.3">
      <c r="A94" s="16"/>
      <c r="B94" s="17"/>
      <c r="C94" s="18"/>
      <c r="D94" s="19"/>
      <c r="E94" s="19"/>
      <c r="F94" s="20">
        <f t="shared" si="1"/>
        <v>3935563.6845000009</v>
      </c>
    </row>
    <row r="95" spans="1:6" ht="14.25" hidden="1" customHeight="1" x14ac:dyDescent="0.3">
      <c r="A95" s="16"/>
      <c r="B95" s="17"/>
      <c r="C95" s="18"/>
      <c r="D95" s="19"/>
      <c r="E95" s="19"/>
      <c r="F95" s="20">
        <f t="shared" si="1"/>
        <v>3935563.6845000009</v>
      </c>
    </row>
    <row r="96" spans="1:6" ht="14.25" hidden="1" customHeight="1" x14ac:dyDescent="0.3">
      <c r="A96" s="16"/>
      <c r="B96" s="17"/>
      <c r="C96" s="18"/>
      <c r="D96" s="19"/>
      <c r="E96" s="19"/>
      <c r="F96" s="20">
        <f t="shared" si="1"/>
        <v>3935563.6845000009</v>
      </c>
    </row>
    <row r="97" spans="1:6" ht="14.25" hidden="1" customHeight="1" x14ac:dyDescent="0.3">
      <c r="A97" s="16"/>
      <c r="B97" s="17"/>
      <c r="C97" s="18"/>
      <c r="D97" s="19"/>
      <c r="E97" s="19"/>
      <c r="F97" s="20">
        <f t="shared" si="1"/>
        <v>3935563.6845000009</v>
      </c>
    </row>
    <row r="98" spans="1:6" ht="14.25" hidden="1" customHeight="1" x14ac:dyDescent="0.3">
      <c r="A98" s="16"/>
      <c r="B98" s="17"/>
      <c r="C98" s="18"/>
      <c r="D98" s="19"/>
      <c r="E98" s="19"/>
      <c r="F98" s="20">
        <f t="shared" si="1"/>
        <v>3935563.6845000009</v>
      </c>
    </row>
    <row r="99" spans="1:6" ht="14.25" hidden="1" customHeight="1" x14ac:dyDescent="0.3">
      <c r="A99" s="16"/>
      <c r="B99" s="17"/>
      <c r="C99" s="18"/>
      <c r="D99" s="19"/>
      <c r="E99" s="19"/>
      <c r="F99" s="20">
        <f t="shared" si="1"/>
        <v>3935563.6845000009</v>
      </c>
    </row>
    <row r="100" spans="1:6" ht="14.25" hidden="1" customHeight="1" x14ac:dyDescent="0.3">
      <c r="A100" s="16"/>
      <c r="B100" s="17"/>
      <c r="C100" s="18"/>
      <c r="D100" s="19"/>
      <c r="E100" s="19"/>
      <c r="F100" s="20">
        <f t="shared" si="1"/>
        <v>3935563.6845000009</v>
      </c>
    </row>
    <row r="101" spans="1:6" ht="14.25" hidden="1" customHeight="1" x14ac:dyDescent="0.3">
      <c r="A101" s="16"/>
      <c r="B101" s="17"/>
      <c r="C101" s="18"/>
      <c r="D101" s="19"/>
      <c r="E101" s="19"/>
      <c r="F101" s="20">
        <f t="shared" si="1"/>
        <v>3935563.6845000009</v>
      </c>
    </row>
    <row r="102" spans="1:6" ht="14.25" hidden="1" customHeight="1" x14ac:dyDescent="0.3">
      <c r="A102" s="16"/>
      <c r="B102" s="17"/>
      <c r="C102" s="18"/>
      <c r="D102" s="19"/>
      <c r="E102" s="19"/>
      <c r="F102" s="20">
        <f t="shared" si="1"/>
        <v>3935563.6845000009</v>
      </c>
    </row>
    <row r="103" spans="1:6" ht="14.25" hidden="1" customHeight="1" x14ac:dyDescent="0.3">
      <c r="A103" s="16"/>
      <c r="B103" s="17"/>
      <c r="C103" s="18"/>
      <c r="D103" s="19"/>
      <c r="E103" s="19"/>
      <c r="F103" s="20">
        <f t="shared" si="1"/>
        <v>3935563.6845000009</v>
      </c>
    </row>
    <row r="104" spans="1:6" ht="14.25" hidden="1" customHeight="1" x14ac:dyDescent="0.3">
      <c r="A104" s="16"/>
      <c r="B104" s="17"/>
      <c r="C104" s="18"/>
      <c r="D104" s="19"/>
      <c r="E104" s="19"/>
      <c r="F104" s="20">
        <f t="shared" si="1"/>
        <v>3935563.6845000009</v>
      </c>
    </row>
    <row r="105" spans="1:6" ht="14.25" hidden="1" customHeight="1" x14ac:dyDescent="0.3">
      <c r="A105" s="16"/>
      <c r="B105" s="17"/>
      <c r="C105" s="18"/>
      <c r="D105" s="19"/>
      <c r="E105" s="19"/>
      <c r="F105" s="20">
        <f t="shared" si="1"/>
        <v>3935563.6845000009</v>
      </c>
    </row>
    <row r="106" spans="1:6" ht="14.25" hidden="1" customHeight="1" x14ac:dyDescent="0.3">
      <c r="A106" s="16"/>
      <c r="B106" s="17"/>
      <c r="C106" s="18"/>
      <c r="D106" s="19"/>
      <c r="E106" s="19"/>
      <c r="F106" s="20">
        <f t="shared" si="1"/>
        <v>3935563.6845000009</v>
      </c>
    </row>
    <row r="107" spans="1:6" ht="14.25" hidden="1" customHeight="1" x14ac:dyDescent="0.3">
      <c r="A107" s="16"/>
      <c r="B107" s="17"/>
      <c r="C107" s="18"/>
      <c r="D107" s="19"/>
      <c r="E107" s="19"/>
      <c r="F107" s="20">
        <f t="shared" si="1"/>
        <v>3935563.6845000009</v>
      </c>
    </row>
    <row r="108" spans="1:6" ht="14.25" hidden="1" customHeight="1" x14ac:dyDescent="0.3">
      <c r="A108" s="16"/>
      <c r="B108" s="17"/>
      <c r="C108" s="18"/>
      <c r="D108" s="19"/>
      <c r="E108" s="19"/>
      <c r="F108" s="20">
        <f t="shared" si="1"/>
        <v>3935563.6845000009</v>
      </c>
    </row>
    <row r="109" spans="1:6" ht="14.25" hidden="1" customHeight="1" x14ac:dyDescent="0.3">
      <c r="A109" s="16"/>
      <c r="B109" s="17"/>
      <c r="C109" s="18"/>
      <c r="D109" s="19"/>
      <c r="E109" s="19"/>
      <c r="F109" s="20">
        <f t="shared" si="1"/>
        <v>3935563.6845000009</v>
      </c>
    </row>
    <row r="110" spans="1:6" ht="14.25" hidden="1" customHeight="1" x14ac:dyDescent="0.3">
      <c r="A110" s="16"/>
      <c r="B110" s="17"/>
      <c r="C110" s="18"/>
      <c r="D110" s="19"/>
      <c r="E110" s="19"/>
      <c r="F110" s="20">
        <f t="shared" si="1"/>
        <v>3935563.6845000009</v>
      </c>
    </row>
    <row r="111" spans="1:6" ht="14.25" hidden="1" customHeight="1" x14ac:dyDescent="0.3">
      <c r="A111" s="16"/>
      <c r="B111" s="17"/>
      <c r="C111" s="18"/>
      <c r="D111" s="19"/>
      <c r="E111" s="19"/>
      <c r="F111" s="20">
        <f t="shared" si="1"/>
        <v>3935563.6845000009</v>
      </c>
    </row>
    <row r="112" spans="1:6" ht="14.25" hidden="1" customHeight="1" x14ac:dyDescent="0.3">
      <c r="A112" s="16"/>
      <c r="B112" s="17"/>
      <c r="C112" s="18"/>
      <c r="D112" s="19"/>
      <c r="E112" s="19"/>
      <c r="F112" s="20">
        <f t="shared" si="1"/>
        <v>3935563.6845000009</v>
      </c>
    </row>
    <row r="113" spans="1:6" ht="14.25" hidden="1" customHeight="1" x14ac:dyDescent="0.3">
      <c r="A113" s="16"/>
      <c r="B113" s="17"/>
      <c r="C113" s="18"/>
      <c r="D113" s="19"/>
      <c r="E113" s="19"/>
      <c r="F113" s="20">
        <f t="shared" si="1"/>
        <v>3935563.6845000009</v>
      </c>
    </row>
    <row r="114" spans="1:6" ht="14.25" hidden="1" customHeight="1" x14ac:dyDescent="0.3">
      <c r="A114" s="16"/>
      <c r="B114" s="17"/>
      <c r="C114" s="18"/>
      <c r="D114" s="19"/>
      <c r="E114" s="19"/>
      <c r="F114" s="20">
        <f t="shared" si="1"/>
        <v>3935563.6845000009</v>
      </c>
    </row>
    <row r="115" spans="1:6" ht="14.25" hidden="1" customHeight="1" x14ac:dyDescent="0.3">
      <c r="A115" s="16"/>
      <c r="B115" s="17"/>
      <c r="C115" s="18"/>
      <c r="D115" s="19"/>
      <c r="E115" s="19"/>
      <c r="F115" s="20">
        <f t="shared" si="1"/>
        <v>3935563.6845000009</v>
      </c>
    </row>
    <row r="116" spans="1:6" ht="14.25" hidden="1" customHeight="1" x14ac:dyDescent="0.3">
      <c r="A116" s="16"/>
      <c r="B116" s="17"/>
      <c r="C116" s="18"/>
      <c r="D116" s="19"/>
      <c r="E116" s="19"/>
      <c r="F116" s="20">
        <f t="shared" si="1"/>
        <v>3935563.6845000009</v>
      </c>
    </row>
    <row r="117" spans="1:6" ht="14.25" hidden="1" customHeight="1" x14ac:dyDescent="0.3">
      <c r="A117" s="16"/>
      <c r="B117" s="17"/>
      <c r="C117" s="18"/>
      <c r="D117" s="19"/>
      <c r="E117" s="19"/>
      <c r="F117" s="20">
        <f t="shared" si="1"/>
        <v>3935563.6845000009</v>
      </c>
    </row>
    <row r="118" spans="1:6" ht="14.25" hidden="1" customHeight="1" x14ac:dyDescent="0.3">
      <c r="A118" s="16"/>
      <c r="B118" s="17"/>
      <c r="C118" s="18"/>
      <c r="D118" s="19"/>
      <c r="E118" s="19"/>
      <c r="F118" s="20">
        <f t="shared" si="1"/>
        <v>3935563.6845000009</v>
      </c>
    </row>
    <row r="119" spans="1:6" ht="14.25" hidden="1" customHeight="1" x14ac:dyDescent="0.3">
      <c r="A119" s="16"/>
      <c r="B119" s="17"/>
      <c r="C119" s="18"/>
      <c r="D119" s="19"/>
      <c r="E119" s="19"/>
      <c r="F119" s="20">
        <f t="shared" si="1"/>
        <v>3935563.6845000009</v>
      </c>
    </row>
    <row r="120" spans="1:6" ht="14.25" hidden="1" customHeight="1" x14ac:dyDescent="0.3">
      <c r="A120" s="16"/>
      <c r="B120" s="17"/>
      <c r="C120" s="18"/>
      <c r="D120" s="19"/>
      <c r="E120" s="19"/>
      <c r="F120" s="20">
        <f t="shared" si="1"/>
        <v>3935563.6845000009</v>
      </c>
    </row>
    <row r="121" spans="1:6" ht="14.25" hidden="1" customHeight="1" x14ac:dyDescent="0.3">
      <c r="A121" s="16"/>
      <c r="B121" s="17"/>
      <c r="C121" s="18"/>
      <c r="D121" s="19"/>
      <c r="E121" s="19"/>
      <c r="F121" s="20">
        <f t="shared" si="1"/>
        <v>3935563.6845000009</v>
      </c>
    </row>
    <row r="122" spans="1:6" ht="14.25" hidden="1" customHeight="1" x14ac:dyDescent="0.3">
      <c r="A122" s="16"/>
      <c r="B122" s="17"/>
      <c r="C122" s="18"/>
      <c r="D122" s="19"/>
      <c r="E122" s="19"/>
      <c r="F122" s="20">
        <f t="shared" si="1"/>
        <v>3935563.6845000009</v>
      </c>
    </row>
    <row r="123" spans="1:6" ht="14.25" hidden="1" customHeight="1" x14ac:dyDescent="0.3">
      <c r="A123" s="16"/>
      <c r="B123" s="17"/>
      <c r="C123" s="18"/>
      <c r="D123" s="19"/>
      <c r="E123" s="19"/>
      <c r="F123" s="20">
        <f t="shared" si="1"/>
        <v>3935563.6845000009</v>
      </c>
    </row>
    <row r="124" spans="1:6" ht="14.25" hidden="1" customHeight="1" x14ac:dyDescent="0.3">
      <c r="A124" s="16"/>
      <c r="B124" s="17"/>
      <c r="C124" s="18"/>
      <c r="D124" s="19"/>
      <c r="E124" s="19"/>
      <c r="F124" s="20">
        <f t="shared" si="1"/>
        <v>3935563.6845000009</v>
      </c>
    </row>
    <row r="125" spans="1:6" ht="14.25" hidden="1" customHeight="1" x14ac:dyDescent="0.3">
      <c r="A125" s="16"/>
      <c r="B125" s="17"/>
      <c r="C125" s="18"/>
      <c r="D125" s="19"/>
      <c r="E125" s="19"/>
      <c r="F125" s="20">
        <f t="shared" si="1"/>
        <v>3935563.6845000009</v>
      </c>
    </row>
    <row r="126" spans="1:6" ht="14.25" hidden="1" customHeight="1" x14ac:dyDescent="0.3">
      <c r="A126" s="16"/>
      <c r="B126" s="17"/>
      <c r="C126" s="18"/>
      <c r="D126" s="19"/>
      <c r="E126" s="19"/>
      <c r="F126" s="20">
        <f t="shared" si="1"/>
        <v>3935563.6845000009</v>
      </c>
    </row>
    <row r="127" spans="1:6" ht="14.25" hidden="1" customHeight="1" x14ac:dyDescent="0.3">
      <c r="A127" s="16"/>
      <c r="B127" s="17"/>
      <c r="C127" s="18"/>
      <c r="D127" s="19"/>
      <c r="E127" s="19"/>
      <c r="F127" s="20">
        <f t="shared" si="1"/>
        <v>3935563.6845000009</v>
      </c>
    </row>
    <row r="128" spans="1:6" ht="14.25" hidden="1" customHeight="1" x14ac:dyDescent="0.3">
      <c r="A128" s="16"/>
      <c r="B128" s="17"/>
      <c r="C128" s="18"/>
      <c r="D128" s="19"/>
      <c r="E128" s="19"/>
      <c r="F128" s="20">
        <f t="shared" si="1"/>
        <v>3935563.6845000009</v>
      </c>
    </row>
    <row r="129" spans="1:6" ht="14.25" hidden="1" customHeight="1" x14ac:dyDescent="0.3">
      <c r="A129" s="16"/>
      <c r="B129" s="17"/>
      <c r="C129" s="18"/>
      <c r="D129" s="19"/>
      <c r="E129" s="19"/>
      <c r="F129" s="20">
        <f t="shared" si="1"/>
        <v>3935563.6845000009</v>
      </c>
    </row>
    <row r="130" spans="1:6" ht="14.25" hidden="1" customHeight="1" x14ac:dyDescent="0.3">
      <c r="A130" s="16"/>
      <c r="B130" s="17"/>
      <c r="C130" s="18"/>
      <c r="D130" s="19"/>
      <c r="E130" s="19"/>
      <c r="F130" s="20">
        <f t="shared" si="1"/>
        <v>3935563.6845000009</v>
      </c>
    </row>
    <row r="131" spans="1:6" ht="14.25" hidden="1" customHeight="1" x14ac:dyDescent="0.3">
      <c r="A131" s="16"/>
      <c r="B131" s="17"/>
      <c r="C131" s="18"/>
      <c r="D131" s="19"/>
      <c r="E131" s="19"/>
      <c r="F131" s="20">
        <f t="shared" si="1"/>
        <v>3935563.6845000009</v>
      </c>
    </row>
    <row r="132" spans="1:6" ht="14.25" hidden="1" customHeight="1" x14ac:dyDescent="0.3">
      <c r="A132" s="16"/>
      <c r="B132" s="17"/>
      <c r="C132" s="18"/>
      <c r="D132" s="19"/>
      <c r="E132" s="19"/>
      <c r="F132" s="20">
        <f t="shared" si="1"/>
        <v>3935563.6845000009</v>
      </c>
    </row>
    <row r="133" spans="1:6" ht="14.25" hidden="1" customHeight="1" x14ac:dyDescent="0.3">
      <c r="A133" s="16"/>
      <c r="B133" s="17"/>
      <c r="C133" s="18"/>
      <c r="D133" s="19"/>
      <c r="E133" s="19"/>
      <c r="F133" s="20">
        <f t="shared" si="1"/>
        <v>3935563.6845000009</v>
      </c>
    </row>
    <row r="134" spans="1:6" ht="14.25" hidden="1" customHeight="1" x14ac:dyDescent="0.3">
      <c r="A134" s="16"/>
      <c r="B134" s="17"/>
      <c r="C134" s="18"/>
      <c r="D134" s="19"/>
      <c r="E134" s="19"/>
      <c r="F134" s="20">
        <f t="shared" si="1"/>
        <v>3935563.6845000009</v>
      </c>
    </row>
    <row r="135" spans="1:6" ht="14.25" hidden="1" customHeight="1" x14ac:dyDescent="0.3">
      <c r="A135" s="16"/>
      <c r="B135" s="17"/>
      <c r="C135" s="18"/>
      <c r="D135" s="19"/>
      <c r="E135" s="19"/>
      <c r="F135" s="20">
        <f t="shared" si="1"/>
        <v>3935563.6845000009</v>
      </c>
    </row>
    <row r="136" spans="1:6" ht="14.25" hidden="1" customHeight="1" x14ac:dyDescent="0.3">
      <c r="A136" s="16"/>
      <c r="B136" s="17"/>
      <c r="C136" s="18"/>
      <c r="D136" s="19"/>
      <c r="E136" s="19"/>
      <c r="F136" s="20">
        <f t="shared" si="1"/>
        <v>3935563.6845000009</v>
      </c>
    </row>
    <row r="137" spans="1:6" ht="14.25" hidden="1" customHeight="1" x14ac:dyDescent="0.3">
      <c r="A137" s="16"/>
      <c r="B137" s="17"/>
      <c r="C137" s="18"/>
      <c r="D137" s="19"/>
      <c r="E137" s="19"/>
      <c r="F137" s="20">
        <f t="shared" si="1"/>
        <v>3935563.6845000009</v>
      </c>
    </row>
    <row r="138" spans="1:6" ht="14.25" hidden="1" customHeight="1" x14ac:dyDescent="0.3">
      <c r="A138" s="16"/>
      <c r="B138" s="17"/>
      <c r="C138" s="18"/>
      <c r="D138" s="19"/>
      <c r="E138" s="19"/>
      <c r="F138" s="20">
        <f t="shared" si="1"/>
        <v>3935563.6845000009</v>
      </c>
    </row>
    <row r="139" spans="1:6" ht="14.25" hidden="1" customHeight="1" x14ac:dyDescent="0.3">
      <c r="A139" s="16"/>
      <c r="B139" s="17"/>
      <c r="C139" s="18"/>
      <c r="D139" s="19"/>
      <c r="E139" s="19"/>
      <c r="F139" s="20">
        <f t="shared" si="1"/>
        <v>3935563.6845000009</v>
      </c>
    </row>
    <row r="140" spans="1:6" ht="14.25" hidden="1" customHeight="1" x14ac:dyDescent="0.3">
      <c r="A140" s="16"/>
      <c r="B140" s="17"/>
      <c r="C140" s="18"/>
      <c r="D140" s="19"/>
      <c r="E140" s="19"/>
      <c r="F140" s="20">
        <f t="shared" si="1"/>
        <v>3935563.6845000009</v>
      </c>
    </row>
    <row r="141" spans="1:6" ht="14.25" hidden="1" customHeight="1" x14ac:dyDescent="0.3">
      <c r="A141" s="16"/>
      <c r="B141" s="17"/>
      <c r="C141" s="18"/>
      <c r="D141" s="19"/>
      <c r="E141" s="19"/>
      <c r="F141" s="20">
        <f t="shared" si="1"/>
        <v>3935563.6845000009</v>
      </c>
    </row>
    <row r="142" spans="1:6" ht="14.25" hidden="1" customHeight="1" x14ac:dyDescent="0.3">
      <c r="A142" s="16"/>
      <c r="B142" s="17"/>
      <c r="C142" s="18"/>
      <c r="D142" s="19"/>
      <c r="E142" s="19"/>
      <c r="F142" s="20">
        <f t="shared" si="1"/>
        <v>3935563.6845000009</v>
      </c>
    </row>
    <row r="143" spans="1:6" ht="14.25" hidden="1" customHeight="1" x14ac:dyDescent="0.3">
      <c r="A143" s="16"/>
      <c r="B143" s="17"/>
      <c r="C143" s="18"/>
      <c r="D143" s="19"/>
      <c r="E143" s="19"/>
      <c r="F143" s="20">
        <f t="shared" si="1"/>
        <v>3935563.6845000009</v>
      </c>
    </row>
    <row r="144" spans="1:6" ht="14.25" hidden="1" customHeight="1" x14ac:dyDescent="0.3">
      <c r="A144" s="16"/>
      <c r="B144" s="17"/>
      <c r="C144" s="18"/>
      <c r="D144" s="19"/>
      <c r="E144" s="19"/>
      <c r="F144" s="20">
        <f t="shared" si="1"/>
        <v>3935563.6845000009</v>
      </c>
    </row>
    <row r="145" spans="1:6" ht="14.25" hidden="1" customHeight="1" x14ac:dyDescent="0.3">
      <c r="A145" s="16"/>
      <c r="B145" s="17"/>
      <c r="C145" s="18"/>
      <c r="D145" s="19"/>
      <c r="E145" s="19"/>
      <c r="F145" s="20">
        <f t="shared" si="1"/>
        <v>3935563.6845000009</v>
      </c>
    </row>
    <row r="146" spans="1:6" ht="14.25" hidden="1" customHeight="1" x14ac:dyDescent="0.3">
      <c r="A146" s="16"/>
      <c r="B146" s="17"/>
      <c r="C146" s="18"/>
      <c r="D146" s="19"/>
      <c r="E146" s="19"/>
      <c r="F146" s="20">
        <f t="shared" si="1"/>
        <v>3935563.6845000009</v>
      </c>
    </row>
    <row r="147" spans="1:6" ht="14.25" hidden="1" customHeight="1" x14ac:dyDescent="0.3">
      <c r="A147" s="16"/>
      <c r="B147" s="17"/>
      <c r="C147" s="18"/>
      <c r="D147" s="19"/>
      <c r="E147" s="19"/>
      <c r="F147" s="20">
        <f t="shared" si="1"/>
        <v>3935563.6845000009</v>
      </c>
    </row>
    <row r="148" spans="1:6" ht="14.25" hidden="1" customHeight="1" x14ac:dyDescent="0.3">
      <c r="A148" s="16"/>
      <c r="B148" s="17"/>
      <c r="C148" s="18"/>
      <c r="D148" s="19"/>
      <c r="E148" s="19"/>
      <c r="F148" s="20">
        <f t="shared" si="1"/>
        <v>3935563.6845000009</v>
      </c>
    </row>
    <row r="149" spans="1:6" ht="14.25" hidden="1" customHeight="1" x14ac:dyDescent="0.3">
      <c r="A149" s="16"/>
      <c r="B149" s="17"/>
      <c r="C149" s="18"/>
      <c r="D149" s="19"/>
      <c r="E149" s="19"/>
      <c r="F149" s="20">
        <f t="shared" si="1"/>
        <v>3935563.6845000009</v>
      </c>
    </row>
    <row r="150" spans="1:6" ht="14.25" hidden="1" customHeight="1" x14ac:dyDescent="0.3">
      <c r="A150" s="16"/>
      <c r="B150" s="17"/>
      <c r="C150" s="18"/>
      <c r="D150" s="19"/>
      <c r="E150" s="19"/>
      <c r="F150" s="20">
        <f t="shared" si="1"/>
        <v>3935563.6845000009</v>
      </c>
    </row>
    <row r="151" spans="1:6" ht="14.25" hidden="1" customHeight="1" x14ac:dyDescent="0.3">
      <c r="A151" s="16"/>
      <c r="B151" s="17"/>
      <c r="C151" s="18"/>
      <c r="D151" s="19"/>
      <c r="E151" s="19"/>
      <c r="F151" s="20">
        <f t="shared" si="1"/>
        <v>3935563.6845000009</v>
      </c>
    </row>
    <row r="152" spans="1:6" ht="14.25" hidden="1" customHeight="1" x14ac:dyDescent="0.3">
      <c r="A152" s="16"/>
      <c r="B152" s="17"/>
      <c r="C152" s="18"/>
      <c r="D152" s="19"/>
      <c r="E152" s="19"/>
      <c r="F152" s="20">
        <f t="shared" si="1"/>
        <v>3935563.6845000009</v>
      </c>
    </row>
    <row r="153" spans="1:6" ht="14.25" hidden="1" customHeight="1" x14ac:dyDescent="0.3">
      <c r="A153" s="16"/>
      <c r="B153" s="17"/>
      <c r="C153" s="18"/>
      <c r="D153" s="19"/>
      <c r="E153" s="19"/>
      <c r="F153" s="20">
        <f t="shared" si="1"/>
        <v>3935563.6845000009</v>
      </c>
    </row>
    <row r="154" spans="1:6" ht="14.25" hidden="1" customHeight="1" x14ac:dyDescent="0.3">
      <c r="A154" s="16"/>
      <c r="B154" s="17"/>
      <c r="C154" s="18"/>
      <c r="D154" s="19"/>
      <c r="E154" s="19"/>
      <c r="F154" s="20">
        <f t="shared" si="1"/>
        <v>3935563.6845000009</v>
      </c>
    </row>
    <row r="155" spans="1:6" ht="14.25" hidden="1" customHeight="1" x14ac:dyDescent="0.3">
      <c r="A155" s="16"/>
      <c r="B155" s="17"/>
      <c r="C155" s="18"/>
      <c r="D155" s="19"/>
      <c r="E155" s="19"/>
      <c r="F155" s="20">
        <f t="shared" si="1"/>
        <v>3935563.6845000009</v>
      </c>
    </row>
    <row r="156" spans="1:6" ht="14.25" hidden="1" customHeight="1" x14ac:dyDescent="0.3">
      <c r="A156" s="16"/>
      <c r="B156" s="17"/>
      <c r="C156" s="18"/>
      <c r="D156" s="19"/>
      <c r="E156" s="19"/>
      <c r="F156" s="20">
        <f t="shared" si="1"/>
        <v>3935563.6845000009</v>
      </c>
    </row>
    <row r="157" spans="1:6" ht="14.25" hidden="1" customHeight="1" x14ac:dyDescent="0.3">
      <c r="A157" s="16"/>
      <c r="B157" s="17"/>
      <c r="C157" s="18"/>
      <c r="D157" s="19"/>
      <c r="E157" s="19"/>
      <c r="F157" s="20">
        <f t="shared" si="1"/>
        <v>3935563.6845000009</v>
      </c>
    </row>
    <row r="158" spans="1:6" ht="14.25" hidden="1" customHeight="1" x14ac:dyDescent="0.3">
      <c r="A158" s="16"/>
      <c r="B158" s="17"/>
      <c r="C158" s="18"/>
      <c r="D158" s="19"/>
      <c r="E158" s="19"/>
      <c r="F158" s="20">
        <f t="shared" si="1"/>
        <v>3935563.6845000009</v>
      </c>
    </row>
    <row r="159" spans="1:6" ht="14.25" hidden="1" customHeight="1" x14ac:dyDescent="0.3">
      <c r="A159" s="16"/>
      <c r="B159" s="17"/>
      <c r="C159" s="18"/>
      <c r="D159" s="19"/>
      <c r="E159" s="19"/>
      <c r="F159" s="20">
        <f t="shared" si="1"/>
        <v>3935563.6845000009</v>
      </c>
    </row>
    <row r="160" spans="1:6" ht="14.25" hidden="1" customHeight="1" x14ac:dyDescent="0.3">
      <c r="A160" s="16"/>
      <c r="B160" s="17"/>
      <c r="C160" s="18"/>
      <c r="D160" s="19"/>
      <c r="E160" s="19"/>
      <c r="F160" s="20">
        <f t="shared" si="1"/>
        <v>3935563.6845000009</v>
      </c>
    </row>
    <row r="161" spans="1:6" ht="14.25" hidden="1" customHeight="1" x14ac:dyDescent="0.3">
      <c r="A161" s="16"/>
      <c r="B161" s="17"/>
      <c r="C161" s="18"/>
      <c r="D161" s="19"/>
      <c r="E161" s="19"/>
      <c r="F161" s="20">
        <f t="shared" si="1"/>
        <v>3935563.6845000009</v>
      </c>
    </row>
    <row r="162" spans="1:6" ht="14.25" hidden="1" customHeight="1" x14ac:dyDescent="0.3">
      <c r="A162" s="16"/>
      <c r="B162" s="17"/>
      <c r="C162" s="18"/>
      <c r="D162" s="19"/>
      <c r="E162" s="19"/>
      <c r="F162" s="20">
        <f t="shared" si="1"/>
        <v>3935563.6845000009</v>
      </c>
    </row>
    <row r="163" spans="1:6" ht="14.25" hidden="1" customHeight="1" x14ac:dyDescent="0.3">
      <c r="A163" s="16"/>
      <c r="B163" s="17"/>
      <c r="C163" s="18"/>
      <c r="D163" s="19"/>
      <c r="E163" s="19"/>
      <c r="F163" s="20">
        <f t="shared" si="1"/>
        <v>3935563.6845000009</v>
      </c>
    </row>
    <row r="164" spans="1:6" ht="14.25" hidden="1" customHeight="1" x14ac:dyDescent="0.3">
      <c r="A164" s="16"/>
      <c r="B164" s="17"/>
      <c r="C164" s="18"/>
      <c r="D164" s="19"/>
      <c r="E164" s="19"/>
      <c r="F164" s="20">
        <f t="shared" si="1"/>
        <v>3935563.6845000009</v>
      </c>
    </row>
    <row r="165" spans="1:6" ht="14.25" hidden="1" customHeight="1" x14ac:dyDescent="0.3">
      <c r="A165" s="16"/>
      <c r="B165" s="17"/>
      <c r="C165" s="18"/>
      <c r="D165" s="19"/>
      <c r="E165" s="19"/>
      <c r="F165" s="20">
        <f t="shared" si="1"/>
        <v>3935563.6845000009</v>
      </c>
    </row>
    <row r="166" spans="1:6" ht="14.25" hidden="1" customHeight="1" x14ac:dyDescent="0.3">
      <c r="A166" s="16"/>
      <c r="B166" s="17"/>
      <c r="C166" s="18"/>
      <c r="D166" s="19"/>
      <c r="E166" s="19"/>
      <c r="F166" s="20">
        <f t="shared" si="1"/>
        <v>3935563.6845000009</v>
      </c>
    </row>
    <row r="167" spans="1:6" ht="14.25" hidden="1" customHeight="1" x14ac:dyDescent="0.3">
      <c r="A167" s="16"/>
      <c r="B167" s="17"/>
      <c r="C167" s="18"/>
      <c r="D167" s="19"/>
      <c r="E167" s="19"/>
      <c r="F167" s="20">
        <f t="shared" si="1"/>
        <v>3935563.6845000009</v>
      </c>
    </row>
    <row r="168" spans="1:6" ht="14.25" hidden="1" customHeight="1" x14ac:dyDescent="0.3">
      <c r="A168" s="16"/>
      <c r="B168" s="17"/>
      <c r="C168" s="18"/>
      <c r="D168" s="19"/>
      <c r="E168" s="19"/>
      <c r="F168" s="20">
        <f t="shared" si="1"/>
        <v>3935563.6845000009</v>
      </c>
    </row>
    <row r="169" spans="1:6" ht="14.25" hidden="1" customHeight="1" x14ac:dyDescent="0.3">
      <c r="A169" s="16"/>
      <c r="B169" s="17"/>
      <c r="C169" s="18"/>
      <c r="D169" s="19"/>
      <c r="E169" s="19"/>
      <c r="F169" s="20">
        <f t="shared" si="1"/>
        <v>3935563.6845000009</v>
      </c>
    </row>
    <row r="170" spans="1:6" ht="14.25" hidden="1" customHeight="1" x14ac:dyDescent="0.3">
      <c r="A170" s="16"/>
      <c r="B170" s="17"/>
      <c r="C170" s="18"/>
      <c r="D170" s="19"/>
      <c r="E170" s="19"/>
      <c r="F170" s="20">
        <f t="shared" si="1"/>
        <v>3935563.6845000009</v>
      </c>
    </row>
    <row r="171" spans="1:6" ht="14.25" hidden="1" customHeight="1" x14ac:dyDescent="0.3">
      <c r="A171" s="16"/>
      <c r="B171" s="17"/>
      <c r="C171" s="18"/>
      <c r="D171" s="19"/>
      <c r="E171" s="19"/>
      <c r="F171" s="20">
        <f t="shared" si="1"/>
        <v>3935563.6845000009</v>
      </c>
    </row>
    <row r="172" spans="1:6" ht="14.25" hidden="1" customHeight="1" x14ac:dyDescent="0.3">
      <c r="A172" s="16"/>
      <c r="B172" s="17"/>
      <c r="C172" s="18"/>
      <c r="D172" s="19"/>
      <c r="E172" s="19"/>
      <c r="F172" s="20">
        <f t="shared" si="1"/>
        <v>3935563.6845000009</v>
      </c>
    </row>
    <row r="173" spans="1:6" ht="14.25" hidden="1" customHeight="1" x14ac:dyDescent="0.3">
      <c r="A173" s="16"/>
      <c r="B173" s="17"/>
      <c r="C173" s="18"/>
      <c r="D173" s="19"/>
      <c r="E173" s="19"/>
      <c r="F173" s="20">
        <f t="shared" si="1"/>
        <v>3935563.6845000009</v>
      </c>
    </row>
    <row r="174" spans="1:6" ht="14.25" hidden="1" customHeight="1" x14ac:dyDescent="0.3">
      <c r="A174" s="16"/>
      <c r="B174" s="17"/>
      <c r="C174" s="18"/>
      <c r="D174" s="19"/>
      <c r="E174" s="19"/>
      <c r="F174" s="20">
        <f t="shared" si="1"/>
        <v>3935563.6845000009</v>
      </c>
    </row>
    <row r="175" spans="1:6" ht="14.25" hidden="1" customHeight="1" x14ac:dyDescent="0.3">
      <c r="A175" s="16"/>
      <c r="B175" s="17"/>
      <c r="C175" s="18"/>
      <c r="D175" s="19"/>
      <c r="E175" s="19"/>
      <c r="F175" s="20">
        <f t="shared" si="1"/>
        <v>3935563.6845000009</v>
      </c>
    </row>
    <row r="176" spans="1:6" ht="14.25" hidden="1" customHeight="1" x14ac:dyDescent="0.3">
      <c r="A176" s="16"/>
      <c r="B176" s="17"/>
      <c r="C176" s="18"/>
      <c r="D176" s="19"/>
      <c r="E176" s="19"/>
      <c r="F176" s="20">
        <f t="shared" si="1"/>
        <v>3935563.6845000009</v>
      </c>
    </row>
    <row r="177" spans="1:6" ht="14.25" hidden="1" customHeight="1" x14ac:dyDescent="0.3">
      <c r="A177" s="16"/>
      <c r="B177" s="17"/>
      <c r="C177" s="18"/>
      <c r="D177" s="19"/>
      <c r="E177" s="19"/>
      <c r="F177" s="20">
        <f t="shared" si="1"/>
        <v>3935563.6845000009</v>
      </c>
    </row>
    <row r="178" spans="1:6" ht="14.25" hidden="1" customHeight="1" x14ac:dyDescent="0.3">
      <c r="A178" s="16"/>
      <c r="B178" s="17"/>
      <c r="C178" s="18"/>
      <c r="D178" s="19"/>
      <c r="E178" s="19"/>
      <c r="F178" s="20">
        <f t="shared" si="1"/>
        <v>3935563.6845000009</v>
      </c>
    </row>
    <row r="179" spans="1:6" ht="14.25" hidden="1" customHeight="1" x14ac:dyDescent="0.3">
      <c r="A179" s="16"/>
      <c r="B179" s="17"/>
      <c r="C179" s="18"/>
      <c r="D179" s="19"/>
      <c r="E179" s="19"/>
      <c r="F179" s="20">
        <f t="shared" si="1"/>
        <v>3935563.6845000009</v>
      </c>
    </row>
    <row r="180" spans="1:6" ht="14.25" hidden="1" customHeight="1" x14ac:dyDescent="0.3">
      <c r="A180" s="16"/>
      <c r="B180" s="17"/>
      <c r="C180" s="18"/>
      <c r="D180" s="19"/>
      <c r="E180" s="19"/>
      <c r="F180" s="20">
        <f t="shared" si="1"/>
        <v>3935563.6845000009</v>
      </c>
    </row>
    <row r="181" spans="1:6" ht="14.25" hidden="1" customHeight="1" x14ac:dyDescent="0.3">
      <c r="A181" s="16"/>
      <c r="B181" s="17"/>
      <c r="C181" s="18"/>
      <c r="D181" s="19"/>
      <c r="E181" s="19"/>
      <c r="F181" s="20">
        <f t="shared" si="1"/>
        <v>3935563.6845000009</v>
      </c>
    </row>
    <row r="182" spans="1:6" ht="14.25" hidden="1" customHeight="1" x14ac:dyDescent="0.3">
      <c r="A182" s="16"/>
      <c r="B182" s="17"/>
      <c r="C182" s="18"/>
      <c r="D182" s="19"/>
      <c r="E182" s="19"/>
      <c r="F182" s="20">
        <f t="shared" si="1"/>
        <v>3935563.6845000009</v>
      </c>
    </row>
    <row r="183" spans="1:6" ht="14.25" hidden="1" customHeight="1" x14ac:dyDescent="0.3">
      <c r="A183" s="16"/>
      <c r="B183" s="17"/>
      <c r="C183" s="18"/>
      <c r="D183" s="19"/>
      <c r="E183" s="19"/>
      <c r="F183" s="20">
        <f t="shared" si="1"/>
        <v>3935563.6845000009</v>
      </c>
    </row>
    <row r="184" spans="1:6" ht="14.25" hidden="1" customHeight="1" x14ac:dyDescent="0.3">
      <c r="A184" s="16"/>
      <c r="B184" s="17"/>
      <c r="C184" s="18"/>
      <c r="D184" s="19"/>
      <c r="E184" s="19"/>
      <c r="F184" s="20">
        <f t="shared" si="1"/>
        <v>3935563.6845000009</v>
      </c>
    </row>
    <row r="185" spans="1:6" ht="14.25" hidden="1" customHeight="1" x14ac:dyDescent="0.3">
      <c r="A185" s="16"/>
      <c r="B185" s="17"/>
      <c r="C185" s="18"/>
      <c r="D185" s="19"/>
      <c r="E185" s="19"/>
      <c r="F185" s="20">
        <f t="shared" si="1"/>
        <v>3935563.6845000009</v>
      </c>
    </row>
    <row r="186" spans="1:6" ht="14.25" hidden="1" customHeight="1" x14ac:dyDescent="0.3">
      <c r="A186" s="16"/>
      <c r="B186" s="17"/>
      <c r="C186" s="18"/>
      <c r="D186" s="19"/>
      <c r="E186" s="19"/>
      <c r="F186" s="20">
        <f t="shared" si="1"/>
        <v>3935563.6845000009</v>
      </c>
    </row>
    <row r="187" spans="1:6" ht="14.25" hidden="1" customHeight="1" x14ac:dyDescent="0.3">
      <c r="A187" s="16"/>
      <c r="B187" s="17"/>
      <c r="C187" s="18"/>
      <c r="D187" s="19"/>
      <c r="E187" s="19"/>
      <c r="F187" s="20">
        <f t="shared" si="1"/>
        <v>3935563.6845000009</v>
      </c>
    </row>
    <row r="188" spans="1:6" ht="14.25" hidden="1" customHeight="1" x14ac:dyDescent="0.3">
      <c r="A188" s="16"/>
      <c r="B188" s="17"/>
      <c r="C188" s="18"/>
      <c r="D188" s="19"/>
      <c r="E188" s="19"/>
      <c r="F188" s="20">
        <f t="shared" si="1"/>
        <v>3935563.6845000009</v>
      </c>
    </row>
    <row r="189" spans="1:6" ht="14.25" hidden="1" customHeight="1" x14ac:dyDescent="0.3">
      <c r="A189" s="16"/>
      <c r="B189" s="17"/>
      <c r="C189" s="18"/>
      <c r="D189" s="19"/>
      <c r="E189" s="19"/>
      <c r="F189" s="20">
        <f t="shared" si="1"/>
        <v>3935563.6845000009</v>
      </c>
    </row>
    <row r="190" spans="1:6" ht="14.25" hidden="1" customHeight="1" x14ac:dyDescent="0.3">
      <c r="A190" s="16"/>
      <c r="B190" s="17"/>
      <c r="C190" s="18"/>
      <c r="D190" s="19"/>
      <c r="E190" s="19"/>
      <c r="F190" s="20">
        <f t="shared" si="1"/>
        <v>3935563.6845000009</v>
      </c>
    </row>
    <row r="191" spans="1:6" ht="14.25" hidden="1" customHeight="1" x14ac:dyDescent="0.3">
      <c r="A191" s="16"/>
      <c r="B191" s="17"/>
      <c r="C191" s="18"/>
      <c r="D191" s="19"/>
      <c r="E191" s="19"/>
      <c r="F191" s="20">
        <f t="shared" si="1"/>
        <v>3935563.6845000009</v>
      </c>
    </row>
    <row r="192" spans="1:6" ht="14.25" hidden="1" customHeight="1" x14ac:dyDescent="0.3">
      <c r="A192" s="16"/>
      <c r="B192" s="17"/>
      <c r="C192" s="18"/>
      <c r="D192" s="19"/>
      <c r="E192" s="19"/>
      <c r="F192" s="20">
        <f t="shared" si="1"/>
        <v>3935563.6845000009</v>
      </c>
    </row>
    <row r="193" spans="1:6" ht="14.25" hidden="1" customHeight="1" x14ac:dyDescent="0.3">
      <c r="A193" s="16"/>
      <c r="B193" s="17"/>
      <c r="C193" s="18"/>
      <c r="D193" s="19"/>
      <c r="E193" s="19"/>
      <c r="F193" s="20">
        <f t="shared" si="1"/>
        <v>3935563.6845000009</v>
      </c>
    </row>
    <row r="194" spans="1:6" ht="14.25" hidden="1" customHeight="1" x14ac:dyDescent="0.3">
      <c r="A194" s="16"/>
      <c r="B194" s="17"/>
      <c r="C194" s="18"/>
      <c r="D194" s="19"/>
      <c r="E194" s="19"/>
      <c r="F194" s="20">
        <f t="shared" si="1"/>
        <v>3935563.6845000009</v>
      </c>
    </row>
    <row r="195" spans="1:6" ht="14.25" hidden="1" customHeight="1" x14ac:dyDescent="0.3">
      <c r="A195" s="16"/>
      <c r="B195" s="17"/>
      <c r="C195" s="18"/>
      <c r="D195" s="19"/>
      <c r="E195" s="19"/>
      <c r="F195" s="20">
        <f t="shared" si="1"/>
        <v>3935563.6845000009</v>
      </c>
    </row>
    <row r="196" spans="1:6" ht="14.25" hidden="1" customHeight="1" x14ac:dyDescent="0.3">
      <c r="A196" s="16"/>
      <c r="B196" s="17"/>
      <c r="C196" s="18"/>
      <c r="D196" s="19"/>
      <c r="E196" s="19"/>
      <c r="F196" s="20">
        <f t="shared" si="1"/>
        <v>3935563.6845000009</v>
      </c>
    </row>
    <row r="197" spans="1:6" ht="14.25" hidden="1" customHeight="1" x14ac:dyDescent="0.3">
      <c r="A197" s="16"/>
      <c r="B197" s="17"/>
      <c r="C197" s="18"/>
      <c r="D197" s="19"/>
      <c r="E197" s="19"/>
      <c r="F197" s="20">
        <f t="shared" si="1"/>
        <v>3935563.6845000009</v>
      </c>
    </row>
    <row r="198" spans="1:6" ht="14.25" hidden="1" customHeight="1" x14ac:dyDescent="0.3">
      <c r="A198" s="16"/>
      <c r="B198" s="17"/>
      <c r="C198" s="18"/>
      <c r="D198" s="19"/>
      <c r="E198" s="19"/>
      <c r="F198" s="20">
        <f t="shared" si="1"/>
        <v>3935563.6845000009</v>
      </c>
    </row>
    <row r="199" spans="1:6" ht="14.25" hidden="1" customHeight="1" x14ac:dyDescent="0.3">
      <c r="A199" s="16"/>
      <c r="B199" s="17"/>
      <c r="C199" s="18"/>
      <c r="D199" s="19"/>
      <c r="E199" s="19"/>
      <c r="F199" s="20">
        <f t="shared" si="1"/>
        <v>3935563.6845000009</v>
      </c>
    </row>
    <row r="200" spans="1:6" ht="14.25" hidden="1" customHeight="1" x14ac:dyDescent="0.3">
      <c r="A200" s="16"/>
      <c r="B200" s="17"/>
      <c r="C200" s="18"/>
      <c r="D200" s="19"/>
      <c r="E200" s="19"/>
      <c r="F200" s="20">
        <f t="shared" si="1"/>
        <v>3935563.6845000009</v>
      </c>
    </row>
    <row r="201" spans="1:6" ht="14.25" hidden="1" customHeight="1" x14ac:dyDescent="0.3">
      <c r="A201" s="16"/>
      <c r="B201" s="17"/>
      <c r="C201" s="18"/>
      <c r="D201" s="19"/>
      <c r="E201" s="19"/>
      <c r="F201" s="20">
        <f t="shared" si="1"/>
        <v>3935563.6845000009</v>
      </c>
    </row>
    <row r="202" spans="1:6" ht="14.25" hidden="1" customHeight="1" x14ac:dyDescent="0.3">
      <c r="A202" s="16"/>
      <c r="B202" s="17"/>
      <c r="C202" s="18"/>
      <c r="D202" s="19"/>
      <c r="E202" s="19"/>
      <c r="F202" s="20">
        <f t="shared" si="1"/>
        <v>3935563.6845000009</v>
      </c>
    </row>
    <row r="203" spans="1:6" ht="14.25" hidden="1" customHeight="1" x14ac:dyDescent="0.3">
      <c r="A203" s="16"/>
      <c r="B203" s="17"/>
      <c r="C203" s="18"/>
      <c r="D203" s="19"/>
      <c r="E203" s="19"/>
      <c r="F203" s="20">
        <f t="shared" si="1"/>
        <v>3935563.6845000009</v>
      </c>
    </row>
    <row r="204" spans="1:6" ht="14.25" hidden="1" customHeight="1" x14ac:dyDescent="0.3">
      <c r="A204" s="16"/>
      <c r="B204" s="17"/>
      <c r="C204" s="18"/>
      <c r="D204" s="19"/>
      <c r="E204" s="19"/>
      <c r="F204" s="20">
        <f t="shared" si="1"/>
        <v>3935563.6845000009</v>
      </c>
    </row>
    <row r="205" spans="1:6" ht="14.25" hidden="1" customHeight="1" x14ac:dyDescent="0.3">
      <c r="A205" s="16"/>
      <c r="B205" s="17"/>
      <c r="C205" s="18"/>
      <c r="D205" s="19"/>
      <c r="E205" s="19"/>
      <c r="F205" s="20">
        <f t="shared" si="1"/>
        <v>3935563.6845000009</v>
      </c>
    </row>
    <row r="206" spans="1:6" ht="14.25" hidden="1" customHeight="1" x14ac:dyDescent="0.3">
      <c r="A206" s="16"/>
      <c r="B206" s="17"/>
      <c r="C206" s="18"/>
      <c r="D206" s="19"/>
      <c r="E206" s="19"/>
      <c r="F206" s="20">
        <f t="shared" si="1"/>
        <v>3935563.6845000009</v>
      </c>
    </row>
    <row r="207" spans="1:6" ht="14.25" hidden="1" customHeight="1" x14ac:dyDescent="0.3">
      <c r="A207" s="16"/>
      <c r="B207" s="17"/>
      <c r="C207" s="18"/>
      <c r="D207" s="19"/>
      <c r="E207" s="19"/>
      <c r="F207" s="20">
        <f t="shared" si="1"/>
        <v>3935563.6845000009</v>
      </c>
    </row>
    <row r="208" spans="1:6" ht="14.25" hidden="1" customHeight="1" x14ac:dyDescent="0.3">
      <c r="A208" s="16"/>
      <c r="B208" s="17"/>
      <c r="C208" s="18"/>
      <c r="D208" s="19"/>
      <c r="E208" s="19"/>
      <c r="F208" s="20">
        <f t="shared" si="1"/>
        <v>3935563.6845000009</v>
      </c>
    </row>
    <row r="209" spans="1:6" ht="14.25" hidden="1" customHeight="1" x14ac:dyDescent="0.3">
      <c r="A209" s="16"/>
      <c r="B209" s="17"/>
      <c r="C209" s="18"/>
      <c r="D209" s="19"/>
      <c r="E209" s="19"/>
      <c r="F209" s="20">
        <f t="shared" si="1"/>
        <v>3935563.6845000009</v>
      </c>
    </row>
    <row r="210" spans="1:6" ht="14.25" hidden="1" customHeight="1" x14ac:dyDescent="0.3">
      <c r="A210" s="16"/>
      <c r="B210" s="17"/>
      <c r="C210" s="18"/>
      <c r="D210" s="19"/>
      <c r="E210" s="19"/>
      <c r="F210" s="20">
        <f t="shared" si="1"/>
        <v>3935563.6845000009</v>
      </c>
    </row>
    <row r="211" spans="1:6" ht="14.25" hidden="1" customHeight="1" x14ac:dyDescent="0.3">
      <c r="A211" s="16"/>
      <c r="B211" s="17"/>
      <c r="C211" s="18"/>
      <c r="D211" s="19"/>
      <c r="E211" s="19"/>
      <c r="F211" s="20">
        <f t="shared" si="1"/>
        <v>3935563.6845000009</v>
      </c>
    </row>
    <row r="212" spans="1:6" ht="14.25" hidden="1" customHeight="1" x14ac:dyDescent="0.3">
      <c r="A212" s="16"/>
      <c r="B212" s="17"/>
      <c r="C212" s="18"/>
      <c r="D212" s="19"/>
      <c r="E212" s="19"/>
      <c r="F212" s="20">
        <f t="shared" si="1"/>
        <v>3935563.6845000009</v>
      </c>
    </row>
    <row r="213" spans="1:6" ht="14.25" hidden="1" customHeight="1" x14ac:dyDescent="0.3">
      <c r="A213" s="16"/>
      <c r="B213" s="17"/>
      <c r="C213" s="18"/>
      <c r="D213" s="19"/>
      <c r="E213" s="19"/>
      <c r="F213" s="20">
        <f t="shared" si="1"/>
        <v>3935563.6845000009</v>
      </c>
    </row>
    <row r="214" spans="1:6" ht="14.25" hidden="1" customHeight="1" x14ac:dyDescent="0.3">
      <c r="A214" s="16"/>
      <c r="B214" s="17"/>
      <c r="C214" s="18"/>
      <c r="D214" s="19"/>
      <c r="E214" s="19"/>
      <c r="F214" s="20">
        <f t="shared" si="1"/>
        <v>3935563.6845000009</v>
      </c>
    </row>
    <row r="215" spans="1:6" ht="14.25" hidden="1" customHeight="1" x14ac:dyDescent="0.3">
      <c r="A215" s="16"/>
      <c r="B215" s="17"/>
      <c r="C215" s="18"/>
      <c r="D215" s="19"/>
      <c r="E215" s="19"/>
      <c r="F215" s="20">
        <f t="shared" si="1"/>
        <v>3935563.6845000009</v>
      </c>
    </row>
    <row r="216" spans="1:6" ht="14.25" hidden="1" customHeight="1" x14ac:dyDescent="0.3">
      <c r="A216" s="16"/>
      <c r="B216" s="17"/>
      <c r="C216" s="18"/>
      <c r="D216" s="19"/>
      <c r="E216" s="19"/>
      <c r="F216" s="20">
        <f t="shared" si="1"/>
        <v>3935563.6845000009</v>
      </c>
    </row>
    <row r="217" spans="1:6" ht="14.25" hidden="1" customHeight="1" x14ac:dyDescent="0.3">
      <c r="A217" s="16"/>
      <c r="B217" s="17"/>
      <c r="C217" s="18"/>
      <c r="D217" s="19"/>
      <c r="E217" s="19"/>
      <c r="F217" s="20">
        <f t="shared" si="1"/>
        <v>3935563.6845000009</v>
      </c>
    </row>
    <row r="218" spans="1:6" ht="14.25" hidden="1" customHeight="1" x14ac:dyDescent="0.3">
      <c r="A218" s="16"/>
      <c r="B218" s="17"/>
      <c r="C218" s="18"/>
      <c r="D218" s="19"/>
      <c r="E218" s="19"/>
      <c r="F218" s="20">
        <f t="shared" si="1"/>
        <v>3935563.6845000009</v>
      </c>
    </row>
    <row r="219" spans="1:6" ht="14.25" hidden="1" customHeight="1" x14ac:dyDescent="0.3">
      <c r="A219" s="16"/>
      <c r="B219" s="17"/>
      <c r="C219" s="18"/>
      <c r="D219" s="19"/>
      <c r="E219" s="19"/>
      <c r="F219" s="20">
        <f t="shared" si="1"/>
        <v>3935563.6845000009</v>
      </c>
    </row>
    <row r="220" spans="1:6" ht="14.25" hidden="1" customHeight="1" x14ac:dyDescent="0.3">
      <c r="A220" s="16"/>
      <c r="B220" s="17"/>
      <c r="C220" s="18"/>
      <c r="D220" s="19"/>
      <c r="E220" s="19"/>
      <c r="F220" s="20">
        <f t="shared" si="1"/>
        <v>3935563.6845000009</v>
      </c>
    </row>
    <row r="221" spans="1:6" ht="14.25" hidden="1" customHeight="1" x14ac:dyDescent="0.3">
      <c r="A221" s="16"/>
      <c r="B221" s="17"/>
      <c r="C221" s="18"/>
      <c r="D221" s="19"/>
      <c r="E221" s="19"/>
      <c r="F221" s="20">
        <f t="shared" si="1"/>
        <v>3935563.6845000009</v>
      </c>
    </row>
    <row r="222" spans="1:6" ht="14.25" hidden="1" customHeight="1" x14ac:dyDescent="0.3">
      <c r="A222" s="16"/>
      <c r="B222" s="17"/>
      <c r="C222" s="18"/>
      <c r="D222" s="19"/>
      <c r="E222" s="19"/>
      <c r="F222" s="20">
        <f t="shared" si="1"/>
        <v>3935563.6845000009</v>
      </c>
    </row>
    <row r="223" spans="1:6" ht="14.25" hidden="1" customHeight="1" x14ac:dyDescent="0.3">
      <c r="A223" s="16"/>
      <c r="B223" s="17"/>
      <c r="C223" s="18"/>
      <c r="D223" s="19"/>
      <c r="E223" s="19"/>
      <c r="F223" s="20">
        <f t="shared" si="1"/>
        <v>3935563.6845000009</v>
      </c>
    </row>
    <row r="224" spans="1:6" ht="14.25" hidden="1" customHeight="1" x14ac:dyDescent="0.3">
      <c r="A224" s="16"/>
      <c r="B224" s="17"/>
      <c r="C224" s="18"/>
      <c r="D224" s="19"/>
      <c r="E224" s="19"/>
      <c r="F224" s="20">
        <f t="shared" si="1"/>
        <v>3935563.6845000009</v>
      </c>
    </row>
    <row r="225" spans="1:6" ht="14.25" hidden="1" customHeight="1" x14ac:dyDescent="0.3">
      <c r="A225" s="16"/>
      <c r="B225" s="17"/>
      <c r="C225" s="18"/>
      <c r="D225" s="19"/>
      <c r="E225" s="19"/>
      <c r="F225" s="20">
        <f t="shared" si="1"/>
        <v>3935563.6845000009</v>
      </c>
    </row>
    <row r="226" spans="1:6" ht="14.25" hidden="1" customHeight="1" x14ac:dyDescent="0.3">
      <c r="A226" s="16"/>
      <c r="B226" s="17"/>
      <c r="C226" s="18"/>
      <c r="D226" s="19"/>
      <c r="E226" s="19"/>
      <c r="F226" s="20">
        <f t="shared" si="1"/>
        <v>3935563.6845000009</v>
      </c>
    </row>
    <row r="227" spans="1:6" ht="14.25" hidden="1" customHeight="1" x14ac:dyDescent="0.3">
      <c r="A227" s="16"/>
      <c r="B227" s="17"/>
      <c r="C227" s="18"/>
      <c r="D227" s="19"/>
      <c r="E227" s="19"/>
      <c r="F227" s="20">
        <f t="shared" si="1"/>
        <v>3935563.6845000009</v>
      </c>
    </row>
    <row r="228" spans="1:6" ht="14.25" hidden="1" customHeight="1" x14ac:dyDescent="0.3">
      <c r="A228" s="16"/>
      <c r="B228" s="17"/>
      <c r="C228" s="18"/>
      <c r="D228" s="19"/>
      <c r="E228" s="19"/>
      <c r="F228" s="20">
        <f t="shared" si="1"/>
        <v>3935563.6845000009</v>
      </c>
    </row>
    <row r="229" spans="1:6" ht="14.25" hidden="1" customHeight="1" x14ac:dyDescent="0.3">
      <c r="A229" s="16"/>
      <c r="B229" s="17"/>
      <c r="C229" s="18"/>
      <c r="D229" s="19"/>
      <c r="E229" s="19"/>
      <c r="F229" s="20">
        <f t="shared" si="1"/>
        <v>3935563.6845000009</v>
      </c>
    </row>
    <row r="230" spans="1:6" ht="14.25" hidden="1" customHeight="1" x14ac:dyDescent="0.3">
      <c r="A230" s="16"/>
      <c r="B230" s="17"/>
      <c r="C230" s="18"/>
      <c r="D230" s="19"/>
      <c r="E230" s="19"/>
      <c r="F230" s="20">
        <f t="shared" si="1"/>
        <v>3935563.6845000009</v>
      </c>
    </row>
    <row r="231" spans="1:6" ht="14.25" hidden="1" customHeight="1" x14ac:dyDescent="0.3">
      <c r="A231" s="16"/>
      <c r="B231" s="17"/>
      <c r="C231" s="18"/>
      <c r="D231" s="19"/>
      <c r="E231" s="19"/>
      <c r="F231" s="20">
        <f t="shared" si="1"/>
        <v>3935563.6845000009</v>
      </c>
    </row>
    <row r="232" spans="1:6" ht="14.25" hidden="1" customHeight="1" x14ac:dyDescent="0.3">
      <c r="A232" s="16"/>
      <c r="B232" s="17"/>
      <c r="C232" s="18"/>
      <c r="D232" s="19"/>
      <c r="E232" s="19"/>
      <c r="F232" s="20">
        <f t="shared" si="1"/>
        <v>3935563.6845000009</v>
      </c>
    </row>
    <row r="233" spans="1:6" ht="14.25" hidden="1" customHeight="1" x14ac:dyDescent="0.3">
      <c r="A233" s="16"/>
      <c r="B233" s="17"/>
      <c r="C233" s="18"/>
      <c r="D233" s="19"/>
      <c r="E233" s="19"/>
      <c r="F233" s="20">
        <f t="shared" si="1"/>
        <v>3935563.6845000009</v>
      </c>
    </row>
    <row r="234" spans="1:6" ht="14.25" hidden="1" customHeight="1" x14ac:dyDescent="0.3">
      <c r="A234" s="16"/>
      <c r="B234" s="17"/>
      <c r="C234" s="18"/>
      <c r="D234" s="19"/>
      <c r="E234" s="19"/>
      <c r="F234" s="20">
        <f t="shared" si="1"/>
        <v>3935563.6845000009</v>
      </c>
    </row>
    <row r="235" spans="1:6" ht="14.25" hidden="1" customHeight="1" x14ac:dyDescent="0.3">
      <c r="A235" s="16"/>
      <c r="B235" s="17"/>
      <c r="C235" s="18"/>
      <c r="D235" s="19"/>
      <c r="E235" s="19"/>
      <c r="F235" s="20">
        <f t="shared" si="1"/>
        <v>3935563.6845000009</v>
      </c>
    </row>
    <row r="236" spans="1:6" ht="14.25" hidden="1" customHeight="1" x14ac:dyDescent="0.3">
      <c r="A236" s="16"/>
      <c r="B236" s="17"/>
      <c r="C236" s="18"/>
      <c r="D236" s="19"/>
      <c r="E236" s="19"/>
      <c r="F236" s="20">
        <f t="shared" si="1"/>
        <v>3935563.6845000009</v>
      </c>
    </row>
    <row r="237" spans="1:6" ht="14.25" hidden="1" customHeight="1" x14ac:dyDescent="0.3">
      <c r="A237" s="16"/>
      <c r="B237" s="17"/>
      <c r="C237" s="18"/>
      <c r="D237" s="19"/>
      <c r="E237" s="19"/>
      <c r="F237" s="20">
        <f t="shared" si="1"/>
        <v>3935563.6845000009</v>
      </c>
    </row>
    <row r="238" spans="1:6" ht="14.25" hidden="1" customHeight="1" x14ac:dyDescent="0.3">
      <c r="A238" s="16"/>
      <c r="B238" s="17"/>
      <c r="C238" s="18"/>
      <c r="D238" s="19"/>
      <c r="E238" s="19"/>
      <c r="F238" s="20">
        <f t="shared" si="1"/>
        <v>3935563.6845000009</v>
      </c>
    </row>
    <row r="239" spans="1:6" ht="14.25" hidden="1" customHeight="1" x14ac:dyDescent="0.3">
      <c r="A239" s="16"/>
      <c r="B239" s="17"/>
      <c r="C239" s="18"/>
      <c r="D239" s="19"/>
      <c r="E239" s="19"/>
      <c r="F239" s="20">
        <f t="shared" si="1"/>
        <v>3935563.6845000009</v>
      </c>
    </row>
    <row r="240" spans="1:6" ht="14.25" hidden="1" customHeight="1" x14ac:dyDescent="0.3">
      <c r="A240" s="16"/>
      <c r="B240" s="17"/>
      <c r="C240" s="18"/>
      <c r="D240" s="19"/>
      <c r="E240" s="19"/>
      <c r="F240" s="20">
        <f t="shared" si="1"/>
        <v>3935563.6845000009</v>
      </c>
    </row>
    <row r="241" spans="1:6" ht="14.25" hidden="1" customHeight="1" x14ac:dyDescent="0.3">
      <c r="A241" s="16"/>
      <c r="B241" s="17"/>
      <c r="C241" s="18"/>
      <c r="D241" s="19"/>
      <c r="E241" s="19"/>
      <c r="F241" s="20">
        <f t="shared" si="1"/>
        <v>3935563.6845000009</v>
      </c>
    </row>
    <row r="242" spans="1:6" ht="14.25" hidden="1" customHeight="1" x14ac:dyDescent="0.3">
      <c r="A242" s="16"/>
      <c r="B242" s="17"/>
      <c r="C242" s="18"/>
      <c r="D242" s="19"/>
      <c r="E242" s="19"/>
      <c r="F242" s="20">
        <f t="shared" si="1"/>
        <v>3935563.6845000009</v>
      </c>
    </row>
    <row r="243" spans="1:6" ht="14.25" hidden="1" customHeight="1" x14ac:dyDescent="0.3">
      <c r="A243" s="16"/>
      <c r="B243" s="17"/>
      <c r="C243" s="18"/>
      <c r="D243" s="19"/>
      <c r="E243" s="19"/>
      <c r="F243" s="20">
        <f t="shared" si="1"/>
        <v>3935563.6845000009</v>
      </c>
    </row>
    <row r="244" spans="1:6" ht="14.25" hidden="1" customHeight="1" x14ac:dyDescent="0.3">
      <c r="A244" s="16"/>
      <c r="B244" s="17"/>
      <c r="C244" s="18"/>
      <c r="D244" s="19"/>
      <c r="E244" s="19"/>
      <c r="F244" s="20">
        <f t="shared" si="1"/>
        <v>3935563.6845000009</v>
      </c>
    </row>
    <row r="245" spans="1:6" ht="14.25" hidden="1" customHeight="1" x14ac:dyDescent="0.3">
      <c r="A245" s="16"/>
      <c r="B245" s="17"/>
      <c r="C245" s="18"/>
      <c r="D245" s="19"/>
      <c r="E245" s="19"/>
      <c r="F245" s="20">
        <f t="shared" si="1"/>
        <v>3935563.6845000009</v>
      </c>
    </row>
    <row r="246" spans="1:6" ht="14.25" hidden="1" customHeight="1" x14ac:dyDescent="0.3">
      <c r="A246" s="16"/>
      <c r="B246" s="17"/>
      <c r="C246" s="18"/>
      <c r="D246" s="19"/>
      <c r="E246" s="19"/>
      <c r="F246" s="20">
        <f t="shared" si="1"/>
        <v>3935563.6845000009</v>
      </c>
    </row>
    <row r="247" spans="1:6" ht="14.25" hidden="1" customHeight="1" x14ac:dyDescent="0.3">
      <c r="A247" s="16"/>
      <c r="B247" s="17"/>
      <c r="C247" s="18"/>
      <c r="D247" s="19"/>
      <c r="E247" s="19"/>
      <c r="F247" s="20">
        <f t="shared" si="1"/>
        <v>3935563.6845000009</v>
      </c>
    </row>
    <row r="248" spans="1:6" ht="14.25" hidden="1" customHeight="1" x14ac:dyDescent="0.3">
      <c r="A248" s="16"/>
      <c r="B248" s="17"/>
      <c r="C248" s="18"/>
      <c r="D248" s="19"/>
      <c r="E248" s="19"/>
      <c r="F248" s="20">
        <f t="shared" si="1"/>
        <v>3935563.6845000009</v>
      </c>
    </row>
    <row r="249" spans="1:6" ht="14.25" hidden="1" customHeight="1" x14ac:dyDescent="0.3">
      <c r="A249" s="16"/>
      <c r="B249" s="17"/>
      <c r="C249" s="18"/>
      <c r="D249" s="19"/>
      <c r="E249" s="19"/>
      <c r="F249" s="20">
        <f t="shared" si="1"/>
        <v>3935563.6845000009</v>
      </c>
    </row>
    <row r="250" spans="1:6" ht="14.25" hidden="1" customHeight="1" x14ac:dyDescent="0.3">
      <c r="A250" s="16"/>
      <c r="B250" s="17"/>
      <c r="C250" s="18"/>
      <c r="D250" s="19"/>
      <c r="E250" s="19"/>
      <c r="F250" s="20">
        <f t="shared" si="1"/>
        <v>3935563.6845000009</v>
      </c>
    </row>
    <row r="251" spans="1:6" ht="14.25" hidden="1" customHeight="1" x14ac:dyDescent="0.3">
      <c r="A251" s="16"/>
      <c r="B251" s="17"/>
      <c r="C251" s="18"/>
      <c r="D251" s="19"/>
      <c r="E251" s="19"/>
      <c r="F251" s="20">
        <f t="shared" si="1"/>
        <v>3935563.6845000009</v>
      </c>
    </row>
    <row r="252" spans="1:6" ht="14.25" hidden="1" customHeight="1" x14ac:dyDescent="0.3">
      <c r="A252" s="16"/>
      <c r="B252" s="17"/>
      <c r="C252" s="18"/>
      <c r="D252" s="19"/>
      <c r="E252" s="19"/>
      <c r="F252" s="20">
        <f t="shared" si="1"/>
        <v>3935563.6845000009</v>
      </c>
    </row>
    <row r="253" spans="1:6" ht="14.25" hidden="1" customHeight="1" x14ac:dyDescent="0.3">
      <c r="A253" s="16"/>
      <c r="B253" s="17"/>
      <c r="C253" s="18"/>
      <c r="D253" s="19"/>
      <c r="E253" s="19"/>
      <c r="F253" s="20">
        <f t="shared" si="1"/>
        <v>3935563.6845000009</v>
      </c>
    </row>
    <row r="254" spans="1:6" ht="14.25" hidden="1" customHeight="1" x14ac:dyDescent="0.3">
      <c r="A254" s="16"/>
      <c r="B254" s="17"/>
      <c r="C254" s="18"/>
      <c r="D254" s="19"/>
      <c r="E254" s="19"/>
      <c r="F254" s="20">
        <f t="shared" si="1"/>
        <v>3935563.6845000009</v>
      </c>
    </row>
    <row r="255" spans="1:6" ht="14.25" hidden="1" customHeight="1" x14ac:dyDescent="0.3">
      <c r="A255" s="16"/>
      <c r="B255" s="17"/>
      <c r="C255" s="18"/>
      <c r="D255" s="19"/>
      <c r="E255" s="19"/>
      <c r="F255" s="20">
        <f t="shared" si="1"/>
        <v>3935563.6845000009</v>
      </c>
    </row>
    <row r="256" spans="1:6" ht="14.25" hidden="1" customHeight="1" x14ac:dyDescent="0.3">
      <c r="A256" s="16"/>
      <c r="B256" s="17"/>
      <c r="C256" s="18"/>
      <c r="D256" s="19"/>
      <c r="E256" s="19"/>
      <c r="F256" s="20">
        <f t="shared" si="1"/>
        <v>3935563.6845000009</v>
      </c>
    </row>
    <row r="257" spans="1:6" ht="14.25" hidden="1" customHeight="1" x14ac:dyDescent="0.3">
      <c r="A257" s="16"/>
      <c r="B257" s="17"/>
      <c r="C257" s="18"/>
      <c r="D257" s="19"/>
      <c r="E257" s="19"/>
      <c r="F257" s="20">
        <f t="shared" si="1"/>
        <v>3935563.6845000009</v>
      </c>
    </row>
    <row r="258" spans="1:6" ht="14.25" hidden="1" customHeight="1" x14ac:dyDescent="0.3">
      <c r="A258" s="16"/>
      <c r="B258" s="17"/>
      <c r="C258" s="18"/>
      <c r="D258" s="19"/>
      <c r="E258" s="19"/>
      <c r="F258" s="20">
        <f t="shared" si="1"/>
        <v>3935563.6845000009</v>
      </c>
    </row>
    <row r="259" spans="1:6" ht="14.25" hidden="1" customHeight="1" x14ac:dyDescent="0.3">
      <c r="A259" s="16"/>
      <c r="B259" s="17"/>
      <c r="C259" s="18"/>
      <c r="D259" s="19"/>
      <c r="E259" s="19"/>
      <c r="F259" s="20">
        <f t="shared" si="1"/>
        <v>3935563.6845000009</v>
      </c>
    </row>
    <row r="260" spans="1:6" ht="14.25" hidden="1" customHeight="1" x14ac:dyDescent="0.3">
      <c r="A260" s="16"/>
      <c r="B260" s="17"/>
      <c r="C260" s="18"/>
      <c r="D260" s="19"/>
      <c r="E260" s="19"/>
      <c r="F260" s="20">
        <f t="shared" si="1"/>
        <v>3935563.6845000009</v>
      </c>
    </row>
    <row r="261" spans="1:6" ht="14.25" hidden="1" customHeight="1" x14ac:dyDescent="0.3">
      <c r="A261" s="16"/>
      <c r="B261" s="17"/>
      <c r="C261" s="18"/>
      <c r="D261" s="19"/>
      <c r="E261" s="19"/>
      <c r="F261" s="20">
        <f t="shared" si="1"/>
        <v>3935563.6845000009</v>
      </c>
    </row>
    <row r="262" spans="1:6" ht="14.25" hidden="1" customHeight="1" x14ac:dyDescent="0.3">
      <c r="A262" s="16"/>
      <c r="B262" s="17"/>
      <c r="C262" s="18"/>
      <c r="D262" s="19"/>
      <c r="E262" s="19"/>
      <c r="F262" s="20">
        <f t="shared" si="1"/>
        <v>3935563.6845000009</v>
      </c>
    </row>
    <row r="263" spans="1:6" ht="14.25" hidden="1" customHeight="1" x14ac:dyDescent="0.3">
      <c r="A263" s="16"/>
      <c r="B263" s="17"/>
      <c r="C263" s="18"/>
      <c r="D263" s="19"/>
      <c r="E263" s="19"/>
      <c r="F263" s="20">
        <f t="shared" si="1"/>
        <v>3935563.6845000009</v>
      </c>
    </row>
    <row r="264" spans="1:6" ht="14.25" hidden="1" customHeight="1" x14ac:dyDescent="0.3">
      <c r="A264" s="16"/>
      <c r="B264" s="17"/>
      <c r="C264" s="18"/>
      <c r="D264" s="19"/>
      <c r="E264" s="19"/>
      <c r="F264" s="20">
        <f t="shared" si="1"/>
        <v>3935563.6845000009</v>
      </c>
    </row>
    <row r="265" spans="1:6" ht="14.25" hidden="1" customHeight="1" x14ac:dyDescent="0.3">
      <c r="A265" s="16"/>
      <c r="B265" s="17"/>
      <c r="C265" s="18"/>
      <c r="D265" s="19"/>
      <c r="E265" s="19"/>
      <c r="F265" s="20">
        <f t="shared" ref="F265:F519" si="2">D265-E265+F264</f>
        <v>3935563.6845000009</v>
      </c>
    </row>
    <row r="266" spans="1:6" ht="14.25" hidden="1" customHeight="1" x14ac:dyDescent="0.3">
      <c r="A266" s="16"/>
      <c r="B266" s="17"/>
      <c r="C266" s="18"/>
      <c r="D266" s="19"/>
      <c r="E266" s="19"/>
      <c r="F266" s="20">
        <f t="shared" si="2"/>
        <v>3935563.6845000009</v>
      </c>
    </row>
    <row r="267" spans="1:6" ht="14.25" hidden="1" customHeight="1" x14ac:dyDescent="0.3">
      <c r="A267" s="16"/>
      <c r="B267" s="17"/>
      <c r="C267" s="18"/>
      <c r="D267" s="19"/>
      <c r="E267" s="19"/>
      <c r="F267" s="20">
        <f t="shared" si="2"/>
        <v>3935563.6845000009</v>
      </c>
    </row>
    <row r="268" spans="1:6" ht="14.25" hidden="1" customHeight="1" x14ac:dyDescent="0.3">
      <c r="A268" s="16"/>
      <c r="B268" s="17"/>
      <c r="C268" s="18"/>
      <c r="D268" s="19"/>
      <c r="E268" s="19"/>
      <c r="F268" s="20">
        <f t="shared" si="2"/>
        <v>3935563.6845000009</v>
      </c>
    </row>
    <row r="269" spans="1:6" ht="14.25" hidden="1" customHeight="1" x14ac:dyDescent="0.3">
      <c r="A269" s="16"/>
      <c r="B269" s="17"/>
      <c r="C269" s="18"/>
      <c r="D269" s="19"/>
      <c r="E269" s="19"/>
      <c r="F269" s="20">
        <f t="shared" si="2"/>
        <v>3935563.6845000009</v>
      </c>
    </row>
    <row r="270" spans="1:6" ht="14.25" hidden="1" customHeight="1" x14ac:dyDescent="0.3">
      <c r="A270" s="16"/>
      <c r="B270" s="17"/>
      <c r="C270" s="18"/>
      <c r="D270" s="19"/>
      <c r="E270" s="19"/>
      <c r="F270" s="20">
        <f t="shared" si="2"/>
        <v>3935563.6845000009</v>
      </c>
    </row>
    <row r="271" spans="1:6" ht="14.25" hidden="1" customHeight="1" x14ac:dyDescent="0.3">
      <c r="A271" s="16"/>
      <c r="B271" s="17"/>
      <c r="C271" s="18"/>
      <c r="D271" s="19"/>
      <c r="E271" s="19"/>
      <c r="F271" s="20">
        <f t="shared" si="2"/>
        <v>3935563.6845000009</v>
      </c>
    </row>
    <row r="272" spans="1:6" ht="14.25" hidden="1" customHeight="1" x14ac:dyDescent="0.3">
      <c r="A272" s="16"/>
      <c r="B272" s="17"/>
      <c r="C272" s="18"/>
      <c r="D272" s="19"/>
      <c r="E272" s="19"/>
      <c r="F272" s="20">
        <f t="shared" si="2"/>
        <v>3935563.6845000009</v>
      </c>
    </row>
    <row r="273" spans="1:6" ht="14.25" hidden="1" customHeight="1" x14ac:dyDescent="0.3">
      <c r="A273" s="16"/>
      <c r="B273" s="17"/>
      <c r="C273" s="18"/>
      <c r="D273" s="19"/>
      <c r="E273" s="19"/>
      <c r="F273" s="20">
        <f t="shared" si="2"/>
        <v>3935563.6845000009</v>
      </c>
    </row>
    <row r="274" spans="1:6" ht="14.25" hidden="1" customHeight="1" x14ac:dyDescent="0.3">
      <c r="A274" s="16"/>
      <c r="B274" s="17"/>
      <c r="C274" s="18"/>
      <c r="D274" s="19"/>
      <c r="E274" s="19"/>
      <c r="F274" s="20">
        <f t="shared" si="2"/>
        <v>3935563.6845000009</v>
      </c>
    </row>
    <row r="275" spans="1:6" ht="14.25" hidden="1" customHeight="1" x14ac:dyDescent="0.3">
      <c r="A275" s="16"/>
      <c r="B275" s="17"/>
      <c r="C275" s="18"/>
      <c r="D275" s="19"/>
      <c r="E275" s="19"/>
      <c r="F275" s="20">
        <f t="shared" si="2"/>
        <v>3935563.6845000009</v>
      </c>
    </row>
    <row r="276" spans="1:6" ht="14.25" hidden="1" customHeight="1" x14ac:dyDescent="0.3">
      <c r="A276" s="16"/>
      <c r="B276" s="17"/>
      <c r="C276" s="18"/>
      <c r="D276" s="19"/>
      <c r="E276" s="19"/>
      <c r="F276" s="20">
        <f t="shared" si="2"/>
        <v>3935563.6845000009</v>
      </c>
    </row>
    <row r="277" spans="1:6" ht="14.25" hidden="1" customHeight="1" x14ac:dyDescent="0.3">
      <c r="A277" s="16"/>
      <c r="B277" s="17"/>
      <c r="C277" s="18"/>
      <c r="D277" s="19"/>
      <c r="E277" s="19"/>
      <c r="F277" s="20">
        <f t="shared" si="2"/>
        <v>3935563.6845000009</v>
      </c>
    </row>
    <row r="278" spans="1:6" ht="14.25" hidden="1" customHeight="1" x14ac:dyDescent="0.3">
      <c r="A278" s="16"/>
      <c r="B278" s="17"/>
      <c r="C278" s="18"/>
      <c r="D278" s="19"/>
      <c r="E278" s="19"/>
      <c r="F278" s="20">
        <f t="shared" si="2"/>
        <v>3935563.6845000009</v>
      </c>
    </row>
    <row r="279" spans="1:6" ht="14.25" hidden="1" customHeight="1" x14ac:dyDescent="0.3">
      <c r="A279" s="16"/>
      <c r="B279" s="17"/>
      <c r="C279" s="18"/>
      <c r="D279" s="19"/>
      <c r="E279" s="19"/>
      <c r="F279" s="20">
        <f t="shared" si="2"/>
        <v>3935563.6845000009</v>
      </c>
    </row>
    <row r="280" spans="1:6" ht="14.25" hidden="1" customHeight="1" x14ac:dyDescent="0.3">
      <c r="A280" s="16"/>
      <c r="B280" s="17"/>
      <c r="C280" s="18"/>
      <c r="D280" s="19"/>
      <c r="E280" s="19"/>
      <c r="F280" s="20">
        <f t="shared" si="2"/>
        <v>3935563.6845000009</v>
      </c>
    </row>
    <row r="281" spans="1:6" ht="14.25" hidden="1" customHeight="1" x14ac:dyDescent="0.3">
      <c r="A281" s="16"/>
      <c r="B281" s="17"/>
      <c r="C281" s="18"/>
      <c r="D281" s="19"/>
      <c r="E281" s="19"/>
      <c r="F281" s="20">
        <f t="shared" si="2"/>
        <v>3935563.6845000009</v>
      </c>
    </row>
    <row r="282" spans="1:6" ht="14.25" hidden="1" customHeight="1" x14ac:dyDescent="0.3">
      <c r="A282" s="16"/>
      <c r="B282" s="17"/>
      <c r="C282" s="18"/>
      <c r="D282" s="19"/>
      <c r="E282" s="19"/>
      <c r="F282" s="20">
        <f t="shared" si="2"/>
        <v>3935563.6845000009</v>
      </c>
    </row>
    <row r="283" spans="1:6" ht="14.25" hidden="1" customHeight="1" x14ac:dyDescent="0.3">
      <c r="A283" s="16"/>
      <c r="B283" s="17"/>
      <c r="C283" s="18"/>
      <c r="D283" s="19"/>
      <c r="E283" s="19"/>
      <c r="F283" s="20">
        <f t="shared" si="2"/>
        <v>3935563.6845000009</v>
      </c>
    </row>
    <row r="284" spans="1:6" ht="14.25" hidden="1" customHeight="1" x14ac:dyDescent="0.3">
      <c r="A284" s="16"/>
      <c r="B284" s="17"/>
      <c r="C284" s="18"/>
      <c r="D284" s="19"/>
      <c r="E284" s="19"/>
      <c r="F284" s="20">
        <f t="shared" si="2"/>
        <v>3935563.6845000009</v>
      </c>
    </row>
    <row r="285" spans="1:6" ht="14.25" hidden="1" customHeight="1" x14ac:dyDescent="0.3">
      <c r="A285" s="16"/>
      <c r="B285" s="17"/>
      <c r="C285" s="18"/>
      <c r="D285" s="19"/>
      <c r="E285" s="19"/>
      <c r="F285" s="20">
        <f t="shared" si="2"/>
        <v>3935563.6845000009</v>
      </c>
    </row>
    <row r="286" spans="1:6" ht="14.25" hidden="1" customHeight="1" x14ac:dyDescent="0.3">
      <c r="A286" s="16"/>
      <c r="B286" s="17"/>
      <c r="C286" s="18"/>
      <c r="D286" s="19"/>
      <c r="E286" s="19"/>
      <c r="F286" s="20">
        <f t="shared" si="2"/>
        <v>3935563.6845000009</v>
      </c>
    </row>
    <row r="287" spans="1:6" ht="14.25" hidden="1" customHeight="1" x14ac:dyDescent="0.3">
      <c r="A287" s="16"/>
      <c r="B287" s="17"/>
      <c r="C287" s="18"/>
      <c r="D287" s="19"/>
      <c r="E287" s="19"/>
      <c r="F287" s="20">
        <f t="shared" si="2"/>
        <v>3935563.6845000009</v>
      </c>
    </row>
    <row r="288" spans="1:6" ht="14.25" hidden="1" customHeight="1" x14ac:dyDescent="0.3">
      <c r="A288" s="16"/>
      <c r="B288" s="17"/>
      <c r="C288" s="18"/>
      <c r="D288" s="19"/>
      <c r="E288" s="19"/>
      <c r="F288" s="20">
        <f t="shared" si="2"/>
        <v>3935563.6845000009</v>
      </c>
    </row>
    <row r="289" spans="1:6" ht="14.25" hidden="1" customHeight="1" x14ac:dyDescent="0.3">
      <c r="A289" s="16"/>
      <c r="B289" s="17"/>
      <c r="C289" s="18"/>
      <c r="D289" s="19"/>
      <c r="E289" s="19"/>
      <c r="F289" s="20">
        <f t="shared" si="2"/>
        <v>3935563.6845000009</v>
      </c>
    </row>
    <row r="290" spans="1:6" ht="14.25" hidden="1" customHeight="1" x14ac:dyDescent="0.3">
      <c r="A290" s="16"/>
      <c r="B290" s="17"/>
      <c r="C290" s="18"/>
      <c r="D290" s="19"/>
      <c r="E290" s="19"/>
      <c r="F290" s="20">
        <f t="shared" si="2"/>
        <v>3935563.6845000009</v>
      </c>
    </row>
    <row r="291" spans="1:6" ht="14.25" hidden="1" customHeight="1" x14ac:dyDescent="0.3">
      <c r="A291" s="16"/>
      <c r="B291" s="17"/>
      <c r="C291" s="18"/>
      <c r="D291" s="19"/>
      <c r="E291" s="19"/>
      <c r="F291" s="20">
        <f t="shared" si="2"/>
        <v>3935563.6845000009</v>
      </c>
    </row>
    <row r="292" spans="1:6" ht="14.25" hidden="1" customHeight="1" x14ac:dyDescent="0.3">
      <c r="A292" s="16"/>
      <c r="B292" s="17"/>
      <c r="C292" s="18"/>
      <c r="D292" s="19"/>
      <c r="E292" s="19"/>
      <c r="F292" s="20">
        <f t="shared" si="2"/>
        <v>3935563.6845000009</v>
      </c>
    </row>
    <row r="293" spans="1:6" ht="14.25" hidden="1" customHeight="1" x14ac:dyDescent="0.3">
      <c r="A293" s="16"/>
      <c r="B293" s="17"/>
      <c r="C293" s="18"/>
      <c r="D293" s="19"/>
      <c r="E293" s="19"/>
      <c r="F293" s="20">
        <f t="shared" si="2"/>
        <v>3935563.6845000009</v>
      </c>
    </row>
    <row r="294" spans="1:6" ht="14.25" hidden="1" customHeight="1" x14ac:dyDescent="0.3">
      <c r="A294" s="16"/>
      <c r="B294" s="17"/>
      <c r="C294" s="18"/>
      <c r="D294" s="19"/>
      <c r="E294" s="19"/>
      <c r="F294" s="20">
        <f t="shared" si="2"/>
        <v>3935563.6845000009</v>
      </c>
    </row>
    <row r="295" spans="1:6" ht="14.25" hidden="1" customHeight="1" x14ac:dyDescent="0.3">
      <c r="A295" s="16"/>
      <c r="B295" s="17"/>
      <c r="C295" s="18"/>
      <c r="D295" s="19"/>
      <c r="E295" s="19"/>
      <c r="F295" s="20">
        <f t="shared" si="2"/>
        <v>3935563.6845000009</v>
      </c>
    </row>
    <row r="296" spans="1:6" ht="14.25" hidden="1" customHeight="1" x14ac:dyDescent="0.3">
      <c r="A296" s="16"/>
      <c r="B296" s="17"/>
      <c r="C296" s="18"/>
      <c r="D296" s="19"/>
      <c r="E296" s="19"/>
      <c r="F296" s="20">
        <f t="shared" si="2"/>
        <v>3935563.6845000009</v>
      </c>
    </row>
    <row r="297" spans="1:6" ht="14.25" hidden="1" customHeight="1" x14ac:dyDescent="0.3">
      <c r="A297" s="16"/>
      <c r="B297" s="17"/>
      <c r="C297" s="18"/>
      <c r="D297" s="19"/>
      <c r="E297" s="19"/>
      <c r="F297" s="20">
        <f t="shared" si="2"/>
        <v>3935563.6845000009</v>
      </c>
    </row>
    <row r="298" spans="1:6" ht="14.25" hidden="1" customHeight="1" x14ac:dyDescent="0.3">
      <c r="A298" s="16"/>
      <c r="B298" s="17"/>
      <c r="C298" s="18"/>
      <c r="D298" s="19"/>
      <c r="E298" s="19"/>
      <c r="F298" s="20">
        <f t="shared" si="2"/>
        <v>3935563.6845000009</v>
      </c>
    </row>
    <row r="299" spans="1:6" ht="14.25" hidden="1" customHeight="1" x14ac:dyDescent="0.3">
      <c r="A299" s="16"/>
      <c r="B299" s="17"/>
      <c r="C299" s="18"/>
      <c r="D299" s="19"/>
      <c r="E299" s="19"/>
      <c r="F299" s="20">
        <f t="shared" si="2"/>
        <v>3935563.6845000009</v>
      </c>
    </row>
    <row r="300" spans="1:6" ht="14.25" hidden="1" customHeight="1" x14ac:dyDescent="0.3">
      <c r="A300" s="16"/>
      <c r="B300" s="17"/>
      <c r="C300" s="18"/>
      <c r="D300" s="19"/>
      <c r="E300" s="19"/>
      <c r="F300" s="20">
        <f t="shared" si="2"/>
        <v>3935563.6845000009</v>
      </c>
    </row>
    <row r="301" spans="1:6" ht="14.25" hidden="1" customHeight="1" x14ac:dyDescent="0.3">
      <c r="A301" s="16"/>
      <c r="B301" s="17"/>
      <c r="C301" s="18"/>
      <c r="D301" s="19"/>
      <c r="E301" s="19"/>
      <c r="F301" s="20">
        <f t="shared" si="2"/>
        <v>3935563.6845000009</v>
      </c>
    </row>
    <row r="302" spans="1:6" ht="14.25" hidden="1" customHeight="1" x14ac:dyDescent="0.3">
      <c r="A302" s="16"/>
      <c r="B302" s="17"/>
      <c r="C302" s="18"/>
      <c r="D302" s="19"/>
      <c r="E302" s="19"/>
      <c r="F302" s="20">
        <f t="shared" si="2"/>
        <v>3935563.6845000009</v>
      </c>
    </row>
    <row r="303" spans="1:6" ht="14.25" hidden="1" customHeight="1" x14ac:dyDescent="0.3">
      <c r="A303" s="16"/>
      <c r="B303" s="17"/>
      <c r="C303" s="18"/>
      <c r="D303" s="19"/>
      <c r="E303" s="19"/>
      <c r="F303" s="20">
        <f t="shared" si="2"/>
        <v>3935563.6845000009</v>
      </c>
    </row>
    <row r="304" spans="1:6" ht="14.25" hidden="1" customHeight="1" x14ac:dyDescent="0.3">
      <c r="A304" s="16"/>
      <c r="B304" s="17"/>
      <c r="C304" s="18"/>
      <c r="D304" s="19"/>
      <c r="E304" s="19"/>
      <c r="F304" s="20">
        <f t="shared" si="2"/>
        <v>3935563.6845000009</v>
      </c>
    </row>
    <row r="305" spans="1:6" ht="14.25" hidden="1" customHeight="1" x14ac:dyDescent="0.3">
      <c r="A305" s="16"/>
      <c r="B305" s="17"/>
      <c r="C305" s="18"/>
      <c r="D305" s="19"/>
      <c r="E305" s="19"/>
      <c r="F305" s="20">
        <f t="shared" si="2"/>
        <v>3935563.6845000009</v>
      </c>
    </row>
    <row r="306" spans="1:6" ht="14.25" hidden="1" customHeight="1" x14ac:dyDescent="0.3">
      <c r="A306" s="16"/>
      <c r="B306" s="17"/>
      <c r="C306" s="18"/>
      <c r="D306" s="19"/>
      <c r="E306" s="19"/>
      <c r="F306" s="20">
        <f t="shared" si="2"/>
        <v>3935563.6845000009</v>
      </c>
    </row>
    <row r="307" spans="1:6" ht="14.25" hidden="1" customHeight="1" x14ac:dyDescent="0.3">
      <c r="A307" s="16"/>
      <c r="B307" s="17"/>
      <c r="C307" s="18"/>
      <c r="D307" s="19"/>
      <c r="E307" s="19"/>
      <c r="F307" s="20">
        <f t="shared" si="2"/>
        <v>3935563.6845000009</v>
      </c>
    </row>
    <row r="308" spans="1:6" ht="14.25" hidden="1" customHeight="1" x14ac:dyDescent="0.3">
      <c r="A308" s="16"/>
      <c r="B308" s="17"/>
      <c r="C308" s="18"/>
      <c r="D308" s="19"/>
      <c r="E308" s="19"/>
      <c r="F308" s="20">
        <f t="shared" si="2"/>
        <v>3935563.6845000009</v>
      </c>
    </row>
    <row r="309" spans="1:6" ht="14.25" hidden="1" customHeight="1" x14ac:dyDescent="0.3">
      <c r="A309" s="16"/>
      <c r="B309" s="17"/>
      <c r="C309" s="18"/>
      <c r="D309" s="19"/>
      <c r="E309" s="19"/>
      <c r="F309" s="20">
        <f t="shared" si="2"/>
        <v>3935563.6845000009</v>
      </c>
    </row>
    <row r="310" spans="1:6" ht="14.25" hidden="1" customHeight="1" x14ac:dyDescent="0.3">
      <c r="A310" s="16"/>
      <c r="B310" s="17"/>
      <c r="C310" s="18"/>
      <c r="D310" s="19"/>
      <c r="E310" s="19"/>
      <c r="F310" s="20">
        <f t="shared" si="2"/>
        <v>3935563.6845000009</v>
      </c>
    </row>
    <row r="311" spans="1:6" ht="14.25" hidden="1" customHeight="1" x14ac:dyDescent="0.3">
      <c r="A311" s="16"/>
      <c r="B311" s="17"/>
      <c r="C311" s="18"/>
      <c r="D311" s="19"/>
      <c r="E311" s="19"/>
      <c r="F311" s="20">
        <f t="shared" si="2"/>
        <v>3935563.6845000009</v>
      </c>
    </row>
    <row r="312" spans="1:6" ht="14.25" hidden="1" customHeight="1" x14ac:dyDescent="0.3">
      <c r="A312" s="16"/>
      <c r="B312" s="17"/>
      <c r="C312" s="18"/>
      <c r="D312" s="19"/>
      <c r="E312" s="19"/>
      <c r="F312" s="20">
        <f t="shared" si="2"/>
        <v>3935563.6845000009</v>
      </c>
    </row>
    <row r="313" spans="1:6" ht="14.25" hidden="1" customHeight="1" x14ac:dyDescent="0.3">
      <c r="A313" s="16"/>
      <c r="B313" s="17"/>
      <c r="C313" s="18"/>
      <c r="D313" s="19"/>
      <c r="E313" s="19"/>
      <c r="F313" s="20">
        <f t="shared" si="2"/>
        <v>3935563.6845000009</v>
      </c>
    </row>
    <row r="314" spans="1:6" ht="14.25" hidden="1" customHeight="1" x14ac:dyDescent="0.3">
      <c r="A314" s="16"/>
      <c r="B314" s="17"/>
      <c r="C314" s="18"/>
      <c r="D314" s="19"/>
      <c r="E314" s="19"/>
      <c r="F314" s="20">
        <f t="shared" si="2"/>
        <v>3935563.6845000009</v>
      </c>
    </row>
    <row r="315" spans="1:6" ht="14.25" hidden="1" customHeight="1" x14ac:dyDescent="0.3">
      <c r="A315" s="16"/>
      <c r="B315" s="17"/>
      <c r="C315" s="18"/>
      <c r="D315" s="19"/>
      <c r="E315" s="19"/>
      <c r="F315" s="20">
        <f t="shared" si="2"/>
        <v>3935563.6845000009</v>
      </c>
    </row>
    <row r="316" spans="1:6" ht="14.25" hidden="1" customHeight="1" x14ac:dyDescent="0.3">
      <c r="A316" s="16"/>
      <c r="B316" s="17"/>
      <c r="C316" s="18"/>
      <c r="D316" s="19"/>
      <c r="E316" s="19"/>
      <c r="F316" s="20">
        <f t="shared" si="2"/>
        <v>3935563.6845000009</v>
      </c>
    </row>
    <row r="317" spans="1:6" ht="14.25" hidden="1" customHeight="1" x14ac:dyDescent="0.3">
      <c r="A317" s="16"/>
      <c r="B317" s="17"/>
      <c r="C317" s="18"/>
      <c r="D317" s="19"/>
      <c r="E317" s="19"/>
      <c r="F317" s="20">
        <f t="shared" si="2"/>
        <v>3935563.6845000009</v>
      </c>
    </row>
    <row r="318" spans="1:6" ht="14.25" hidden="1" customHeight="1" x14ac:dyDescent="0.3">
      <c r="A318" s="16"/>
      <c r="B318" s="17"/>
      <c r="C318" s="18"/>
      <c r="D318" s="19"/>
      <c r="E318" s="19"/>
      <c r="F318" s="20">
        <f t="shared" si="2"/>
        <v>3935563.6845000009</v>
      </c>
    </row>
    <row r="319" spans="1:6" ht="14.25" hidden="1" customHeight="1" x14ac:dyDescent="0.3">
      <c r="A319" s="16"/>
      <c r="B319" s="17"/>
      <c r="C319" s="18"/>
      <c r="D319" s="19"/>
      <c r="E319" s="19"/>
      <c r="F319" s="20">
        <f t="shared" si="2"/>
        <v>3935563.6845000009</v>
      </c>
    </row>
    <row r="320" spans="1:6" ht="14.25" hidden="1" customHeight="1" x14ac:dyDescent="0.3">
      <c r="A320" s="16"/>
      <c r="B320" s="17"/>
      <c r="C320" s="18"/>
      <c r="D320" s="19"/>
      <c r="E320" s="19"/>
      <c r="F320" s="20">
        <f t="shared" si="2"/>
        <v>3935563.6845000009</v>
      </c>
    </row>
    <row r="321" spans="1:6" ht="14.25" hidden="1" customHeight="1" x14ac:dyDescent="0.3">
      <c r="A321" s="16"/>
      <c r="B321" s="17"/>
      <c r="C321" s="18"/>
      <c r="D321" s="19"/>
      <c r="E321" s="19"/>
      <c r="F321" s="20">
        <f t="shared" si="2"/>
        <v>3935563.6845000009</v>
      </c>
    </row>
    <row r="322" spans="1:6" ht="14.25" hidden="1" customHeight="1" x14ac:dyDescent="0.3">
      <c r="A322" s="16"/>
      <c r="B322" s="17"/>
      <c r="C322" s="18"/>
      <c r="D322" s="19"/>
      <c r="E322" s="19"/>
      <c r="F322" s="20">
        <f t="shared" si="2"/>
        <v>3935563.6845000009</v>
      </c>
    </row>
    <row r="323" spans="1:6" ht="14.25" hidden="1" customHeight="1" x14ac:dyDescent="0.3">
      <c r="A323" s="16"/>
      <c r="B323" s="17"/>
      <c r="C323" s="18"/>
      <c r="D323" s="19"/>
      <c r="E323" s="19"/>
      <c r="F323" s="20">
        <f t="shared" si="2"/>
        <v>3935563.6845000009</v>
      </c>
    </row>
    <row r="324" spans="1:6" ht="14.25" hidden="1" customHeight="1" x14ac:dyDescent="0.3">
      <c r="A324" s="16"/>
      <c r="B324" s="17"/>
      <c r="C324" s="18"/>
      <c r="D324" s="19"/>
      <c r="E324" s="19"/>
      <c r="F324" s="20">
        <f t="shared" si="2"/>
        <v>3935563.6845000009</v>
      </c>
    </row>
    <row r="325" spans="1:6" ht="14.25" hidden="1" customHeight="1" x14ac:dyDescent="0.3">
      <c r="A325" s="16"/>
      <c r="B325" s="17"/>
      <c r="C325" s="18"/>
      <c r="D325" s="19"/>
      <c r="E325" s="19"/>
      <c r="F325" s="20">
        <f t="shared" si="2"/>
        <v>3935563.6845000009</v>
      </c>
    </row>
    <row r="326" spans="1:6" ht="14.25" hidden="1" customHeight="1" x14ac:dyDescent="0.3">
      <c r="A326" s="16"/>
      <c r="B326" s="17"/>
      <c r="C326" s="18"/>
      <c r="D326" s="19"/>
      <c r="E326" s="19"/>
      <c r="F326" s="20">
        <f t="shared" si="2"/>
        <v>3935563.6845000009</v>
      </c>
    </row>
    <row r="327" spans="1:6" ht="14.25" hidden="1" customHeight="1" x14ac:dyDescent="0.3">
      <c r="A327" s="16"/>
      <c r="B327" s="17"/>
      <c r="C327" s="18"/>
      <c r="D327" s="19"/>
      <c r="E327" s="19"/>
      <c r="F327" s="20">
        <f t="shared" si="2"/>
        <v>3935563.6845000009</v>
      </c>
    </row>
    <row r="328" spans="1:6" ht="14.25" hidden="1" customHeight="1" x14ac:dyDescent="0.3">
      <c r="A328" s="16"/>
      <c r="B328" s="17"/>
      <c r="C328" s="18"/>
      <c r="D328" s="19"/>
      <c r="E328" s="19"/>
      <c r="F328" s="20">
        <f t="shared" si="2"/>
        <v>3935563.6845000009</v>
      </c>
    </row>
    <row r="329" spans="1:6" ht="14.25" hidden="1" customHeight="1" x14ac:dyDescent="0.3">
      <c r="A329" s="16"/>
      <c r="B329" s="17"/>
      <c r="C329" s="18"/>
      <c r="D329" s="19"/>
      <c r="E329" s="19"/>
      <c r="F329" s="20">
        <f t="shared" si="2"/>
        <v>3935563.6845000009</v>
      </c>
    </row>
    <row r="330" spans="1:6" ht="14.25" hidden="1" customHeight="1" x14ac:dyDescent="0.3">
      <c r="A330" s="16"/>
      <c r="B330" s="17"/>
      <c r="C330" s="18"/>
      <c r="D330" s="19"/>
      <c r="E330" s="19"/>
      <c r="F330" s="20">
        <f t="shared" si="2"/>
        <v>3935563.6845000009</v>
      </c>
    </row>
    <row r="331" spans="1:6" ht="14.25" hidden="1" customHeight="1" x14ac:dyDescent="0.3">
      <c r="A331" s="16"/>
      <c r="B331" s="17"/>
      <c r="C331" s="18"/>
      <c r="D331" s="19"/>
      <c r="E331" s="19"/>
      <c r="F331" s="20">
        <f t="shared" si="2"/>
        <v>3935563.6845000009</v>
      </c>
    </row>
    <row r="332" spans="1:6" ht="14.25" hidden="1" customHeight="1" x14ac:dyDescent="0.3">
      <c r="A332" s="16"/>
      <c r="B332" s="17"/>
      <c r="C332" s="18"/>
      <c r="D332" s="19"/>
      <c r="E332" s="19"/>
      <c r="F332" s="20">
        <f t="shared" si="2"/>
        <v>3935563.6845000009</v>
      </c>
    </row>
    <row r="333" spans="1:6" ht="14.25" hidden="1" customHeight="1" x14ac:dyDescent="0.3">
      <c r="A333" s="16"/>
      <c r="B333" s="17"/>
      <c r="C333" s="18"/>
      <c r="D333" s="19"/>
      <c r="E333" s="19"/>
      <c r="F333" s="20">
        <f t="shared" si="2"/>
        <v>3935563.6845000009</v>
      </c>
    </row>
    <row r="334" spans="1:6" ht="14.25" hidden="1" customHeight="1" x14ac:dyDescent="0.3">
      <c r="A334" s="16"/>
      <c r="B334" s="17"/>
      <c r="C334" s="18"/>
      <c r="D334" s="19"/>
      <c r="E334" s="19"/>
      <c r="F334" s="20">
        <f t="shared" si="2"/>
        <v>3935563.6845000009</v>
      </c>
    </row>
    <row r="335" spans="1:6" ht="14.25" hidden="1" customHeight="1" x14ac:dyDescent="0.3">
      <c r="A335" s="16"/>
      <c r="B335" s="17"/>
      <c r="C335" s="18"/>
      <c r="D335" s="19"/>
      <c r="E335" s="19"/>
      <c r="F335" s="20">
        <f t="shared" si="2"/>
        <v>3935563.6845000009</v>
      </c>
    </row>
    <row r="336" spans="1:6" ht="14.25" hidden="1" customHeight="1" x14ac:dyDescent="0.3">
      <c r="A336" s="16"/>
      <c r="B336" s="17"/>
      <c r="C336" s="18"/>
      <c r="D336" s="19"/>
      <c r="E336" s="19"/>
      <c r="F336" s="20">
        <f t="shared" si="2"/>
        <v>3935563.6845000009</v>
      </c>
    </row>
    <row r="337" spans="1:6" ht="14.25" hidden="1" customHeight="1" x14ac:dyDescent="0.3">
      <c r="A337" s="16"/>
      <c r="B337" s="17"/>
      <c r="C337" s="18"/>
      <c r="D337" s="19"/>
      <c r="E337" s="19"/>
      <c r="F337" s="20">
        <f t="shared" si="2"/>
        <v>3935563.6845000009</v>
      </c>
    </row>
    <row r="338" spans="1:6" ht="14.25" hidden="1" customHeight="1" x14ac:dyDescent="0.3">
      <c r="A338" s="16"/>
      <c r="B338" s="17"/>
      <c r="C338" s="18"/>
      <c r="D338" s="19"/>
      <c r="E338" s="19"/>
      <c r="F338" s="20">
        <f t="shared" si="2"/>
        <v>3935563.6845000009</v>
      </c>
    </row>
    <row r="339" spans="1:6" ht="14.25" hidden="1" customHeight="1" x14ac:dyDescent="0.3">
      <c r="A339" s="16"/>
      <c r="B339" s="17"/>
      <c r="C339" s="18"/>
      <c r="D339" s="19"/>
      <c r="E339" s="19"/>
      <c r="F339" s="20">
        <f t="shared" si="2"/>
        <v>3935563.6845000009</v>
      </c>
    </row>
    <row r="340" spans="1:6" ht="14.25" hidden="1" customHeight="1" x14ac:dyDescent="0.3">
      <c r="A340" s="16"/>
      <c r="B340" s="17"/>
      <c r="C340" s="18"/>
      <c r="D340" s="19"/>
      <c r="E340" s="19"/>
      <c r="F340" s="20">
        <f t="shared" si="2"/>
        <v>3935563.6845000009</v>
      </c>
    </row>
    <row r="341" spans="1:6" ht="14.25" hidden="1" customHeight="1" x14ac:dyDescent="0.3">
      <c r="A341" s="16"/>
      <c r="B341" s="17"/>
      <c r="C341" s="18"/>
      <c r="D341" s="19"/>
      <c r="E341" s="19"/>
      <c r="F341" s="20">
        <f t="shared" si="2"/>
        <v>3935563.6845000009</v>
      </c>
    </row>
    <row r="342" spans="1:6" ht="14.25" hidden="1" customHeight="1" x14ac:dyDescent="0.3">
      <c r="A342" s="16"/>
      <c r="B342" s="17"/>
      <c r="C342" s="18"/>
      <c r="D342" s="19"/>
      <c r="E342" s="19"/>
      <c r="F342" s="20">
        <f t="shared" si="2"/>
        <v>3935563.6845000009</v>
      </c>
    </row>
    <row r="343" spans="1:6" ht="14.25" hidden="1" customHeight="1" x14ac:dyDescent="0.3">
      <c r="A343" s="16"/>
      <c r="B343" s="17"/>
      <c r="C343" s="18"/>
      <c r="D343" s="19"/>
      <c r="E343" s="19"/>
      <c r="F343" s="20">
        <f t="shared" si="2"/>
        <v>3935563.6845000009</v>
      </c>
    </row>
    <row r="344" spans="1:6" ht="14.25" hidden="1" customHeight="1" x14ac:dyDescent="0.3">
      <c r="A344" s="16"/>
      <c r="B344" s="17"/>
      <c r="C344" s="18"/>
      <c r="D344" s="19"/>
      <c r="E344" s="19"/>
      <c r="F344" s="20">
        <f t="shared" si="2"/>
        <v>3935563.6845000009</v>
      </c>
    </row>
    <row r="345" spans="1:6" ht="14.25" hidden="1" customHeight="1" x14ac:dyDescent="0.3">
      <c r="A345" s="16"/>
      <c r="B345" s="17"/>
      <c r="C345" s="18"/>
      <c r="D345" s="19"/>
      <c r="E345" s="19"/>
      <c r="F345" s="20">
        <f t="shared" si="2"/>
        <v>3935563.6845000009</v>
      </c>
    </row>
    <row r="346" spans="1:6" ht="14.25" hidden="1" customHeight="1" x14ac:dyDescent="0.3">
      <c r="A346" s="16"/>
      <c r="B346" s="17"/>
      <c r="C346" s="18"/>
      <c r="D346" s="19"/>
      <c r="E346" s="19"/>
      <c r="F346" s="20">
        <f t="shared" si="2"/>
        <v>3935563.6845000009</v>
      </c>
    </row>
    <row r="347" spans="1:6" ht="14.25" hidden="1" customHeight="1" x14ac:dyDescent="0.3">
      <c r="A347" s="16"/>
      <c r="B347" s="17"/>
      <c r="C347" s="18"/>
      <c r="D347" s="19"/>
      <c r="E347" s="19"/>
      <c r="F347" s="20">
        <f t="shared" si="2"/>
        <v>3935563.6845000009</v>
      </c>
    </row>
    <row r="348" spans="1:6" ht="14.25" hidden="1" customHeight="1" x14ac:dyDescent="0.3">
      <c r="A348" s="16"/>
      <c r="B348" s="17"/>
      <c r="C348" s="18"/>
      <c r="D348" s="19"/>
      <c r="E348" s="19"/>
      <c r="F348" s="20">
        <f t="shared" si="2"/>
        <v>3935563.6845000009</v>
      </c>
    </row>
    <row r="349" spans="1:6" ht="14.25" hidden="1" customHeight="1" x14ac:dyDescent="0.3">
      <c r="A349" s="16"/>
      <c r="B349" s="17"/>
      <c r="C349" s="18"/>
      <c r="D349" s="19"/>
      <c r="E349" s="19"/>
      <c r="F349" s="20">
        <f t="shared" si="2"/>
        <v>3935563.6845000009</v>
      </c>
    </row>
    <row r="350" spans="1:6" ht="14.25" hidden="1" customHeight="1" x14ac:dyDescent="0.3">
      <c r="A350" s="16"/>
      <c r="B350" s="17"/>
      <c r="C350" s="18"/>
      <c r="D350" s="19"/>
      <c r="E350" s="19"/>
      <c r="F350" s="20">
        <f t="shared" si="2"/>
        <v>3935563.6845000009</v>
      </c>
    </row>
    <row r="351" spans="1:6" ht="14.25" hidden="1" customHeight="1" x14ac:dyDescent="0.3">
      <c r="A351" s="16"/>
      <c r="B351" s="17"/>
      <c r="C351" s="18"/>
      <c r="D351" s="19"/>
      <c r="E351" s="19"/>
      <c r="F351" s="20">
        <f t="shared" si="2"/>
        <v>3935563.6845000009</v>
      </c>
    </row>
    <row r="352" spans="1:6" ht="14.25" hidden="1" customHeight="1" x14ac:dyDescent="0.3">
      <c r="A352" s="16"/>
      <c r="B352" s="17"/>
      <c r="C352" s="18"/>
      <c r="D352" s="19"/>
      <c r="E352" s="19"/>
      <c r="F352" s="20">
        <f t="shared" si="2"/>
        <v>3935563.6845000009</v>
      </c>
    </row>
    <row r="353" spans="1:6" ht="14.25" hidden="1" customHeight="1" x14ac:dyDescent="0.3">
      <c r="A353" s="16"/>
      <c r="B353" s="17"/>
      <c r="C353" s="18"/>
      <c r="D353" s="19"/>
      <c r="E353" s="19"/>
      <c r="F353" s="20">
        <f t="shared" si="2"/>
        <v>3935563.6845000009</v>
      </c>
    </row>
    <row r="354" spans="1:6" ht="14.25" hidden="1" customHeight="1" x14ac:dyDescent="0.3">
      <c r="A354" s="16"/>
      <c r="B354" s="17"/>
      <c r="C354" s="18"/>
      <c r="D354" s="19"/>
      <c r="E354" s="19"/>
      <c r="F354" s="20">
        <f t="shared" si="2"/>
        <v>3935563.6845000009</v>
      </c>
    </row>
    <row r="355" spans="1:6" ht="14.25" hidden="1" customHeight="1" x14ac:dyDescent="0.3">
      <c r="A355" s="16"/>
      <c r="B355" s="17"/>
      <c r="C355" s="18"/>
      <c r="D355" s="19"/>
      <c r="E355" s="19"/>
      <c r="F355" s="20">
        <f t="shared" si="2"/>
        <v>3935563.6845000009</v>
      </c>
    </row>
    <row r="356" spans="1:6" ht="14.25" hidden="1" customHeight="1" x14ac:dyDescent="0.3">
      <c r="A356" s="16"/>
      <c r="B356" s="17"/>
      <c r="C356" s="18"/>
      <c r="D356" s="19"/>
      <c r="E356" s="19"/>
      <c r="F356" s="20">
        <f t="shared" si="2"/>
        <v>3935563.6845000009</v>
      </c>
    </row>
    <row r="357" spans="1:6" ht="14.25" hidden="1" customHeight="1" x14ac:dyDescent="0.3">
      <c r="A357" s="16"/>
      <c r="B357" s="17"/>
      <c r="C357" s="18"/>
      <c r="D357" s="19"/>
      <c r="E357" s="19"/>
      <c r="F357" s="20">
        <f t="shared" si="2"/>
        <v>3935563.6845000009</v>
      </c>
    </row>
    <row r="358" spans="1:6" ht="14.25" hidden="1" customHeight="1" x14ac:dyDescent="0.3">
      <c r="A358" s="16"/>
      <c r="B358" s="17"/>
      <c r="C358" s="18"/>
      <c r="D358" s="19"/>
      <c r="E358" s="19"/>
      <c r="F358" s="20">
        <f t="shared" si="2"/>
        <v>3935563.6845000009</v>
      </c>
    </row>
    <row r="359" spans="1:6" ht="14.25" hidden="1" customHeight="1" x14ac:dyDescent="0.3">
      <c r="A359" s="16"/>
      <c r="B359" s="17"/>
      <c r="C359" s="18"/>
      <c r="D359" s="19"/>
      <c r="E359" s="19"/>
      <c r="F359" s="20">
        <f t="shared" si="2"/>
        <v>3935563.6845000009</v>
      </c>
    </row>
    <row r="360" spans="1:6" ht="14.25" hidden="1" customHeight="1" x14ac:dyDescent="0.3">
      <c r="A360" s="16"/>
      <c r="B360" s="17"/>
      <c r="C360" s="18"/>
      <c r="D360" s="19"/>
      <c r="E360" s="19"/>
      <c r="F360" s="20">
        <f t="shared" si="2"/>
        <v>3935563.6845000009</v>
      </c>
    </row>
    <row r="361" spans="1:6" ht="14.25" hidden="1" customHeight="1" x14ac:dyDescent="0.3">
      <c r="A361" s="16"/>
      <c r="B361" s="17"/>
      <c r="C361" s="18"/>
      <c r="D361" s="19"/>
      <c r="E361" s="19"/>
      <c r="F361" s="20">
        <f t="shared" si="2"/>
        <v>3935563.6845000009</v>
      </c>
    </row>
    <row r="362" spans="1:6" ht="14.25" hidden="1" customHeight="1" x14ac:dyDescent="0.3">
      <c r="A362" s="16"/>
      <c r="B362" s="17"/>
      <c r="C362" s="18"/>
      <c r="D362" s="19"/>
      <c r="E362" s="19"/>
      <c r="F362" s="20">
        <f t="shared" si="2"/>
        <v>3935563.6845000009</v>
      </c>
    </row>
    <row r="363" spans="1:6" ht="14.25" hidden="1" customHeight="1" x14ac:dyDescent="0.3">
      <c r="A363" s="16"/>
      <c r="B363" s="17"/>
      <c r="C363" s="18"/>
      <c r="D363" s="19"/>
      <c r="E363" s="19"/>
      <c r="F363" s="20">
        <f t="shared" si="2"/>
        <v>3935563.6845000009</v>
      </c>
    </row>
    <row r="364" spans="1:6" ht="14.25" hidden="1" customHeight="1" x14ac:dyDescent="0.3">
      <c r="A364" s="16"/>
      <c r="B364" s="17"/>
      <c r="C364" s="18"/>
      <c r="D364" s="19"/>
      <c r="E364" s="19"/>
      <c r="F364" s="20">
        <f t="shared" si="2"/>
        <v>3935563.6845000009</v>
      </c>
    </row>
    <row r="365" spans="1:6" ht="14.25" hidden="1" customHeight="1" x14ac:dyDescent="0.3">
      <c r="A365" s="16"/>
      <c r="B365" s="17"/>
      <c r="C365" s="18"/>
      <c r="D365" s="19"/>
      <c r="E365" s="19"/>
      <c r="F365" s="20">
        <f t="shared" si="2"/>
        <v>3935563.6845000009</v>
      </c>
    </row>
    <row r="366" spans="1:6" ht="14.25" hidden="1" customHeight="1" x14ac:dyDescent="0.3">
      <c r="A366" s="16"/>
      <c r="B366" s="17"/>
      <c r="C366" s="18"/>
      <c r="D366" s="19"/>
      <c r="E366" s="19"/>
      <c r="F366" s="20">
        <f t="shared" si="2"/>
        <v>3935563.6845000009</v>
      </c>
    </row>
    <row r="367" spans="1:6" ht="14.25" hidden="1" customHeight="1" x14ac:dyDescent="0.3">
      <c r="A367" s="16"/>
      <c r="B367" s="17"/>
      <c r="C367" s="18"/>
      <c r="D367" s="19"/>
      <c r="E367" s="19"/>
      <c r="F367" s="20">
        <f t="shared" si="2"/>
        <v>3935563.6845000009</v>
      </c>
    </row>
    <row r="368" spans="1:6" ht="14.25" hidden="1" customHeight="1" x14ac:dyDescent="0.3">
      <c r="A368" s="16"/>
      <c r="B368" s="17"/>
      <c r="C368" s="18"/>
      <c r="D368" s="19"/>
      <c r="E368" s="19"/>
      <c r="F368" s="20">
        <f t="shared" si="2"/>
        <v>3935563.6845000009</v>
      </c>
    </row>
    <row r="369" spans="1:6" ht="14.25" hidden="1" customHeight="1" x14ac:dyDescent="0.3">
      <c r="A369" s="16"/>
      <c r="B369" s="17"/>
      <c r="C369" s="18"/>
      <c r="D369" s="19"/>
      <c r="E369" s="19"/>
      <c r="F369" s="20">
        <f t="shared" si="2"/>
        <v>3935563.6845000009</v>
      </c>
    </row>
    <row r="370" spans="1:6" ht="14.25" hidden="1" customHeight="1" x14ac:dyDescent="0.3">
      <c r="A370" s="16"/>
      <c r="B370" s="17"/>
      <c r="C370" s="18"/>
      <c r="D370" s="19"/>
      <c r="E370" s="19"/>
      <c r="F370" s="20">
        <f t="shared" si="2"/>
        <v>3935563.6845000009</v>
      </c>
    </row>
    <row r="371" spans="1:6" ht="14.25" hidden="1" customHeight="1" x14ac:dyDescent="0.3">
      <c r="A371" s="16"/>
      <c r="B371" s="17"/>
      <c r="C371" s="18"/>
      <c r="D371" s="19"/>
      <c r="E371" s="19"/>
      <c r="F371" s="20">
        <f t="shared" si="2"/>
        <v>3935563.6845000009</v>
      </c>
    </row>
    <row r="372" spans="1:6" ht="14.25" hidden="1" customHeight="1" x14ac:dyDescent="0.3">
      <c r="A372" s="16"/>
      <c r="B372" s="17"/>
      <c r="C372" s="18"/>
      <c r="D372" s="19"/>
      <c r="E372" s="19"/>
      <c r="F372" s="20">
        <f t="shared" si="2"/>
        <v>3935563.6845000009</v>
      </c>
    </row>
    <row r="373" spans="1:6" ht="14.25" hidden="1" customHeight="1" x14ac:dyDescent="0.3">
      <c r="A373" s="16"/>
      <c r="B373" s="17"/>
      <c r="C373" s="18"/>
      <c r="D373" s="19"/>
      <c r="E373" s="19"/>
      <c r="F373" s="20">
        <f t="shared" si="2"/>
        <v>3935563.6845000009</v>
      </c>
    </row>
    <row r="374" spans="1:6" ht="14.25" hidden="1" customHeight="1" x14ac:dyDescent="0.3">
      <c r="A374" s="16"/>
      <c r="B374" s="17"/>
      <c r="C374" s="18"/>
      <c r="D374" s="19"/>
      <c r="E374" s="19"/>
      <c r="F374" s="20">
        <f t="shared" si="2"/>
        <v>3935563.6845000009</v>
      </c>
    </row>
    <row r="375" spans="1:6" ht="14.25" hidden="1" customHeight="1" x14ac:dyDescent="0.3">
      <c r="A375" s="16"/>
      <c r="B375" s="17"/>
      <c r="C375" s="18"/>
      <c r="D375" s="19"/>
      <c r="E375" s="19"/>
      <c r="F375" s="20">
        <f t="shared" si="2"/>
        <v>3935563.6845000009</v>
      </c>
    </row>
    <row r="376" spans="1:6" ht="14.25" hidden="1" customHeight="1" x14ac:dyDescent="0.3">
      <c r="A376" s="16"/>
      <c r="B376" s="17"/>
      <c r="C376" s="18"/>
      <c r="D376" s="19"/>
      <c r="E376" s="19"/>
      <c r="F376" s="20">
        <f t="shared" si="2"/>
        <v>3935563.6845000009</v>
      </c>
    </row>
    <row r="377" spans="1:6" ht="14.25" hidden="1" customHeight="1" x14ac:dyDescent="0.3">
      <c r="A377" s="16"/>
      <c r="B377" s="17"/>
      <c r="C377" s="18"/>
      <c r="D377" s="19"/>
      <c r="E377" s="19"/>
      <c r="F377" s="20">
        <f t="shared" si="2"/>
        <v>3935563.6845000009</v>
      </c>
    </row>
    <row r="378" spans="1:6" ht="14.25" hidden="1" customHeight="1" x14ac:dyDescent="0.3">
      <c r="A378" s="16"/>
      <c r="B378" s="17"/>
      <c r="C378" s="18"/>
      <c r="D378" s="19"/>
      <c r="E378" s="19"/>
      <c r="F378" s="20">
        <f t="shared" si="2"/>
        <v>3935563.6845000009</v>
      </c>
    </row>
    <row r="379" spans="1:6" ht="14.25" hidden="1" customHeight="1" x14ac:dyDescent="0.3">
      <c r="A379" s="16"/>
      <c r="B379" s="17"/>
      <c r="C379" s="18"/>
      <c r="D379" s="19"/>
      <c r="E379" s="19"/>
      <c r="F379" s="20">
        <f t="shared" si="2"/>
        <v>3935563.6845000009</v>
      </c>
    </row>
    <row r="380" spans="1:6" ht="14.25" hidden="1" customHeight="1" x14ac:dyDescent="0.3">
      <c r="A380" s="16"/>
      <c r="B380" s="17"/>
      <c r="C380" s="18"/>
      <c r="D380" s="19"/>
      <c r="E380" s="19"/>
      <c r="F380" s="20">
        <f t="shared" si="2"/>
        <v>3935563.6845000009</v>
      </c>
    </row>
    <row r="381" spans="1:6" ht="14.25" hidden="1" customHeight="1" x14ac:dyDescent="0.3">
      <c r="A381" s="16"/>
      <c r="B381" s="17"/>
      <c r="C381" s="18"/>
      <c r="D381" s="19"/>
      <c r="E381" s="19"/>
      <c r="F381" s="20">
        <f t="shared" si="2"/>
        <v>3935563.6845000009</v>
      </c>
    </row>
    <row r="382" spans="1:6" ht="14.25" hidden="1" customHeight="1" x14ac:dyDescent="0.3">
      <c r="A382" s="16"/>
      <c r="B382" s="17"/>
      <c r="C382" s="18"/>
      <c r="D382" s="19"/>
      <c r="E382" s="19"/>
      <c r="F382" s="20">
        <f t="shared" si="2"/>
        <v>3935563.6845000009</v>
      </c>
    </row>
    <row r="383" spans="1:6" ht="14.25" hidden="1" customHeight="1" x14ac:dyDescent="0.3">
      <c r="A383" s="16"/>
      <c r="B383" s="17"/>
      <c r="C383" s="18"/>
      <c r="D383" s="19"/>
      <c r="E383" s="19"/>
      <c r="F383" s="20">
        <f t="shared" si="2"/>
        <v>3935563.6845000009</v>
      </c>
    </row>
    <row r="384" spans="1:6" ht="14.25" hidden="1" customHeight="1" x14ac:dyDescent="0.3">
      <c r="A384" s="16"/>
      <c r="B384" s="17"/>
      <c r="C384" s="18"/>
      <c r="D384" s="19"/>
      <c r="E384" s="19"/>
      <c r="F384" s="20">
        <f t="shared" si="2"/>
        <v>3935563.6845000009</v>
      </c>
    </row>
    <row r="385" spans="1:6" ht="14.25" hidden="1" customHeight="1" x14ac:dyDescent="0.3">
      <c r="A385" s="16"/>
      <c r="B385" s="17"/>
      <c r="C385" s="18"/>
      <c r="D385" s="19"/>
      <c r="E385" s="19"/>
      <c r="F385" s="20">
        <f t="shared" si="2"/>
        <v>3935563.6845000009</v>
      </c>
    </row>
    <row r="386" spans="1:6" ht="14.25" hidden="1" customHeight="1" x14ac:dyDescent="0.3">
      <c r="A386" s="16"/>
      <c r="B386" s="17"/>
      <c r="C386" s="18"/>
      <c r="D386" s="19"/>
      <c r="E386" s="19"/>
      <c r="F386" s="20">
        <f t="shared" si="2"/>
        <v>3935563.6845000009</v>
      </c>
    </row>
    <row r="387" spans="1:6" ht="14.25" hidden="1" customHeight="1" x14ac:dyDescent="0.3">
      <c r="A387" s="16"/>
      <c r="B387" s="17"/>
      <c r="C387" s="18"/>
      <c r="D387" s="19"/>
      <c r="E387" s="19"/>
      <c r="F387" s="20">
        <f t="shared" si="2"/>
        <v>3935563.6845000009</v>
      </c>
    </row>
    <row r="388" spans="1:6" ht="14.25" hidden="1" customHeight="1" x14ac:dyDescent="0.3">
      <c r="A388" s="16"/>
      <c r="B388" s="17"/>
      <c r="C388" s="18"/>
      <c r="D388" s="19"/>
      <c r="E388" s="19"/>
      <c r="F388" s="20">
        <f t="shared" si="2"/>
        <v>3935563.6845000009</v>
      </c>
    </row>
    <row r="389" spans="1:6" ht="14.25" hidden="1" customHeight="1" x14ac:dyDescent="0.3">
      <c r="A389" s="16"/>
      <c r="B389" s="17"/>
      <c r="C389" s="18"/>
      <c r="D389" s="19"/>
      <c r="E389" s="19"/>
      <c r="F389" s="20">
        <f t="shared" si="2"/>
        <v>3935563.6845000009</v>
      </c>
    </row>
    <row r="390" spans="1:6" ht="14.25" hidden="1" customHeight="1" x14ac:dyDescent="0.3">
      <c r="A390" s="16"/>
      <c r="B390" s="17"/>
      <c r="C390" s="18"/>
      <c r="D390" s="19"/>
      <c r="E390" s="19"/>
      <c r="F390" s="20">
        <f t="shared" si="2"/>
        <v>3935563.6845000009</v>
      </c>
    </row>
    <row r="391" spans="1:6" ht="14.25" hidden="1" customHeight="1" x14ac:dyDescent="0.3">
      <c r="A391" s="16"/>
      <c r="B391" s="17"/>
      <c r="C391" s="18"/>
      <c r="D391" s="19"/>
      <c r="E391" s="19"/>
      <c r="F391" s="20">
        <f t="shared" si="2"/>
        <v>3935563.6845000009</v>
      </c>
    </row>
    <row r="392" spans="1:6" ht="14.25" hidden="1" customHeight="1" x14ac:dyDescent="0.3">
      <c r="A392" s="16"/>
      <c r="B392" s="17"/>
      <c r="C392" s="18"/>
      <c r="D392" s="19"/>
      <c r="E392" s="19"/>
      <c r="F392" s="20">
        <f t="shared" si="2"/>
        <v>3935563.6845000009</v>
      </c>
    </row>
    <row r="393" spans="1:6" ht="14.25" hidden="1" customHeight="1" x14ac:dyDescent="0.3">
      <c r="A393" s="16"/>
      <c r="B393" s="17"/>
      <c r="C393" s="18"/>
      <c r="D393" s="19"/>
      <c r="E393" s="19"/>
      <c r="F393" s="20">
        <f t="shared" si="2"/>
        <v>3935563.6845000009</v>
      </c>
    </row>
    <row r="394" spans="1:6" ht="14.25" hidden="1" customHeight="1" x14ac:dyDescent="0.3">
      <c r="A394" s="16"/>
      <c r="B394" s="17"/>
      <c r="C394" s="18"/>
      <c r="D394" s="19"/>
      <c r="E394" s="19"/>
      <c r="F394" s="20">
        <f t="shared" si="2"/>
        <v>3935563.6845000009</v>
      </c>
    </row>
    <row r="395" spans="1:6" ht="14.25" hidden="1" customHeight="1" x14ac:dyDescent="0.3">
      <c r="A395" s="16"/>
      <c r="B395" s="17"/>
      <c r="C395" s="18"/>
      <c r="D395" s="19"/>
      <c r="E395" s="19"/>
      <c r="F395" s="20">
        <f t="shared" si="2"/>
        <v>3935563.6845000009</v>
      </c>
    </row>
    <row r="396" spans="1:6" ht="14.25" hidden="1" customHeight="1" x14ac:dyDescent="0.3">
      <c r="A396" s="21"/>
      <c r="B396" s="17"/>
      <c r="C396" s="18"/>
      <c r="D396" s="19"/>
      <c r="E396" s="19"/>
      <c r="F396" s="20">
        <f t="shared" si="2"/>
        <v>3935563.6845000009</v>
      </c>
    </row>
    <row r="397" spans="1:6" ht="14.25" hidden="1" customHeight="1" x14ac:dyDescent="0.3">
      <c r="A397" s="21"/>
      <c r="B397" s="17"/>
      <c r="C397" s="18"/>
      <c r="D397" s="19"/>
      <c r="E397" s="19"/>
      <c r="F397" s="20">
        <f t="shared" si="2"/>
        <v>3935563.6845000009</v>
      </c>
    </row>
    <row r="398" spans="1:6" ht="14.25" hidden="1" customHeight="1" x14ac:dyDescent="0.3">
      <c r="A398" s="21"/>
      <c r="B398" s="17"/>
      <c r="C398" s="18"/>
      <c r="D398" s="19"/>
      <c r="E398" s="19"/>
      <c r="F398" s="20">
        <f t="shared" si="2"/>
        <v>3935563.6845000009</v>
      </c>
    </row>
    <row r="399" spans="1:6" ht="14.25" hidden="1" customHeight="1" x14ac:dyDescent="0.3">
      <c r="A399" s="21"/>
      <c r="B399" s="17"/>
      <c r="C399" s="18"/>
      <c r="D399" s="19"/>
      <c r="E399" s="19"/>
      <c r="F399" s="20">
        <f t="shared" si="2"/>
        <v>3935563.6845000009</v>
      </c>
    </row>
    <row r="400" spans="1:6" ht="14.25" hidden="1" customHeight="1" x14ac:dyDescent="0.3">
      <c r="A400" s="21"/>
      <c r="B400" s="17"/>
      <c r="C400" s="18"/>
      <c r="D400" s="19"/>
      <c r="E400" s="19"/>
      <c r="F400" s="20">
        <f t="shared" si="2"/>
        <v>3935563.6845000009</v>
      </c>
    </row>
    <row r="401" spans="1:6" ht="14.25" hidden="1" customHeight="1" x14ac:dyDescent="0.3">
      <c r="A401" s="21"/>
      <c r="B401" s="17"/>
      <c r="C401" s="18"/>
      <c r="D401" s="19"/>
      <c r="E401" s="19"/>
      <c r="F401" s="20">
        <f t="shared" si="2"/>
        <v>3935563.6845000009</v>
      </c>
    </row>
    <row r="402" spans="1:6" ht="14.25" hidden="1" customHeight="1" x14ac:dyDescent="0.3">
      <c r="A402" s="21"/>
      <c r="B402" s="17"/>
      <c r="C402" s="18"/>
      <c r="D402" s="19"/>
      <c r="E402" s="19"/>
      <c r="F402" s="20">
        <f t="shared" si="2"/>
        <v>3935563.6845000009</v>
      </c>
    </row>
    <row r="403" spans="1:6" ht="14.25" hidden="1" customHeight="1" x14ac:dyDescent="0.3">
      <c r="A403" s="21"/>
      <c r="B403" s="17"/>
      <c r="C403" s="18"/>
      <c r="D403" s="19"/>
      <c r="E403" s="19"/>
      <c r="F403" s="20">
        <f t="shared" si="2"/>
        <v>3935563.6845000009</v>
      </c>
    </row>
    <row r="404" spans="1:6" ht="14.25" hidden="1" customHeight="1" x14ac:dyDescent="0.3">
      <c r="A404" s="21"/>
      <c r="B404" s="17"/>
      <c r="C404" s="18"/>
      <c r="D404" s="19"/>
      <c r="E404" s="19"/>
      <c r="F404" s="20">
        <f t="shared" si="2"/>
        <v>3935563.6845000009</v>
      </c>
    </row>
    <row r="405" spans="1:6" ht="14.25" hidden="1" customHeight="1" x14ac:dyDescent="0.3">
      <c r="A405" s="21"/>
      <c r="B405" s="17"/>
      <c r="C405" s="18"/>
      <c r="D405" s="19"/>
      <c r="E405" s="19"/>
      <c r="F405" s="20">
        <f t="shared" si="2"/>
        <v>3935563.6845000009</v>
      </c>
    </row>
    <row r="406" spans="1:6" ht="14.25" hidden="1" customHeight="1" x14ac:dyDescent="0.3">
      <c r="A406" s="21"/>
      <c r="B406" s="17"/>
      <c r="C406" s="18"/>
      <c r="D406" s="19"/>
      <c r="E406" s="19"/>
      <c r="F406" s="20">
        <f t="shared" si="2"/>
        <v>3935563.6845000009</v>
      </c>
    </row>
    <row r="407" spans="1:6" ht="14.25" hidden="1" customHeight="1" x14ac:dyDescent="0.3">
      <c r="A407" s="21"/>
      <c r="B407" s="17"/>
      <c r="C407" s="18"/>
      <c r="D407" s="19"/>
      <c r="E407" s="19"/>
      <c r="F407" s="20">
        <f t="shared" si="2"/>
        <v>3935563.6845000009</v>
      </c>
    </row>
    <row r="408" spans="1:6" ht="14.25" hidden="1" customHeight="1" x14ac:dyDescent="0.3">
      <c r="A408" s="21"/>
      <c r="B408" s="17"/>
      <c r="C408" s="18"/>
      <c r="D408" s="19"/>
      <c r="E408" s="19"/>
      <c r="F408" s="20">
        <f t="shared" si="2"/>
        <v>3935563.6845000009</v>
      </c>
    </row>
    <row r="409" spans="1:6" ht="14.25" hidden="1" customHeight="1" x14ac:dyDescent="0.3">
      <c r="A409" s="21"/>
      <c r="B409" s="17"/>
      <c r="C409" s="18"/>
      <c r="D409" s="19"/>
      <c r="E409" s="19"/>
      <c r="F409" s="20">
        <f t="shared" si="2"/>
        <v>3935563.6845000009</v>
      </c>
    </row>
    <row r="410" spans="1:6" ht="14.25" hidden="1" customHeight="1" x14ac:dyDescent="0.3">
      <c r="A410" s="21"/>
      <c r="B410" s="17"/>
      <c r="C410" s="18"/>
      <c r="D410" s="19"/>
      <c r="E410" s="19"/>
      <c r="F410" s="20">
        <f t="shared" si="2"/>
        <v>3935563.6845000009</v>
      </c>
    </row>
    <row r="411" spans="1:6" ht="14.25" hidden="1" customHeight="1" x14ac:dyDescent="0.3">
      <c r="A411" s="21"/>
      <c r="B411" s="17"/>
      <c r="C411" s="18"/>
      <c r="D411" s="19"/>
      <c r="E411" s="19"/>
      <c r="F411" s="20">
        <f t="shared" si="2"/>
        <v>3935563.6845000009</v>
      </c>
    </row>
    <row r="412" spans="1:6" ht="14.25" hidden="1" customHeight="1" x14ac:dyDescent="0.3">
      <c r="A412" s="21"/>
      <c r="B412" s="17"/>
      <c r="C412" s="18"/>
      <c r="D412" s="19"/>
      <c r="E412" s="19"/>
      <c r="F412" s="20">
        <f t="shared" si="2"/>
        <v>3935563.6845000009</v>
      </c>
    </row>
    <row r="413" spans="1:6" ht="14.25" hidden="1" customHeight="1" x14ac:dyDescent="0.3">
      <c r="A413" s="21"/>
      <c r="B413" s="17"/>
      <c r="C413" s="18"/>
      <c r="D413" s="19"/>
      <c r="E413" s="19"/>
      <c r="F413" s="20">
        <f t="shared" si="2"/>
        <v>3935563.6845000009</v>
      </c>
    </row>
    <row r="414" spans="1:6" ht="14.25" hidden="1" customHeight="1" x14ac:dyDescent="0.3">
      <c r="A414" s="21"/>
      <c r="B414" s="17"/>
      <c r="C414" s="18"/>
      <c r="D414" s="19"/>
      <c r="E414" s="19"/>
      <c r="F414" s="20">
        <f t="shared" si="2"/>
        <v>3935563.6845000009</v>
      </c>
    </row>
    <row r="415" spans="1:6" ht="14.25" hidden="1" customHeight="1" x14ac:dyDescent="0.3">
      <c r="A415" s="21"/>
      <c r="B415" s="17"/>
      <c r="C415" s="18"/>
      <c r="D415" s="19"/>
      <c r="E415" s="19"/>
      <c r="F415" s="20">
        <f t="shared" si="2"/>
        <v>3935563.6845000009</v>
      </c>
    </row>
    <row r="416" spans="1:6" ht="14.25" hidden="1" customHeight="1" x14ac:dyDescent="0.3">
      <c r="A416" s="21"/>
      <c r="B416" s="17"/>
      <c r="C416" s="18"/>
      <c r="D416" s="19"/>
      <c r="E416" s="19"/>
      <c r="F416" s="20">
        <f t="shared" si="2"/>
        <v>3935563.6845000009</v>
      </c>
    </row>
    <row r="417" spans="1:6" ht="14.25" hidden="1" customHeight="1" x14ac:dyDescent="0.3">
      <c r="A417" s="21"/>
      <c r="B417" s="17"/>
      <c r="C417" s="18"/>
      <c r="D417" s="19"/>
      <c r="E417" s="19"/>
      <c r="F417" s="20">
        <f t="shared" si="2"/>
        <v>3935563.6845000009</v>
      </c>
    </row>
    <row r="418" spans="1:6" ht="14.25" hidden="1" customHeight="1" x14ac:dyDescent="0.3">
      <c r="A418" s="21"/>
      <c r="B418" s="17"/>
      <c r="C418" s="18"/>
      <c r="D418" s="19"/>
      <c r="E418" s="19"/>
      <c r="F418" s="20">
        <f t="shared" si="2"/>
        <v>3935563.6845000009</v>
      </c>
    </row>
    <row r="419" spans="1:6" ht="14.25" hidden="1" customHeight="1" x14ac:dyDescent="0.3">
      <c r="A419" s="21"/>
      <c r="B419" s="17"/>
      <c r="C419" s="18"/>
      <c r="D419" s="19"/>
      <c r="E419" s="19"/>
      <c r="F419" s="20">
        <f t="shared" si="2"/>
        <v>3935563.6845000009</v>
      </c>
    </row>
    <row r="420" spans="1:6" ht="14.25" hidden="1" customHeight="1" x14ac:dyDescent="0.3">
      <c r="A420" s="21"/>
      <c r="B420" s="17"/>
      <c r="C420" s="18"/>
      <c r="D420" s="19"/>
      <c r="E420" s="19"/>
      <c r="F420" s="20">
        <f t="shared" si="2"/>
        <v>3935563.6845000009</v>
      </c>
    </row>
    <row r="421" spans="1:6" ht="14.25" hidden="1" customHeight="1" x14ac:dyDescent="0.3">
      <c r="A421" s="21"/>
      <c r="B421" s="17"/>
      <c r="C421" s="18"/>
      <c r="D421" s="19"/>
      <c r="E421" s="19"/>
      <c r="F421" s="20">
        <f t="shared" si="2"/>
        <v>3935563.6845000009</v>
      </c>
    </row>
    <row r="422" spans="1:6" ht="14.25" hidden="1" customHeight="1" x14ac:dyDescent="0.3">
      <c r="A422" s="21"/>
      <c r="B422" s="17"/>
      <c r="C422" s="18"/>
      <c r="D422" s="19"/>
      <c r="E422" s="19"/>
      <c r="F422" s="20">
        <f t="shared" si="2"/>
        <v>3935563.6845000009</v>
      </c>
    </row>
    <row r="423" spans="1:6" ht="14.25" hidden="1" customHeight="1" x14ac:dyDescent="0.3">
      <c r="A423" s="21"/>
      <c r="B423" s="17"/>
      <c r="C423" s="18"/>
      <c r="D423" s="19"/>
      <c r="E423" s="19"/>
      <c r="F423" s="20">
        <f t="shared" si="2"/>
        <v>3935563.6845000009</v>
      </c>
    </row>
    <row r="424" spans="1:6" ht="14.25" hidden="1" customHeight="1" x14ac:dyDescent="0.3">
      <c r="A424" s="21"/>
      <c r="B424" s="17"/>
      <c r="C424" s="18"/>
      <c r="D424" s="19"/>
      <c r="E424" s="19"/>
      <c r="F424" s="20">
        <f t="shared" si="2"/>
        <v>3935563.6845000009</v>
      </c>
    </row>
    <row r="425" spans="1:6" ht="14.25" hidden="1" customHeight="1" x14ac:dyDescent="0.3">
      <c r="A425" s="21"/>
      <c r="B425" s="17"/>
      <c r="C425" s="18"/>
      <c r="D425" s="19"/>
      <c r="E425" s="19"/>
      <c r="F425" s="20">
        <f t="shared" si="2"/>
        <v>3935563.6845000009</v>
      </c>
    </row>
    <row r="426" spans="1:6" ht="14.25" hidden="1" customHeight="1" x14ac:dyDescent="0.3">
      <c r="A426" s="21"/>
      <c r="B426" s="17"/>
      <c r="C426" s="18"/>
      <c r="D426" s="19"/>
      <c r="E426" s="19"/>
      <c r="F426" s="20">
        <f t="shared" si="2"/>
        <v>3935563.6845000009</v>
      </c>
    </row>
    <row r="427" spans="1:6" ht="14.25" hidden="1" customHeight="1" x14ac:dyDescent="0.3">
      <c r="A427" s="21"/>
      <c r="B427" s="17"/>
      <c r="C427" s="18"/>
      <c r="D427" s="19"/>
      <c r="E427" s="19"/>
      <c r="F427" s="20">
        <f t="shared" si="2"/>
        <v>3935563.6845000009</v>
      </c>
    </row>
    <row r="428" spans="1:6" ht="14.25" hidden="1" customHeight="1" x14ac:dyDescent="0.3">
      <c r="A428" s="21"/>
      <c r="B428" s="17"/>
      <c r="C428" s="18"/>
      <c r="D428" s="19"/>
      <c r="E428" s="19"/>
      <c r="F428" s="20">
        <f t="shared" si="2"/>
        <v>3935563.6845000009</v>
      </c>
    </row>
    <row r="429" spans="1:6" ht="14.25" hidden="1" customHeight="1" x14ac:dyDescent="0.3">
      <c r="A429" s="21"/>
      <c r="B429" s="17"/>
      <c r="C429" s="18"/>
      <c r="D429" s="19"/>
      <c r="E429" s="19"/>
      <c r="F429" s="20">
        <f t="shared" si="2"/>
        <v>3935563.6845000009</v>
      </c>
    </row>
    <row r="430" spans="1:6" ht="14.25" hidden="1" customHeight="1" x14ac:dyDescent="0.3">
      <c r="A430" s="21"/>
      <c r="B430" s="17"/>
      <c r="C430" s="18"/>
      <c r="D430" s="19"/>
      <c r="E430" s="19"/>
      <c r="F430" s="20">
        <f t="shared" si="2"/>
        <v>3935563.6845000009</v>
      </c>
    </row>
    <row r="431" spans="1:6" ht="14.25" hidden="1" customHeight="1" x14ac:dyDescent="0.3">
      <c r="A431" s="21"/>
      <c r="B431" s="17"/>
      <c r="C431" s="18"/>
      <c r="D431" s="19"/>
      <c r="E431" s="19"/>
      <c r="F431" s="20">
        <f t="shared" si="2"/>
        <v>3935563.6845000009</v>
      </c>
    </row>
    <row r="432" spans="1:6" ht="14.25" hidden="1" customHeight="1" x14ac:dyDescent="0.3">
      <c r="A432" s="21"/>
      <c r="B432" s="17"/>
      <c r="C432" s="18"/>
      <c r="D432" s="19"/>
      <c r="E432" s="19"/>
      <c r="F432" s="20">
        <f t="shared" si="2"/>
        <v>3935563.6845000009</v>
      </c>
    </row>
    <row r="433" spans="1:6" ht="14.25" hidden="1" customHeight="1" x14ac:dyDescent="0.3">
      <c r="A433" s="21"/>
      <c r="B433" s="17"/>
      <c r="C433" s="18"/>
      <c r="D433" s="19"/>
      <c r="E433" s="19"/>
      <c r="F433" s="20">
        <f t="shared" si="2"/>
        <v>3935563.6845000009</v>
      </c>
    </row>
    <row r="434" spans="1:6" ht="14.25" hidden="1" customHeight="1" x14ac:dyDescent="0.3">
      <c r="A434" s="21"/>
      <c r="B434" s="17"/>
      <c r="C434" s="18"/>
      <c r="D434" s="19"/>
      <c r="E434" s="19"/>
      <c r="F434" s="20">
        <f t="shared" si="2"/>
        <v>3935563.6845000009</v>
      </c>
    </row>
    <row r="435" spans="1:6" ht="14.25" hidden="1" customHeight="1" x14ac:dyDescent="0.3">
      <c r="A435" s="21"/>
      <c r="B435" s="17"/>
      <c r="C435" s="18"/>
      <c r="D435" s="19"/>
      <c r="E435" s="19"/>
      <c r="F435" s="20">
        <f t="shared" si="2"/>
        <v>3935563.6845000009</v>
      </c>
    </row>
    <row r="436" spans="1:6" ht="14.25" hidden="1" customHeight="1" x14ac:dyDescent="0.3">
      <c r="A436" s="21"/>
      <c r="B436" s="17"/>
      <c r="C436" s="18"/>
      <c r="D436" s="19"/>
      <c r="E436" s="19"/>
      <c r="F436" s="20">
        <f t="shared" si="2"/>
        <v>3935563.6845000009</v>
      </c>
    </row>
    <row r="437" spans="1:6" ht="14.25" hidden="1" customHeight="1" x14ac:dyDescent="0.3">
      <c r="A437" s="21"/>
      <c r="B437" s="17"/>
      <c r="C437" s="18"/>
      <c r="D437" s="19"/>
      <c r="E437" s="19"/>
      <c r="F437" s="20">
        <f t="shared" si="2"/>
        <v>3935563.6845000009</v>
      </c>
    </row>
    <row r="438" spans="1:6" ht="14.25" hidden="1" customHeight="1" x14ac:dyDescent="0.3">
      <c r="A438" s="21"/>
      <c r="B438" s="17"/>
      <c r="C438" s="18"/>
      <c r="D438" s="19"/>
      <c r="E438" s="19"/>
      <c r="F438" s="20">
        <f t="shared" si="2"/>
        <v>3935563.6845000009</v>
      </c>
    </row>
    <row r="439" spans="1:6" ht="14.25" hidden="1" customHeight="1" x14ac:dyDescent="0.3">
      <c r="A439" s="21"/>
      <c r="B439" s="17"/>
      <c r="C439" s="18"/>
      <c r="D439" s="19"/>
      <c r="E439" s="19"/>
      <c r="F439" s="20">
        <f t="shared" si="2"/>
        <v>3935563.6845000009</v>
      </c>
    </row>
    <row r="440" spans="1:6" ht="14.25" hidden="1" customHeight="1" x14ac:dyDescent="0.3">
      <c r="A440" s="21"/>
      <c r="B440" s="17"/>
      <c r="C440" s="18"/>
      <c r="D440" s="19"/>
      <c r="E440" s="19"/>
      <c r="F440" s="20">
        <f t="shared" si="2"/>
        <v>3935563.6845000009</v>
      </c>
    </row>
    <row r="441" spans="1:6" ht="14.25" hidden="1" customHeight="1" x14ac:dyDescent="0.3">
      <c r="A441" s="21"/>
      <c r="B441" s="17"/>
      <c r="C441" s="18"/>
      <c r="D441" s="19"/>
      <c r="E441" s="19"/>
      <c r="F441" s="20">
        <f t="shared" si="2"/>
        <v>3935563.6845000009</v>
      </c>
    </row>
    <row r="442" spans="1:6" ht="14.25" hidden="1" customHeight="1" x14ac:dyDescent="0.3">
      <c r="A442" s="21"/>
      <c r="B442" s="17"/>
      <c r="C442" s="18"/>
      <c r="D442" s="19"/>
      <c r="E442" s="19"/>
      <c r="F442" s="20">
        <f t="shared" si="2"/>
        <v>3935563.6845000009</v>
      </c>
    </row>
    <row r="443" spans="1:6" ht="14.25" hidden="1" customHeight="1" x14ac:dyDescent="0.3">
      <c r="A443" s="21"/>
      <c r="B443" s="17"/>
      <c r="C443" s="18"/>
      <c r="D443" s="19"/>
      <c r="E443" s="19"/>
      <c r="F443" s="20">
        <f t="shared" si="2"/>
        <v>3935563.6845000009</v>
      </c>
    </row>
    <row r="444" spans="1:6" ht="14.25" hidden="1" customHeight="1" x14ac:dyDescent="0.3">
      <c r="A444" s="21"/>
      <c r="B444" s="17"/>
      <c r="C444" s="18"/>
      <c r="D444" s="19"/>
      <c r="E444" s="19"/>
      <c r="F444" s="20">
        <f t="shared" si="2"/>
        <v>3935563.6845000009</v>
      </c>
    </row>
    <row r="445" spans="1:6" ht="14.25" hidden="1" customHeight="1" x14ac:dyDescent="0.3">
      <c r="A445" s="21"/>
      <c r="B445" s="17"/>
      <c r="C445" s="18"/>
      <c r="D445" s="19"/>
      <c r="E445" s="19"/>
      <c r="F445" s="20">
        <f t="shared" si="2"/>
        <v>3935563.6845000009</v>
      </c>
    </row>
    <row r="446" spans="1:6" ht="14.25" hidden="1" customHeight="1" x14ac:dyDescent="0.3">
      <c r="A446" s="21"/>
      <c r="B446" s="17"/>
      <c r="C446" s="18"/>
      <c r="D446" s="19"/>
      <c r="E446" s="19"/>
      <c r="F446" s="20">
        <f t="shared" si="2"/>
        <v>3935563.6845000009</v>
      </c>
    </row>
    <row r="447" spans="1:6" ht="14.25" hidden="1" customHeight="1" x14ac:dyDescent="0.3">
      <c r="A447" s="21"/>
      <c r="B447" s="17"/>
      <c r="C447" s="18"/>
      <c r="D447" s="19"/>
      <c r="E447" s="19"/>
      <c r="F447" s="20">
        <f t="shared" si="2"/>
        <v>3935563.6845000009</v>
      </c>
    </row>
    <row r="448" spans="1:6" ht="14.25" hidden="1" customHeight="1" x14ac:dyDescent="0.3">
      <c r="A448" s="21"/>
      <c r="B448" s="17"/>
      <c r="C448" s="18"/>
      <c r="D448" s="19"/>
      <c r="E448" s="19"/>
      <c r="F448" s="20">
        <f t="shared" si="2"/>
        <v>3935563.6845000009</v>
      </c>
    </row>
    <row r="449" spans="1:6" ht="14.25" hidden="1" customHeight="1" x14ac:dyDescent="0.3">
      <c r="A449" s="21"/>
      <c r="B449" s="17"/>
      <c r="C449" s="18"/>
      <c r="D449" s="19"/>
      <c r="E449" s="19"/>
      <c r="F449" s="20">
        <f t="shared" si="2"/>
        <v>3935563.6845000009</v>
      </c>
    </row>
    <row r="450" spans="1:6" ht="14.25" hidden="1" customHeight="1" x14ac:dyDescent="0.3">
      <c r="A450" s="21"/>
      <c r="B450" s="17"/>
      <c r="C450" s="18"/>
      <c r="D450" s="19"/>
      <c r="E450" s="19"/>
      <c r="F450" s="20">
        <f t="shared" si="2"/>
        <v>3935563.6845000009</v>
      </c>
    </row>
    <row r="451" spans="1:6" ht="14.25" hidden="1" customHeight="1" x14ac:dyDescent="0.3">
      <c r="A451" s="21"/>
      <c r="B451" s="17"/>
      <c r="C451" s="18"/>
      <c r="D451" s="19"/>
      <c r="E451" s="19"/>
      <c r="F451" s="20">
        <f t="shared" si="2"/>
        <v>3935563.6845000009</v>
      </c>
    </row>
    <row r="452" spans="1:6" ht="14.25" hidden="1" customHeight="1" x14ac:dyDescent="0.3">
      <c r="A452" s="21"/>
      <c r="B452" s="17"/>
      <c r="C452" s="18"/>
      <c r="D452" s="19"/>
      <c r="E452" s="19"/>
      <c r="F452" s="20">
        <f t="shared" si="2"/>
        <v>3935563.6845000009</v>
      </c>
    </row>
    <row r="453" spans="1:6" ht="14.25" hidden="1" customHeight="1" x14ac:dyDescent="0.3">
      <c r="A453" s="21"/>
      <c r="B453" s="17"/>
      <c r="C453" s="18"/>
      <c r="D453" s="19"/>
      <c r="E453" s="19"/>
      <c r="F453" s="20">
        <f t="shared" si="2"/>
        <v>3935563.6845000009</v>
      </c>
    </row>
    <row r="454" spans="1:6" ht="14.25" hidden="1" customHeight="1" x14ac:dyDescent="0.3">
      <c r="A454" s="21"/>
      <c r="B454" s="17"/>
      <c r="C454" s="18"/>
      <c r="D454" s="19"/>
      <c r="E454" s="19"/>
      <c r="F454" s="20">
        <f t="shared" si="2"/>
        <v>3935563.6845000009</v>
      </c>
    </row>
    <row r="455" spans="1:6" ht="14.25" hidden="1" customHeight="1" x14ac:dyDescent="0.3">
      <c r="A455" s="21"/>
      <c r="B455" s="17"/>
      <c r="C455" s="18"/>
      <c r="D455" s="19"/>
      <c r="E455" s="19"/>
      <c r="F455" s="20">
        <f t="shared" si="2"/>
        <v>3935563.6845000009</v>
      </c>
    </row>
    <row r="456" spans="1:6" ht="14.25" hidden="1" customHeight="1" x14ac:dyDescent="0.3">
      <c r="A456" s="21"/>
      <c r="B456" s="17"/>
      <c r="C456" s="18"/>
      <c r="D456" s="19"/>
      <c r="E456" s="19"/>
      <c r="F456" s="20">
        <f t="shared" si="2"/>
        <v>3935563.6845000009</v>
      </c>
    </row>
    <row r="457" spans="1:6" ht="14.25" hidden="1" customHeight="1" x14ac:dyDescent="0.3">
      <c r="A457" s="21"/>
      <c r="B457" s="17"/>
      <c r="C457" s="18"/>
      <c r="D457" s="19"/>
      <c r="E457" s="19"/>
      <c r="F457" s="20">
        <f t="shared" si="2"/>
        <v>3935563.6845000009</v>
      </c>
    </row>
    <row r="458" spans="1:6" ht="14.25" hidden="1" customHeight="1" x14ac:dyDescent="0.3">
      <c r="A458" s="21"/>
      <c r="B458" s="17"/>
      <c r="C458" s="18"/>
      <c r="D458" s="19"/>
      <c r="E458" s="19"/>
      <c r="F458" s="20">
        <f t="shared" si="2"/>
        <v>3935563.6845000009</v>
      </c>
    </row>
    <row r="459" spans="1:6" ht="14.25" hidden="1" customHeight="1" x14ac:dyDescent="0.3">
      <c r="A459" s="21"/>
      <c r="B459" s="17"/>
      <c r="C459" s="18"/>
      <c r="D459" s="19"/>
      <c r="E459" s="19"/>
      <c r="F459" s="20">
        <f t="shared" si="2"/>
        <v>3935563.6845000009</v>
      </c>
    </row>
    <row r="460" spans="1:6" ht="14.25" hidden="1" customHeight="1" x14ac:dyDescent="0.3">
      <c r="A460" s="21"/>
      <c r="B460" s="17"/>
      <c r="C460" s="18"/>
      <c r="D460" s="19"/>
      <c r="E460" s="19"/>
      <c r="F460" s="20">
        <f t="shared" si="2"/>
        <v>3935563.6845000009</v>
      </c>
    </row>
    <row r="461" spans="1:6" ht="14.25" hidden="1" customHeight="1" x14ac:dyDescent="0.3">
      <c r="A461" s="21"/>
      <c r="B461" s="17"/>
      <c r="C461" s="18"/>
      <c r="D461" s="19"/>
      <c r="E461" s="19"/>
      <c r="F461" s="20">
        <f t="shared" si="2"/>
        <v>3935563.6845000009</v>
      </c>
    </row>
    <row r="462" spans="1:6" ht="14.25" hidden="1" customHeight="1" x14ac:dyDescent="0.3">
      <c r="A462" s="21"/>
      <c r="B462" s="17"/>
      <c r="C462" s="18"/>
      <c r="D462" s="19"/>
      <c r="E462" s="19"/>
      <c r="F462" s="20">
        <f t="shared" si="2"/>
        <v>3935563.6845000009</v>
      </c>
    </row>
    <row r="463" spans="1:6" ht="14.25" hidden="1" customHeight="1" x14ac:dyDescent="0.3">
      <c r="A463" s="21"/>
      <c r="B463" s="17"/>
      <c r="C463" s="18"/>
      <c r="D463" s="19"/>
      <c r="E463" s="19"/>
      <c r="F463" s="20">
        <f t="shared" si="2"/>
        <v>3935563.6845000009</v>
      </c>
    </row>
    <row r="464" spans="1:6" ht="14.25" hidden="1" customHeight="1" x14ac:dyDescent="0.3">
      <c r="A464" s="21"/>
      <c r="B464" s="17"/>
      <c r="C464" s="18"/>
      <c r="D464" s="19"/>
      <c r="E464" s="19"/>
      <c r="F464" s="20">
        <f t="shared" si="2"/>
        <v>3935563.6845000009</v>
      </c>
    </row>
    <row r="465" spans="1:6" ht="14.25" hidden="1" customHeight="1" x14ac:dyDescent="0.3">
      <c r="A465" s="21"/>
      <c r="B465" s="17"/>
      <c r="C465" s="18"/>
      <c r="D465" s="19"/>
      <c r="E465" s="19"/>
      <c r="F465" s="20">
        <f t="shared" si="2"/>
        <v>3935563.6845000009</v>
      </c>
    </row>
    <row r="466" spans="1:6" ht="14.25" hidden="1" customHeight="1" x14ac:dyDescent="0.3">
      <c r="A466" s="21"/>
      <c r="B466" s="17"/>
      <c r="C466" s="18"/>
      <c r="D466" s="19"/>
      <c r="E466" s="19"/>
      <c r="F466" s="20">
        <f t="shared" si="2"/>
        <v>3935563.6845000009</v>
      </c>
    </row>
    <row r="467" spans="1:6" ht="14.25" hidden="1" customHeight="1" x14ac:dyDescent="0.3">
      <c r="A467" s="21"/>
      <c r="B467" s="17"/>
      <c r="C467" s="18"/>
      <c r="D467" s="19"/>
      <c r="E467" s="19"/>
      <c r="F467" s="20">
        <f t="shared" si="2"/>
        <v>3935563.6845000009</v>
      </c>
    </row>
    <row r="468" spans="1:6" ht="14.25" hidden="1" customHeight="1" x14ac:dyDescent="0.3">
      <c r="A468" s="21"/>
      <c r="B468" s="17"/>
      <c r="C468" s="18"/>
      <c r="D468" s="19"/>
      <c r="E468" s="19"/>
      <c r="F468" s="20">
        <f t="shared" si="2"/>
        <v>3935563.6845000009</v>
      </c>
    </row>
    <row r="469" spans="1:6" ht="14.25" hidden="1" customHeight="1" x14ac:dyDescent="0.3">
      <c r="A469" s="21"/>
      <c r="B469" s="17"/>
      <c r="C469" s="18"/>
      <c r="D469" s="19"/>
      <c r="E469" s="19"/>
      <c r="F469" s="20">
        <f t="shared" si="2"/>
        <v>3935563.6845000009</v>
      </c>
    </row>
    <row r="470" spans="1:6" ht="14.25" hidden="1" customHeight="1" x14ac:dyDescent="0.3">
      <c r="A470" s="21"/>
      <c r="B470" s="17"/>
      <c r="C470" s="18"/>
      <c r="D470" s="19"/>
      <c r="E470" s="19"/>
      <c r="F470" s="20">
        <f t="shared" si="2"/>
        <v>3935563.6845000009</v>
      </c>
    </row>
    <row r="471" spans="1:6" ht="14.25" hidden="1" customHeight="1" x14ac:dyDescent="0.3">
      <c r="A471" s="21"/>
      <c r="B471" s="17"/>
      <c r="C471" s="18"/>
      <c r="D471" s="19"/>
      <c r="E471" s="19"/>
      <c r="F471" s="20">
        <f t="shared" si="2"/>
        <v>3935563.6845000009</v>
      </c>
    </row>
    <row r="472" spans="1:6" ht="14.25" hidden="1" customHeight="1" x14ac:dyDescent="0.3">
      <c r="A472" s="21"/>
      <c r="B472" s="17"/>
      <c r="C472" s="18"/>
      <c r="D472" s="19"/>
      <c r="E472" s="19"/>
      <c r="F472" s="20">
        <f t="shared" si="2"/>
        <v>3935563.6845000009</v>
      </c>
    </row>
    <row r="473" spans="1:6" ht="14.25" hidden="1" customHeight="1" x14ac:dyDescent="0.3">
      <c r="A473" s="21"/>
      <c r="B473" s="17"/>
      <c r="C473" s="18"/>
      <c r="D473" s="19"/>
      <c r="E473" s="19"/>
      <c r="F473" s="20">
        <f t="shared" si="2"/>
        <v>3935563.6845000009</v>
      </c>
    </row>
    <row r="474" spans="1:6" ht="14.25" hidden="1" customHeight="1" x14ac:dyDescent="0.3">
      <c r="A474" s="21"/>
      <c r="B474" s="17"/>
      <c r="C474" s="18"/>
      <c r="D474" s="19"/>
      <c r="E474" s="19"/>
      <c r="F474" s="20">
        <f t="shared" si="2"/>
        <v>3935563.6845000009</v>
      </c>
    </row>
    <row r="475" spans="1:6" ht="14.25" hidden="1" customHeight="1" x14ac:dyDescent="0.3">
      <c r="A475" s="21"/>
      <c r="B475" s="17"/>
      <c r="C475" s="18"/>
      <c r="D475" s="19"/>
      <c r="E475" s="19"/>
      <c r="F475" s="20">
        <f t="shared" si="2"/>
        <v>3935563.6845000009</v>
      </c>
    </row>
    <row r="476" spans="1:6" ht="14.25" hidden="1" customHeight="1" x14ac:dyDescent="0.3">
      <c r="A476" s="21"/>
      <c r="B476" s="17"/>
      <c r="C476" s="18"/>
      <c r="D476" s="19"/>
      <c r="E476" s="19"/>
      <c r="F476" s="20">
        <f t="shared" si="2"/>
        <v>3935563.6845000009</v>
      </c>
    </row>
    <row r="477" spans="1:6" ht="14.25" hidden="1" customHeight="1" x14ac:dyDescent="0.3">
      <c r="A477" s="21"/>
      <c r="B477" s="17"/>
      <c r="C477" s="18"/>
      <c r="D477" s="19"/>
      <c r="E477" s="19"/>
      <c r="F477" s="20">
        <f t="shared" si="2"/>
        <v>3935563.6845000009</v>
      </c>
    </row>
    <row r="478" spans="1:6" ht="14.25" hidden="1" customHeight="1" x14ac:dyDescent="0.3">
      <c r="A478" s="21"/>
      <c r="B478" s="17"/>
      <c r="C478" s="18"/>
      <c r="D478" s="19"/>
      <c r="E478" s="19"/>
      <c r="F478" s="20">
        <f t="shared" si="2"/>
        <v>3935563.6845000009</v>
      </c>
    </row>
    <row r="479" spans="1:6" ht="14.25" hidden="1" customHeight="1" x14ac:dyDescent="0.3">
      <c r="A479" s="21"/>
      <c r="B479" s="17"/>
      <c r="C479" s="18"/>
      <c r="D479" s="19"/>
      <c r="E479" s="19"/>
      <c r="F479" s="20">
        <f t="shared" si="2"/>
        <v>3935563.6845000009</v>
      </c>
    </row>
    <row r="480" spans="1:6" ht="14.25" hidden="1" customHeight="1" x14ac:dyDescent="0.3">
      <c r="A480" s="21"/>
      <c r="B480" s="17"/>
      <c r="C480" s="18"/>
      <c r="D480" s="19"/>
      <c r="E480" s="19"/>
      <c r="F480" s="20">
        <f t="shared" si="2"/>
        <v>3935563.6845000009</v>
      </c>
    </row>
    <row r="481" spans="1:6" ht="14.25" hidden="1" customHeight="1" x14ac:dyDescent="0.3">
      <c r="A481" s="21"/>
      <c r="B481" s="17"/>
      <c r="C481" s="18"/>
      <c r="D481" s="19"/>
      <c r="E481" s="19"/>
      <c r="F481" s="20">
        <f t="shared" si="2"/>
        <v>3935563.6845000009</v>
      </c>
    </row>
    <row r="482" spans="1:6" ht="14.25" hidden="1" customHeight="1" x14ac:dyDescent="0.3">
      <c r="A482" s="21"/>
      <c r="B482" s="17"/>
      <c r="C482" s="18"/>
      <c r="D482" s="19"/>
      <c r="E482" s="19"/>
      <c r="F482" s="20">
        <f t="shared" si="2"/>
        <v>3935563.6845000009</v>
      </c>
    </row>
    <row r="483" spans="1:6" ht="14.25" hidden="1" customHeight="1" x14ac:dyDescent="0.3">
      <c r="A483" s="21"/>
      <c r="B483" s="17"/>
      <c r="C483" s="18"/>
      <c r="D483" s="19"/>
      <c r="E483" s="19"/>
      <c r="F483" s="20">
        <f t="shared" si="2"/>
        <v>3935563.6845000009</v>
      </c>
    </row>
    <row r="484" spans="1:6" ht="14.25" hidden="1" customHeight="1" x14ac:dyDescent="0.3">
      <c r="A484" s="21"/>
      <c r="B484" s="17"/>
      <c r="C484" s="18"/>
      <c r="D484" s="19"/>
      <c r="E484" s="19"/>
      <c r="F484" s="20">
        <f t="shared" si="2"/>
        <v>3935563.6845000009</v>
      </c>
    </row>
    <row r="485" spans="1:6" ht="14.25" hidden="1" customHeight="1" x14ac:dyDescent="0.3">
      <c r="A485" s="21"/>
      <c r="B485" s="17"/>
      <c r="C485" s="18"/>
      <c r="D485" s="19"/>
      <c r="E485" s="19"/>
      <c r="F485" s="20">
        <f t="shared" si="2"/>
        <v>3935563.6845000009</v>
      </c>
    </row>
    <row r="486" spans="1:6" ht="14.25" hidden="1" customHeight="1" x14ac:dyDescent="0.3">
      <c r="A486" s="21"/>
      <c r="B486" s="17"/>
      <c r="C486" s="18"/>
      <c r="D486" s="19"/>
      <c r="E486" s="19"/>
      <c r="F486" s="20">
        <f t="shared" si="2"/>
        <v>3935563.6845000009</v>
      </c>
    </row>
    <row r="487" spans="1:6" ht="14.25" hidden="1" customHeight="1" x14ac:dyDescent="0.3">
      <c r="A487" s="21"/>
      <c r="B487" s="17"/>
      <c r="C487" s="18"/>
      <c r="D487" s="19"/>
      <c r="E487" s="19"/>
      <c r="F487" s="20">
        <f t="shared" si="2"/>
        <v>3935563.6845000009</v>
      </c>
    </row>
    <row r="488" spans="1:6" ht="14.25" hidden="1" customHeight="1" x14ac:dyDescent="0.3">
      <c r="A488" s="21"/>
      <c r="B488" s="17"/>
      <c r="C488" s="18"/>
      <c r="D488" s="19"/>
      <c r="E488" s="19"/>
      <c r="F488" s="20">
        <f t="shared" si="2"/>
        <v>3935563.6845000009</v>
      </c>
    </row>
    <row r="489" spans="1:6" ht="14.25" hidden="1" customHeight="1" x14ac:dyDescent="0.3">
      <c r="A489" s="21"/>
      <c r="B489" s="17"/>
      <c r="C489" s="18"/>
      <c r="D489" s="19"/>
      <c r="E489" s="19"/>
      <c r="F489" s="20">
        <f t="shared" si="2"/>
        <v>3935563.6845000009</v>
      </c>
    </row>
    <row r="490" spans="1:6" ht="14.25" hidden="1" customHeight="1" x14ac:dyDescent="0.3">
      <c r="A490" s="21"/>
      <c r="B490" s="17"/>
      <c r="C490" s="18"/>
      <c r="D490" s="19"/>
      <c r="E490" s="19"/>
      <c r="F490" s="20">
        <f t="shared" si="2"/>
        <v>3935563.6845000009</v>
      </c>
    </row>
    <row r="491" spans="1:6" ht="14.25" hidden="1" customHeight="1" x14ac:dyDescent="0.3">
      <c r="A491" s="21"/>
      <c r="B491" s="17"/>
      <c r="C491" s="18"/>
      <c r="D491" s="19"/>
      <c r="E491" s="19"/>
      <c r="F491" s="20">
        <f t="shared" si="2"/>
        <v>3935563.6845000009</v>
      </c>
    </row>
    <row r="492" spans="1:6" ht="14.25" hidden="1" customHeight="1" x14ac:dyDescent="0.3">
      <c r="A492" s="21"/>
      <c r="B492" s="17"/>
      <c r="C492" s="18"/>
      <c r="D492" s="19"/>
      <c r="E492" s="19"/>
      <c r="F492" s="20">
        <f t="shared" si="2"/>
        <v>3935563.6845000009</v>
      </c>
    </row>
    <row r="493" spans="1:6" ht="14.25" hidden="1" customHeight="1" x14ac:dyDescent="0.3">
      <c r="A493" s="21"/>
      <c r="B493" s="17"/>
      <c r="C493" s="18"/>
      <c r="D493" s="19"/>
      <c r="E493" s="19"/>
      <c r="F493" s="20">
        <f t="shared" si="2"/>
        <v>3935563.6845000009</v>
      </c>
    </row>
    <row r="494" spans="1:6" ht="14.25" hidden="1" customHeight="1" x14ac:dyDescent="0.3">
      <c r="A494" s="21"/>
      <c r="B494" s="17"/>
      <c r="C494" s="18"/>
      <c r="D494" s="19"/>
      <c r="E494" s="19"/>
      <c r="F494" s="20">
        <f t="shared" si="2"/>
        <v>3935563.6845000009</v>
      </c>
    </row>
    <row r="495" spans="1:6" ht="14.25" hidden="1" customHeight="1" x14ac:dyDescent="0.3">
      <c r="A495" s="21"/>
      <c r="B495" s="17"/>
      <c r="C495" s="18"/>
      <c r="D495" s="19"/>
      <c r="E495" s="19"/>
      <c r="F495" s="20">
        <f t="shared" si="2"/>
        <v>3935563.6845000009</v>
      </c>
    </row>
    <row r="496" spans="1:6" ht="14.25" hidden="1" customHeight="1" x14ac:dyDescent="0.3">
      <c r="A496" s="21"/>
      <c r="B496" s="17"/>
      <c r="C496" s="18"/>
      <c r="D496" s="19"/>
      <c r="E496" s="19"/>
      <c r="F496" s="20">
        <f t="shared" si="2"/>
        <v>3935563.6845000009</v>
      </c>
    </row>
    <row r="497" spans="1:6" ht="14.25" hidden="1" customHeight="1" x14ac:dyDescent="0.3">
      <c r="A497" s="21"/>
      <c r="B497" s="17"/>
      <c r="C497" s="18"/>
      <c r="D497" s="19"/>
      <c r="E497" s="19"/>
      <c r="F497" s="20">
        <f t="shared" si="2"/>
        <v>3935563.6845000009</v>
      </c>
    </row>
    <row r="498" spans="1:6" ht="14.25" hidden="1" customHeight="1" x14ac:dyDescent="0.3">
      <c r="A498" s="21"/>
      <c r="B498" s="17"/>
      <c r="C498" s="18"/>
      <c r="D498" s="19"/>
      <c r="E498" s="19"/>
      <c r="F498" s="20">
        <f t="shared" si="2"/>
        <v>3935563.6845000009</v>
      </c>
    </row>
    <row r="499" spans="1:6" ht="14.25" hidden="1" customHeight="1" x14ac:dyDescent="0.3">
      <c r="A499" s="21"/>
      <c r="B499" s="17"/>
      <c r="C499" s="18"/>
      <c r="D499" s="19"/>
      <c r="E499" s="19"/>
      <c r="F499" s="20">
        <f t="shared" si="2"/>
        <v>3935563.6845000009</v>
      </c>
    </row>
    <row r="500" spans="1:6" ht="14.25" hidden="1" customHeight="1" x14ac:dyDescent="0.3">
      <c r="A500" s="21"/>
      <c r="B500" s="17"/>
      <c r="C500" s="18"/>
      <c r="D500" s="19"/>
      <c r="E500" s="19"/>
      <c r="F500" s="20">
        <f t="shared" si="2"/>
        <v>3935563.6845000009</v>
      </c>
    </row>
    <row r="501" spans="1:6" ht="14.25" hidden="1" customHeight="1" x14ac:dyDescent="0.3">
      <c r="A501" s="21"/>
      <c r="B501" s="17"/>
      <c r="C501" s="18"/>
      <c r="D501" s="19"/>
      <c r="E501" s="19"/>
      <c r="F501" s="20">
        <f t="shared" si="2"/>
        <v>3935563.6845000009</v>
      </c>
    </row>
    <row r="502" spans="1:6" ht="14.25" hidden="1" customHeight="1" x14ac:dyDescent="0.3">
      <c r="A502" s="21"/>
      <c r="B502" s="17"/>
      <c r="C502" s="18"/>
      <c r="D502" s="19"/>
      <c r="E502" s="19"/>
      <c r="F502" s="20">
        <f t="shared" si="2"/>
        <v>3935563.6845000009</v>
      </c>
    </row>
    <row r="503" spans="1:6" ht="14.25" hidden="1" customHeight="1" x14ac:dyDescent="0.3">
      <c r="A503" s="21"/>
      <c r="B503" s="17"/>
      <c r="C503" s="18"/>
      <c r="D503" s="19"/>
      <c r="E503" s="19"/>
      <c r="F503" s="20">
        <f t="shared" si="2"/>
        <v>3935563.6845000009</v>
      </c>
    </row>
    <row r="504" spans="1:6" ht="14.25" hidden="1" customHeight="1" x14ac:dyDescent="0.3">
      <c r="A504" s="21"/>
      <c r="B504" s="17"/>
      <c r="C504" s="18"/>
      <c r="D504" s="19"/>
      <c r="E504" s="19"/>
      <c r="F504" s="20">
        <f t="shared" si="2"/>
        <v>3935563.6845000009</v>
      </c>
    </row>
    <row r="505" spans="1:6" ht="14.25" hidden="1" customHeight="1" x14ac:dyDescent="0.3">
      <c r="A505" s="21"/>
      <c r="B505" s="17"/>
      <c r="C505" s="18"/>
      <c r="D505" s="19"/>
      <c r="E505" s="19"/>
      <c r="F505" s="20">
        <f t="shared" si="2"/>
        <v>3935563.6845000009</v>
      </c>
    </row>
    <row r="506" spans="1:6" ht="14.25" hidden="1" customHeight="1" x14ac:dyDescent="0.3">
      <c r="A506" s="21"/>
      <c r="B506" s="17"/>
      <c r="C506" s="18"/>
      <c r="D506" s="19"/>
      <c r="E506" s="19"/>
      <c r="F506" s="20">
        <f t="shared" si="2"/>
        <v>3935563.6845000009</v>
      </c>
    </row>
    <row r="507" spans="1:6" ht="14.25" hidden="1" customHeight="1" x14ac:dyDescent="0.3">
      <c r="A507" s="21"/>
      <c r="B507" s="17"/>
      <c r="C507" s="18"/>
      <c r="D507" s="19"/>
      <c r="E507" s="19"/>
      <c r="F507" s="20">
        <f t="shared" si="2"/>
        <v>3935563.6845000009</v>
      </c>
    </row>
    <row r="508" spans="1:6" ht="14.25" hidden="1" customHeight="1" x14ac:dyDescent="0.3">
      <c r="A508" s="21"/>
      <c r="B508" s="17"/>
      <c r="C508" s="18"/>
      <c r="D508" s="19"/>
      <c r="E508" s="19"/>
      <c r="F508" s="20">
        <f t="shared" si="2"/>
        <v>3935563.6845000009</v>
      </c>
    </row>
    <row r="509" spans="1:6" ht="14.25" hidden="1" customHeight="1" x14ac:dyDescent="0.3">
      <c r="A509" s="21"/>
      <c r="B509" s="17"/>
      <c r="C509" s="18"/>
      <c r="D509" s="19"/>
      <c r="E509" s="19"/>
      <c r="F509" s="20">
        <f t="shared" si="2"/>
        <v>3935563.6845000009</v>
      </c>
    </row>
    <row r="510" spans="1:6" ht="14.25" hidden="1" customHeight="1" x14ac:dyDescent="0.3">
      <c r="A510" s="21"/>
      <c r="B510" s="17"/>
      <c r="C510" s="18"/>
      <c r="D510" s="19"/>
      <c r="E510" s="19"/>
      <c r="F510" s="20">
        <f t="shared" si="2"/>
        <v>3935563.6845000009</v>
      </c>
    </row>
    <row r="511" spans="1:6" ht="14.25" hidden="1" customHeight="1" x14ac:dyDescent="0.3">
      <c r="A511" s="21"/>
      <c r="B511" s="17"/>
      <c r="C511" s="18"/>
      <c r="D511" s="19"/>
      <c r="E511" s="19"/>
      <c r="F511" s="20">
        <f t="shared" si="2"/>
        <v>3935563.6845000009</v>
      </c>
    </row>
    <row r="512" spans="1:6" ht="14.25" hidden="1" customHeight="1" x14ac:dyDescent="0.3">
      <c r="A512" s="21"/>
      <c r="B512" s="17"/>
      <c r="C512" s="18"/>
      <c r="D512" s="19"/>
      <c r="E512" s="19"/>
      <c r="F512" s="20">
        <f t="shared" si="2"/>
        <v>3935563.6845000009</v>
      </c>
    </row>
    <row r="513" spans="1:6" ht="14.25" hidden="1" customHeight="1" x14ac:dyDescent="0.3">
      <c r="A513" s="21"/>
      <c r="B513" s="17"/>
      <c r="C513" s="18"/>
      <c r="D513" s="19"/>
      <c r="E513" s="19"/>
      <c r="F513" s="20">
        <f t="shared" si="2"/>
        <v>3935563.6845000009</v>
      </c>
    </row>
    <row r="514" spans="1:6" ht="14.25" hidden="1" customHeight="1" x14ac:dyDescent="0.3">
      <c r="A514" s="21"/>
      <c r="B514" s="17"/>
      <c r="C514" s="18"/>
      <c r="D514" s="19"/>
      <c r="E514" s="19"/>
      <c r="F514" s="20">
        <f t="shared" si="2"/>
        <v>3935563.6845000009</v>
      </c>
    </row>
    <row r="515" spans="1:6" ht="14.25" hidden="1" customHeight="1" x14ac:dyDescent="0.3">
      <c r="A515" s="21"/>
      <c r="B515" s="17"/>
      <c r="C515" s="18"/>
      <c r="D515" s="19"/>
      <c r="E515" s="19"/>
      <c r="F515" s="20">
        <f t="shared" si="2"/>
        <v>3935563.6845000009</v>
      </c>
    </row>
    <row r="516" spans="1:6" ht="14.25" hidden="1" customHeight="1" x14ac:dyDescent="0.3">
      <c r="A516" s="21"/>
      <c r="B516" s="17"/>
      <c r="C516" s="18"/>
      <c r="D516" s="19"/>
      <c r="E516" s="19"/>
      <c r="F516" s="20">
        <f t="shared" si="2"/>
        <v>3935563.6845000009</v>
      </c>
    </row>
    <row r="517" spans="1:6" ht="14.25" hidden="1" customHeight="1" x14ac:dyDescent="0.3">
      <c r="A517" s="21"/>
      <c r="B517" s="17"/>
      <c r="C517" s="18"/>
      <c r="D517" s="19"/>
      <c r="E517" s="19"/>
      <c r="F517" s="20">
        <f t="shared" si="2"/>
        <v>3935563.6845000009</v>
      </c>
    </row>
    <row r="518" spans="1:6" ht="14.25" hidden="1" customHeight="1" x14ac:dyDescent="0.3">
      <c r="A518" s="21"/>
      <c r="B518" s="17"/>
      <c r="C518" s="18"/>
      <c r="D518" s="19"/>
      <c r="E518" s="19"/>
      <c r="F518" s="20">
        <f t="shared" si="2"/>
        <v>3935563.6845000009</v>
      </c>
    </row>
    <row r="519" spans="1:6" ht="14.25" hidden="1" customHeight="1" x14ac:dyDescent="0.3">
      <c r="A519" s="21"/>
      <c r="B519" s="17"/>
      <c r="C519" s="18"/>
      <c r="D519" s="19"/>
      <c r="E519" s="19"/>
      <c r="F519" s="20">
        <f t="shared" si="2"/>
        <v>3935563.6845000009</v>
      </c>
    </row>
    <row r="520" spans="1:6" ht="14.25" hidden="1" customHeight="1" x14ac:dyDescent="0.3">
      <c r="A520" s="21"/>
      <c r="B520" s="17"/>
      <c r="C520" s="18"/>
      <c r="D520" s="19"/>
      <c r="E520" s="19"/>
      <c r="F520" s="20">
        <f t="shared" ref="F520:F609" si="3">D520-E520+F519</f>
        <v>3935563.6845000009</v>
      </c>
    </row>
    <row r="521" spans="1:6" ht="14.25" hidden="1" customHeight="1" x14ac:dyDescent="0.3">
      <c r="A521" s="21"/>
      <c r="B521" s="17"/>
      <c r="C521" s="18"/>
      <c r="D521" s="19"/>
      <c r="E521" s="19"/>
      <c r="F521" s="20">
        <f t="shared" si="3"/>
        <v>3935563.6845000009</v>
      </c>
    </row>
    <row r="522" spans="1:6" ht="14.25" hidden="1" customHeight="1" x14ac:dyDescent="0.3">
      <c r="A522" s="21"/>
      <c r="B522" s="17"/>
      <c r="C522" s="18"/>
      <c r="D522" s="19"/>
      <c r="E522" s="19"/>
      <c r="F522" s="20">
        <f t="shared" si="3"/>
        <v>3935563.6845000009</v>
      </c>
    </row>
    <row r="523" spans="1:6" ht="14.25" hidden="1" customHeight="1" x14ac:dyDescent="0.3">
      <c r="A523" s="21"/>
      <c r="B523" s="17"/>
      <c r="C523" s="18"/>
      <c r="D523" s="19"/>
      <c r="E523" s="19"/>
      <c r="F523" s="20">
        <f t="shared" si="3"/>
        <v>3935563.6845000009</v>
      </c>
    </row>
    <row r="524" spans="1:6" ht="14.25" hidden="1" customHeight="1" x14ac:dyDescent="0.3">
      <c r="A524" s="21"/>
      <c r="B524" s="17"/>
      <c r="C524" s="18"/>
      <c r="D524" s="19"/>
      <c r="E524" s="19"/>
      <c r="F524" s="20">
        <f t="shared" si="3"/>
        <v>3935563.6845000009</v>
      </c>
    </row>
    <row r="525" spans="1:6" ht="14.25" hidden="1" customHeight="1" x14ac:dyDescent="0.3">
      <c r="A525" s="21"/>
      <c r="B525" s="17"/>
      <c r="C525" s="18"/>
      <c r="D525" s="19"/>
      <c r="E525" s="19"/>
      <c r="F525" s="20">
        <f t="shared" si="3"/>
        <v>3935563.6845000009</v>
      </c>
    </row>
    <row r="526" spans="1:6" ht="14.25" hidden="1" customHeight="1" x14ac:dyDescent="0.3">
      <c r="A526" s="21"/>
      <c r="B526" s="17"/>
      <c r="C526" s="18"/>
      <c r="D526" s="19"/>
      <c r="E526" s="19"/>
      <c r="F526" s="20">
        <f t="shared" si="3"/>
        <v>3935563.6845000009</v>
      </c>
    </row>
    <row r="527" spans="1:6" ht="14.25" hidden="1" customHeight="1" x14ac:dyDescent="0.3">
      <c r="A527" s="21"/>
      <c r="B527" s="17"/>
      <c r="C527" s="18"/>
      <c r="D527" s="19"/>
      <c r="E527" s="19"/>
      <c r="F527" s="20">
        <f t="shared" si="3"/>
        <v>3935563.6845000009</v>
      </c>
    </row>
    <row r="528" spans="1:6" ht="14.25" hidden="1" customHeight="1" x14ac:dyDescent="0.3">
      <c r="A528" s="21"/>
      <c r="B528" s="17"/>
      <c r="C528" s="18"/>
      <c r="D528" s="19"/>
      <c r="E528" s="19"/>
      <c r="F528" s="20">
        <f t="shared" si="3"/>
        <v>3935563.6845000009</v>
      </c>
    </row>
    <row r="529" spans="1:6" ht="14.25" hidden="1" customHeight="1" x14ac:dyDescent="0.3">
      <c r="A529" s="21"/>
      <c r="B529" s="17"/>
      <c r="C529" s="18"/>
      <c r="D529" s="19"/>
      <c r="E529" s="19"/>
      <c r="F529" s="20">
        <f t="shared" si="3"/>
        <v>3935563.6845000009</v>
      </c>
    </row>
    <row r="530" spans="1:6" ht="14.25" hidden="1" customHeight="1" x14ac:dyDescent="0.3">
      <c r="A530" s="21"/>
      <c r="B530" s="17"/>
      <c r="C530" s="18"/>
      <c r="D530" s="19"/>
      <c r="E530" s="19"/>
      <c r="F530" s="20">
        <f t="shared" si="3"/>
        <v>3935563.6845000009</v>
      </c>
    </row>
    <row r="531" spans="1:6" ht="14.25" hidden="1" customHeight="1" x14ac:dyDescent="0.3">
      <c r="A531" s="21"/>
      <c r="B531" s="17"/>
      <c r="C531" s="18"/>
      <c r="D531" s="19"/>
      <c r="E531" s="19"/>
      <c r="F531" s="20">
        <f t="shared" si="3"/>
        <v>3935563.6845000009</v>
      </c>
    </row>
    <row r="532" spans="1:6" ht="14.25" hidden="1" customHeight="1" x14ac:dyDescent="0.3">
      <c r="A532" s="21"/>
      <c r="B532" s="17"/>
      <c r="C532" s="18"/>
      <c r="D532" s="19"/>
      <c r="E532" s="19"/>
      <c r="F532" s="20">
        <f t="shared" si="3"/>
        <v>3935563.6845000009</v>
      </c>
    </row>
    <row r="533" spans="1:6" ht="14.25" hidden="1" customHeight="1" x14ac:dyDescent="0.3">
      <c r="A533" s="21"/>
      <c r="B533" s="17"/>
      <c r="C533" s="18"/>
      <c r="D533" s="19"/>
      <c r="E533" s="19"/>
      <c r="F533" s="20">
        <f t="shared" si="3"/>
        <v>3935563.6845000009</v>
      </c>
    </row>
    <row r="534" spans="1:6" ht="14.25" hidden="1" customHeight="1" x14ac:dyDescent="0.3">
      <c r="A534" s="21"/>
      <c r="B534" s="17"/>
      <c r="C534" s="18"/>
      <c r="D534" s="19"/>
      <c r="E534" s="19"/>
      <c r="F534" s="20">
        <f t="shared" si="3"/>
        <v>3935563.6845000009</v>
      </c>
    </row>
    <row r="535" spans="1:6" ht="14.25" hidden="1" customHeight="1" x14ac:dyDescent="0.3">
      <c r="A535" s="21"/>
      <c r="B535" s="17"/>
      <c r="C535" s="18"/>
      <c r="D535" s="19"/>
      <c r="E535" s="19"/>
      <c r="F535" s="20">
        <f t="shared" si="3"/>
        <v>3935563.6845000009</v>
      </c>
    </row>
    <row r="536" spans="1:6" ht="14.25" hidden="1" customHeight="1" x14ac:dyDescent="0.3">
      <c r="A536" s="21"/>
      <c r="B536" s="17"/>
      <c r="C536" s="18"/>
      <c r="D536" s="19"/>
      <c r="E536" s="19"/>
      <c r="F536" s="20">
        <f t="shared" si="3"/>
        <v>3935563.6845000009</v>
      </c>
    </row>
    <row r="537" spans="1:6" ht="14.25" hidden="1" customHeight="1" x14ac:dyDescent="0.3">
      <c r="A537" s="21"/>
      <c r="B537" s="17"/>
      <c r="C537" s="18"/>
      <c r="D537" s="19"/>
      <c r="E537" s="19"/>
      <c r="F537" s="20">
        <f t="shared" si="3"/>
        <v>3935563.6845000009</v>
      </c>
    </row>
    <row r="538" spans="1:6" ht="14.25" hidden="1" customHeight="1" x14ac:dyDescent="0.3">
      <c r="A538" s="21"/>
      <c r="B538" s="17"/>
      <c r="C538" s="18"/>
      <c r="D538" s="19"/>
      <c r="E538" s="19"/>
      <c r="F538" s="20">
        <f t="shared" si="3"/>
        <v>3935563.6845000009</v>
      </c>
    </row>
    <row r="539" spans="1:6" ht="14.25" hidden="1" customHeight="1" x14ac:dyDescent="0.3">
      <c r="A539" s="21"/>
      <c r="B539" s="17"/>
      <c r="C539" s="18"/>
      <c r="D539" s="19"/>
      <c r="E539" s="19"/>
      <c r="F539" s="20">
        <f t="shared" si="3"/>
        <v>3935563.6845000009</v>
      </c>
    </row>
    <row r="540" spans="1:6" ht="14.25" hidden="1" customHeight="1" x14ac:dyDescent="0.3">
      <c r="A540" s="21"/>
      <c r="B540" s="17"/>
      <c r="C540" s="18"/>
      <c r="D540" s="19"/>
      <c r="E540" s="19"/>
      <c r="F540" s="20">
        <f t="shared" si="3"/>
        <v>3935563.6845000009</v>
      </c>
    </row>
    <row r="541" spans="1:6" ht="14.25" hidden="1" customHeight="1" x14ac:dyDescent="0.3">
      <c r="A541" s="21"/>
      <c r="B541" s="17"/>
      <c r="C541" s="18"/>
      <c r="D541" s="19"/>
      <c r="E541" s="19"/>
      <c r="F541" s="20">
        <f t="shared" si="3"/>
        <v>3935563.6845000009</v>
      </c>
    </row>
    <row r="542" spans="1:6" ht="14.25" hidden="1" customHeight="1" x14ac:dyDescent="0.3">
      <c r="A542" s="21"/>
      <c r="B542" s="17"/>
      <c r="C542" s="18"/>
      <c r="D542" s="19"/>
      <c r="E542" s="19"/>
      <c r="F542" s="20">
        <f t="shared" si="3"/>
        <v>3935563.6845000009</v>
      </c>
    </row>
    <row r="543" spans="1:6" ht="14.25" hidden="1" customHeight="1" x14ac:dyDescent="0.3">
      <c r="A543" s="21"/>
      <c r="B543" s="17"/>
      <c r="C543" s="18"/>
      <c r="D543" s="19"/>
      <c r="E543" s="19"/>
      <c r="F543" s="20">
        <f t="shared" si="3"/>
        <v>3935563.6845000009</v>
      </c>
    </row>
    <row r="544" spans="1:6" ht="14.25" hidden="1" customHeight="1" x14ac:dyDescent="0.3">
      <c r="A544" s="21"/>
      <c r="B544" s="17"/>
      <c r="C544" s="18"/>
      <c r="D544" s="19"/>
      <c r="E544" s="19"/>
      <c r="F544" s="20">
        <f t="shared" si="3"/>
        <v>3935563.6845000009</v>
      </c>
    </row>
    <row r="545" spans="1:6" ht="14.25" hidden="1" customHeight="1" x14ac:dyDescent="0.3">
      <c r="A545" s="21"/>
      <c r="B545" s="17"/>
      <c r="C545" s="18"/>
      <c r="D545" s="19"/>
      <c r="E545" s="19"/>
      <c r="F545" s="20">
        <f t="shared" si="3"/>
        <v>3935563.6845000009</v>
      </c>
    </row>
    <row r="546" spans="1:6" ht="14.25" hidden="1" customHeight="1" x14ac:dyDescent="0.3">
      <c r="A546" s="21"/>
      <c r="B546" s="17"/>
      <c r="C546" s="18"/>
      <c r="D546" s="19"/>
      <c r="E546" s="19"/>
      <c r="F546" s="20">
        <f t="shared" si="3"/>
        <v>3935563.6845000009</v>
      </c>
    </row>
    <row r="547" spans="1:6" ht="14.25" hidden="1" customHeight="1" x14ac:dyDescent="0.3">
      <c r="A547" s="21"/>
      <c r="B547" s="17"/>
      <c r="C547" s="18"/>
      <c r="D547" s="19"/>
      <c r="E547" s="19"/>
      <c r="F547" s="20">
        <f t="shared" si="3"/>
        <v>3935563.6845000009</v>
      </c>
    </row>
    <row r="548" spans="1:6" ht="14.25" hidden="1" customHeight="1" x14ac:dyDescent="0.3">
      <c r="A548" s="21"/>
      <c r="B548" s="17"/>
      <c r="C548" s="18"/>
      <c r="D548" s="19"/>
      <c r="E548" s="19"/>
      <c r="F548" s="20">
        <f t="shared" si="3"/>
        <v>3935563.6845000009</v>
      </c>
    </row>
    <row r="549" spans="1:6" ht="14.25" hidden="1" customHeight="1" x14ac:dyDescent="0.3">
      <c r="A549" s="21"/>
      <c r="B549" s="17"/>
      <c r="C549" s="18"/>
      <c r="D549" s="19"/>
      <c r="E549" s="19"/>
      <c r="F549" s="20">
        <f t="shared" si="3"/>
        <v>3935563.6845000009</v>
      </c>
    </row>
    <row r="550" spans="1:6" ht="14.25" hidden="1" customHeight="1" x14ac:dyDescent="0.3">
      <c r="A550" s="21"/>
      <c r="B550" s="17"/>
      <c r="C550" s="18"/>
      <c r="D550" s="19"/>
      <c r="E550" s="19"/>
      <c r="F550" s="20">
        <f t="shared" si="3"/>
        <v>3935563.6845000009</v>
      </c>
    </row>
    <row r="551" spans="1:6" ht="14.25" hidden="1" customHeight="1" x14ac:dyDescent="0.3">
      <c r="A551" s="21"/>
      <c r="B551" s="17"/>
      <c r="C551" s="18"/>
      <c r="D551" s="19"/>
      <c r="E551" s="19"/>
      <c r="F551" s="20">
        <f t="shared" si="3"/>
        <v>3935563.6845000009</v>
      </c>
    </row>
    <row r="552" spans="1:6" ht="14.25" hidden="1" customHeight="1" x14ac:dyDescent="0.3">
      <c r="A552" s="21"/>
      <c r="B552" s="17"/>
      <c r="C552" s="18"/>
      <c r="D552" s="19"/>
      <c r="E552" s="19"/>
      <c r="F552" s="20">
        <f t="shared" si="3"/>
        <v>3935563.6845000009</v>
      </c>
    </row>
    <row r="553" spans="1:6" ht="14.25" hidden="1" customHeight="1" x14ac:dyDescent="0.3">
      <c r="A553" s="21"/>
      <c r="B553" s="17"/>
      <c r="C553" s="18"/>
      <c r="D553" s="19"/>
      <c r="E553" s="19"/>
      <c r="F553" s="20">
        <f t="shared" si="3"/>
        <v>3935563.6845000009</v>
      </c>
    </row>
    <row r="554" spans="1:6" ht="14.25" hidden="1" customHeight="1" x14ac:dyDescent="0.3">
      <c r="A554" s="21"/>
      <c r="B554" s="17"/>
      <c r="C554" s="18"/>
      <c r="D554" s="19"/>
      <c r="E554" s="19"/>
      <c r="F554" s="20">
        <f t="shared" si="3"/>
        <v>3935563.6845000009</v>
      </c>
    </row>
    <row r="555" spans="1:6" ht="14.25" hidden="1" customHeight="1" x14ac:dyDescent="0.3">
      <c r="A555" s="21"/>
      <c r="B555" s="17"/>
      <c r="C555" s="18"/>
      <c r="D555" s="19"/>
      <c r="E555" s="19"/>
      <c r="F555" s="20">
        <f t="shared" si="3"/>
        <v>3935563.6845000009</v>
      </c>
    </row>
    <row r="556" spans="1:6" ht="14.25" hidden="1" customHeight="1" x14ac:dyDescent="0.3">
      <c r="A556" s="21"/>
      <c r="B556" s="17"/>
      <c r="C556" s="18"/>
      <c r="D556" s="19"/>
      <c r="E556" s="19"/>
      <c r="F556" s="20">
        <f t="shared" si="3"/>
        <v>3935563.6845000009</v>
      </c>
    </row>
    <row r="557" spans="1:6" ht="14.25" hidden="1" customHeight="1" x14ac:dyDescent="0.3">
      <c r="A557" s="21"/>
      <c r="B557" s="17"/>
      <c r="C557" s="18"/>
      <c r="D557" s="19"/>
      <c r="E557" s="19"/>
      <c r="F557" s="20">
        <f t="shared" si="3"/>
        <v>3935563.6845000009</v>
      </c>
    </row>
    <row r="558" spans="1:6" ht="14.25" hidden="1" customHeight="1" x14ac:dyDescent="0.3">
      <c r="A558" s="21"/>
      <c r="B558" s="17"/>
      <c r="C558" s="18"/>
      <c r="D558" s="19"/>
      <c r="E558" s="19"/>
      <c r="F558" s="20">
        <f t="shared" si="3"/>
        <v>3935563.6845000009</v>
      </c>
    </row>
    <row r="559" spans="1:6" ht="14.25" hidden="1" customHeight="1" x14ac:dyDescent="0.3">
      <c r="A559" s="21"/>
      <c r="B559" s="17"/>
      <c r="C559" s="18"/>
      <c r="D559" s="19"/>
      <c r="E559" s="19"/>
      <c r="F559" s="20">
        <f t="shared" si="3"/>
        <v>3935563.6845000009</v>
      </c>
    </row>
    <row r="560" spans="1:6" ht="14.25" hidden="1" customHeight="1" x14ac:dyDescent="0.3">
      <c r="A560" s="21"/>
      <c r="B560" s="17"/>
      <c r="C560" s="18"/>
      <c r="D560" s="19"/>
      <c r="E560" s="19"/>
      <c r="F560" s="20">
        <f t="shared" si="3"/>
        <v>3935563.6845000009</v>
      </c>
    </row>
    <row r="561" spans="1:6" ht="14.25" hidden="1" customHeight="1" x14ac:dyDescent="0.3">
      <c r="A561" s="21"/>
      <c r="B561" s="17"/>
      <c r="C561" s="18"/>
      <c r="D561" s="19"/>
      <c r="E561" s="19"/>
      <c r="F561" s="20">
        <f t="shared" si="3"/>
        <v>3935563.6845000009</v>
      </c>
    </row>
    <row r="562" spans="1:6" ht="14.25" hidden="1" customHeight="1" x14ac:dyDescent="0.3">
      <c r="A562" s="21"/>
      <c r="B562" s="17"/>
      <c r="C562" s="18"/>
      <c r="D562" s="19"/>
      <c r="E562" s="19"/>
      <c r="F562" s="20">
        <f t="shared" si="3"/>
        <v>3935563.6845000009</v>
      </c>
    </row>
    <row r="563" spans="1:6" ht="14.25" hidden="1" customHeight="1" x14ac:dyDescent="0.3">
      <c r="A563" s="21"/>
      <c r="B563" s="17"/>
      <c r="C563" s="18"/>
      <c r="D563" s="19"/>
      <c r="E563" s="19"/>
      <c r="F563" s="20">
        <f t="shared" si="3"/>
        <v>3935563.6845000009</v>
      </c>
    </row>
    <row r="564" spans="1:6" ht="14.25" hidden="1" customHeight="1" x14ac:dyDescent="0.3">
      <c r="A564" s="21"/>
      <c r="B564" s="17"/>
      <c r="C564" s="18"/>
      <c r="D564" s="19"/>
      <c r="E564" s="19"/>
      <c r="F564" s="20">
        <f t="shared" si="3"/>
        <v>3935563.6845000009</v>
      </c>
    </row>
    <row r="565" spans="1:6" ht="14.25" hidden="1" customHeight="1" x14ac:dyDescent="0.3">
      <c r="A565" s="21"/>
      <c r="B565" s="17"/>
      <c r="C565" s="18"/>
      <c r="D565" s="19"/>
      <c r="E565" s="19"/>
      <c r="F565" s="20">
        <f t="shared" si="3"/>
        <v>3935563.6845000009</v>
      </c>
    </row>
    <row r="566" spans="1:6" ht="14.25" hidden="1" customHeight="1" x14ac:dyDescent="0.3">
      <c r="A566" s="21"/>
      <c r="B566" s="17"/>
      <c r="C566" s="18"/>
      <c r="D566" s="19"/>
      <c r="E566" s="19"/>
      <c r="F566" s="20">
        <f t="shared" si="3"/>
        <v>3935563.6845000009</v>
      </c>
    </row>
    <row r="567" spans="1:6" ht="14.25" hidden="1" customHeight="1" x14ac:dyDescent="0.3">
      <c r="A567" s="21"/>
      <c r="B567" s="17"/>
      <c r="C567" s="18"/>
      <c r="D567" s="19"/>
      <c r="E567" s="19"/>
      <c r="F567" s="20">
        <f t="shared" si="3"/>
        <v>3935563.6845000009</v>
      </c>
    </row>
    <row r="568" spans="1:6" ht="14.25" hidden="1" customHeight="1" x14ac:dyDescent="0.3">
      <c r="A568" s="21"/>
      <c r="B568" s="17"/>
      <c r="C568" s="18"/>
      <c r="D568" s="19"/>
      <c r="E568" s="19"/>
      <c r="F568" s="20">
        <f t="shared" si="3"/>
        <v>3935563.6845000009</v>
      </c>
    </row>
    <row r="569" spans="1:6" ht="14.25" hidden="1" customHeight="1" x14ac:dyDescent="0.3">
      <c r="A569" s="21"/>
      <c r="B569" s="17"/>
      <c r="C569" s="18"/>
      <c r="D569" s="19"/>
      <c r="E569" s="19"/>
      <c r="F569" s="20">
        <f t="shared" si="3"/>
        <v>3935563.6845000009</v>
      </c>
    </row>
    <row r="570" spans="1:6" ht="14.25" hidden="1" customHeight="1" x14ac:dyDescent="0.3">
      <c r="A570" s="21"/>
      <c r="B570" s="17"/>
      <c r="C570" s="18"/>
      <c r="D570" s="19"/>
      <c r="E570" s="19"/>
      <c r="F570" s="20">
        <f t="shared" si="3"/>
        <v>3935563.6845000009</v>
      </c>
    </row>
    <row r="571" spans="1:6" ht="14.25" hidden="1" customHeight="1" x14ac:dyDescent="0.3">
      <c r="A571" s="21"/>
      <c r="B571" s="17"/>
      <c r="C571" s="18"/>
      <c r="D571" s="19"/>
      <c r="E571" s="19"/>
      <c r="F571" s="20">
        <f t="shared" si="3"/>
        <v>3935563.6845000009</v>
      </c>
    </row>
    <row r="572" spans="1:6" ht="14.25" hidden="1" customHeight="1" x14ac:dyDescent="0.3">
      <c r="A572" s="21"/>
      <c r="B572" s="17"/>
      <c r="C572" s="18"/>
      <c r="D572" s="19"/>
      <c r="E572" s="19"/>
      <c r="F572" s="20">
        <f t="shared" si="3"/>
        <v>3935563.6845000009</v>
      </c>
    </row>
    <row r="573" spans="1:6" ht="14.25" hidden="1" customHeight="1" x14ac:dyDescent="0.3">
      <c r="A573" s="21"/>
      <c r="B573" s="17"/>
      <c r="C573" s="18"/>
      <c r="D573" s="19"/>
      <c r="E573" s="19"/>
      <c r="F573" s="20">
        <f t="shared" si="3"/>
        <v>3935563.6845000009</v>
      </c>
    </row>
    <row r="574" spans="1:6" ht="14.25" hidden="1" customHeight="1" x14ac:dyDescent="0.3">
      <c r="A574" s="21"/>
      <c r="B574" s="17"/>
      <c r="C574" s="18"/>
      <c r="D574" s="19"/>
      <c r="E574" s="19"/>
      <c r="F574" s="20">
        <f t="shared" si="3"/>
        <v>3935563.6845000009</v>
      </c>
    </row>
    <row r="575" spans="1:6" ht="14.25" hidden="1" customHeight="1" x14ac:dyDescent="0.3">
      <c r="A575" s="21"/>
      <c r="B575" s="17"/>
      <c r="C575" s="18"/>
      <c r="D575" s="19"/>
      <c r="E575" s="19"/>
      <c r="F575" s="20">
        <f t="shared" si="3"/>
        <v>3935563.6845000009</v>
      </c>
    </row>
    <row r="576" spans="1:6" ht="14.25" hidden="1" customHeight="1" x14ac:dyDescent="0.3">
      <c r="A576" s="21"/>
      <c r="B576" s="17"/>
      <c r="C576" s="18"/>
      <c r="D576" s="19"/>
      <c r="E576" s="19"/>
      <c r="F576" s="20">
        <f t="shared" si="3"/>
        <v>3935563.6845000009</v>
      </c>
    </row>
    <row r="577" spans="1:6" ht="14.25" hidden="1" customHeight="1" x14ac:dyDescent="0.3">
      <c r="A577" s="21"/>
      <c r="B577" s="17"/>
      <c r="C577" s="18"/>
      <c r="D577" s="19"/>
      <c r="E577" s="19"/>
      <c r="F577" s="20">
        <f t="shared" si="3"/>
        <v>3935563.6845000009</v>
      </c>
    </row>
    <row r="578" spans="1:6" ht="14.25" hidden="1" customHeight="1" x14ac:dyDescent="0.3">
      <c r="A578" s="21"/>
      <c r="B578" s="17"/>
      <c r="C578" s="18"/>
      <c r="D578" s="19"/>
      <c r="E578" s="19"/>
      <c r="F578" s="20">
        <f t="shared" si="3"/>
        <v>3935563.6845000009</v>
      </c>
    </row>
    <row r="579" spans="1:6" ht="14.25" hidden="1" customHeight="1" x14ac:dyDescent="0.3">
      <c r="A579" s="21"/>
      <c r="B579" s="17"/>
      <c r="C579" s="18"/>
      <c r="D579" s="19"/>
      <c r="E579" s="19"/>
      <c r="F579" s="20">
        <f t="shared" si="3"/>
        <v>3935563.6845000009</v>
      </c>
    </row>
    <row r="580" spans="1:6" ht="14.25" hidden="1" customHeight="1" x14ac:dyDescent="0.3">
      <c r="A580" s="21"/>
      <c r="B580" s="17"/>
      <c r="C580" s="18"/>
      <c r="D580" s="19"/>
      <c r="E580" s="19"/>
      <c r="F580" s="20">
        <f t="shared" si="3"/>
        <v>3935563.6845000009</v>
      </c>
    </row>
    <row r="581" spans="1:6" ht="14.25" hidden="1" customHeight="1" x14ac:dyDescent="0.3">
      <c r="A581" s="21"/>
      <c r="B581" s="17"/>
      <c r="C581" s="18"/>
      <c r="D581" s="19"/>
      <c r="E581" s="19"/>
      <c r="F581" s="20">
        <f t="shared" si="3"/>
        <v>3935563.6845000009</v>
      </c>
    </row>
    <row r="582" spans="1:6" ht="14.25" hidden="1" customHeight="1" x14ac:dyDescent="0.3">
      <c r="A582" s="21"/>
      <c r="B582" s="17"/>
      <c r="C582" s="18"/>
      <c r="D582" s="19"/>
      <c r="E582" s="19"/>
      <c r="F582" s="20">
        <f t="shared" si="3"/>
        <v>3935563.6845000009</v>
      </c>
    </row>
    <row r="583" spans="1:6" ht="14.25" hidden="1" customHeight="1" x14ac:dyDescent="0.3">
      <c r="A583" s="21"/>
      <c r="B583" s="17"/>
      <c r="C583" s="18"/>
      <c r="D583" s="19"/>
      <c r="E583" s="19"/>
      <c r="F583" s="20">
        <f t="shared" si="3"/>
        <v>3935563.6845000009</v>
      </c>
    </row>
    <row r="584" spans="1:6" ht="14.25" hidden="1" customHeight="1" x14ac:dyDescent="0.3">
      <c r="A584" s="21"/>
      <c r="B584" s="17"/>
      <c r="C584" s="18"/>
      <c r="D584" s="19"/>
      <c r="E584" s="19"/>
      <c r="F584" s="20">
        <f t="shared" si="3"/>
        <v>3935563.6845000009</v>
      </c>
    </row>
    <row r="585" spans="1:6" ht="14.25" hidden="1" customHeight="1" x14ac:dyDescent="0.3">
      <c r="A585" s="21"/>
      <c r="B585" s="17"/>
      <c r="C585" s="18"/>
      <c r="D585" s="19"/>
      <c r="E585" s="19"/>
      <c r="F585" s="20">
        <f t="shared" si="3"/>
        <v>3935563.6845000009</v>
      </c>
    </row>
    <row r="586" spans="1:6" ht="14.25" hidden="1" customHeight="1" x14ac:dyDescent="0.3">
      <c r="A586" s="21"/>
      <c r="B586" s="17"/>
      <c r="C586" s="18"/>
      <c r="D586" s="19"/>
      <c r="E586" s="19"/>
      <c r="F586" s="20">
        <f t="shared" si="3"/>
        <v>3935563.6845000009</v>
      </c>
    </row>
    <row r="587" spans="1:6" ht="14.25" hidden="1" customHeight="1" x14ac:dyDescent="0.3">
      <c r="A587" s="21"/>
      <c r="B587" s="17"/>
      <c r="C587" s="18"/>
      <c r="D587" s="19"/>
      <c r="E587" s="19"/>
      <c r="F587" s="20">
        <f t="shared" si="3"/>
        <v>3935563.6845000009</v>
      </c>
    </row>
    <row r="588" spans="1:6" ht="14.25" hidden="1" customHeight="1" x14ac:dyDescent="0.3">
      <c r="A588" s="21"/>
      <c r="B588" s="17"/>
      <c r="C588" s="18"/>
      <c r="D588" s="19"/>
      <c r="E588" s="19"/>
      <c r="F588" s="20">
        <f t="shared" si="3"/>
        <v>3935563.6845000009</v>
      </c>
    </row>
    <row r="589" spans="1:6" ht="14.25" hidden="1" customHeight="1" x14ac:dyDescent="0.3">
      <c r="A589" s="21"/>
      <c r="B589" s="17"/>
      <c r="C589" s="18"/>
      <c r="D589" s="19"/>
      <c r="E589" s="19"/>
      <c r="F589" s="20">
        <f t="shared" si="3"/>
        <v>3935563.6845000009</v>
      </c>
    </row>
    <row r="590" spans="1:6" ht="14.25" hidden="1" customHeight="1" x14ac:dyDescent="0.3">
      <c r="A590" s="21"/>
      <c r="B590" s="17"/>
      <c r="C590" s="18"/>
      <c r="D590" s="19"/>
      <c r="E590" s="19"/>
      <c r="F590" s="20">
        <f t="shared" si="3"/>
        <v>3935563.6845000009</v>
      </c>
    </row>
    <row r="591" spans="1:6" ht="14.25" hidden="1" customHeight="1" x14ac:dyDescent="0.3">
      <c r="A591" s="21"/>
      <c r="B591" s="17"/>
      <c r="C591" s="18"/>
      <c r="D591" s="19"/>
      <c r="E591" s="19"/>
      <c r="F591" s="20">
        <f t="shared" si="3"/>
        <v>3935563.6845000009</v>
      </c>
    </row>
    <row r="592" spans="1:6" ht="14.25" hidden="1" customHeight="1" x14ac:dyDescent="0.3">
      <c r="A592" s="21"/>
      <c r="B592" s="17"/>
      <c r="C592" s="18"/>
      <c r="D592" s="19"/>
      <c r="E592" s="19"/>
      <c r="F592" s="20">
        <f t="shared" si="3"/>
        <v>3935563.6845000009</v>
      </c>
    </row>
    <row r="593" spans="1:6" ht="14.25" hidden="1" customHeight="1" x14ac:dyDescent="0.3">
      <c r="A593" s="21"/>
      <c r="B593" s="17"/>
      <c r="C593" s="18"/>
      <c r="D593" s="19"/>
      <c r="E593" s="19"/>
      <c r="F593" s="20">
        <f t="shared" si="3"/>
        <v>3935563.6845000009</v>
      </c>
    </row>
    <row r="594" spans="1:6" ht="14.25" hidden="1" customHeight="1" x14ac:dyDescent="0.3">
      <c r="A594" s="21"/>
      <c r="B594" s="17"/>
      <c r="C594" s="18"/>
      <c r="D594" s="19"/>
      <c r="E594" s="19"/>
      <c r="F594" s="20">
        <f t="shared" si="3"/>
        <v>3935563.6845000009</v>
      </c>
    </row>
    <row r="595" spans="1:6" ht="14.25" hidden="1" customHeight="1" x14ac:dyDescent="0.3">
      <c r="A595" s="21"/>
      <c r="B595" s="17"/>
      <c r="C595" s="18"/>
      <c r="D595" s="19"/>
      <c r="E595" s="19"/>
      <c r="F595" s="20">
        <f t="shared" si="3"/>
        <v>3935563.6845000009</v>
      </c>
    </row>
    <row r="596" spans="1:6" ht="14.25" hidden="1" customHeight="1" x14ac:dyDescent="0.3">
      <c r="A596" s="21"/>
      <c r="B596" s="17"/>
      <c r="C596" s="18"/>
      <c r="D596" s="19"/>
      <c r="E596" s="19"/>
      <c r="F596" s="20">
        <f t="shared" si="3"/>
        <v>3935563.6845000009</v>
      </c>
    </row>
    <row r="597" spans="1:6" ht="14.25" hidden="1" customHeight="1" x14ac:dyDescent="0.3">
      <c r="A597" s="21"/>
      <c r="B597" s="17"/>
      <c r="C597" s="18"/>
      <c r="D597" s="19"/>
      <c r="E597" s="19"/>
      <c r="F597" s="20">
        <f t="shared" si="3"/>
        <v>3935563.6845000009</v>
      </c>
    </row>
    <row r="598" spans="1:6" ht="14.25" hidden="1" customHeight="1" x14ac:dyDescent="0.3">
      <c r="A598" s="21"/>
      <c r="B598" s="17"/>
      <c r="C598" s="18"/>
      <c r="D598" s="19"/>
      <c r="E598" s="19"/>
      <c r="F598" s="20">
        <f t="shared" si="3"/>
        <v>3935563.6845000009</v>
      </c>
    </row>
    <row r="599" spans="1:6" ht="14.25" hidden="1" customHeight="1" x14ac:dyDescent="0.3">
      <c r="A599" s="21"/>
      <c r="B599" s="17"/>
      <c r="C599" s="18"/>
      <c r="D599" s="19"/>
      <c r="E599" s="19"/>
      <c r="F599" s="20">
        <f t="shared" si="3"/>
        <v>3935563.6845000009</v>
      </c>
    </row>
    <row r="600" spans="1:6" ht="14.25" hidden="1" customHeight="1" x14ac:dyDescent="0.3">
      <c r="A600" s="21"/>
      <c r="B600" s="17"/>
      <c r="C600" s="18"/>
      <c r="D600" s="19"/>
      <c r="E600" s="19"/>
      <c r="F600" s="20">
        <f t="shared" si="3"/>
        <v>3935563.6845000009</v>
      </c>
    </row>
    <row r="601" spans="1:6" ht="14.25" hidden="1" customHeight="1" x14ac:dyDescent="0.3">
      <c r="A601" s="21"/>
      <c r="B601" s="17"/>
      <c r="C601" s="18"/>
      <c r="D601" s="19"/>
      <c r="E601" s="19"/>
      <c r="F601" s="20">
        <f t="shared" si="3"/>
        <v>3935563.6845000009</v>
      </c>
    </row>
    <row r="602" spans="1:6" ht="14.25" hidden="1" customHeight="1" x14ac:dyDescent="0.3">
      <c r="A602" s="21"/>
      <c r="B602" s="17"/>
      <c r="C602" s="18"/>
      <c r="D602" s="19"/>
      <c r="E602" s="19"/>
      <c r="F602" s="20">
        <f t="shared" si="3"/>
        <v>3935563.6845000009</v>
      </c>
    </row>
    <row r="603" spans="1:6" ht="14.25" hidden="1" customHeight="1" x14ac:dyDescent="0.3">
      <c r="A603" s="21"/>
      <c r="B603" s="17"/>
      <c r="C603" s="18"/>
      <c r="D603" s="19"/>
      <c r="E603" s="19"/>
      <c r="F603" s="20">
        <f t="shared" si="3"/>
        <v>3935563.6845000009</v>
      </c>
    </row>
    <row r="604" spans="1:6" ht="14.25" hidden="1" customHeight="1" x14ac:dyDescent="0.3">
      <c r="A604" s="21"/>
      <c r="B604" s="17"/>
      <c r="C604" s="18"/>
      <c r="D604" s="19"/>
      <c r="E604" s="19"/>
      <c r="F604" s="20">
        <f t="shared" si="3"/>
        <v>3935563.6845000009</v>
      </c>
    </row>
    <row r="605" spans="1:6" ht="14.25" hidden="1" customHeight="1" x14ac:dyDescent="0.3">
      <c r="A605" s="21"/>
      <c r="B605" s="17"/>
      <c r="C605" s="18"/>
      <c r="D605" s="19"/>
      <c r="E605" s="19"/>
      <c r="F605" s="20">
        <f t="shared" si="3"/>
        <v>3935563.6845000009</v>
      </c>
    </row>
    <row r="606" spans="1:6" ht="14.25" hidden="1" customHeight="1" x14ac:dyDescent="0.3">
      <c r="A606" s="21"/>
      <c r="B606" s="17"/>
      <c r="C606" s="18"/>
      <c r="D606" s="19"/>
      <c r="E606" s="19"/>
      <c r="F606" s="20">
        <f t="shared" si="3"/>
        <v>3935563.6845000009</v>
      </c>
    </row>
    <row r="607" spans="1:6" ht="14.25" hidden="1" customHeight="1" x14ac:dyDescent="0.3">
      <c r="A607" s="21"/>
      <c r="B607" s="17"/>
      <c r="C607" s="18"/>
      <c r="D607" s="19"/>
      <c r="E607" s="19"/>
      <c r="F607" s="20">
        <f t="shared" si="3"/>
        <v>3935563.6845000009</v>
      </c>
    </row>
    <row r="608" spans="1:6" ht="14.25" hidden="1" customHeight="1" x14ac:dyDescent="0.3">
      <c r="A608" s="21"/>
      <c r="B608" s="17"/>
      <c r="C608" s="18"/>
      <c r="D608" s="19"/>
      <c r="E608" s="19"/>
      <c r="F608" s="20">
        <f t="shared" si="3"/>
        <v>3935563.6845000009</v>
      </c>
    </row>
    <row r="609" spans="1:6" ht="14.25" hidden="1" customHeight="1" x14ac:dyDescent="0.3">
      <c r="A609" s="21"/>
      <c r="B609" s="17"/>
      <c r="C609" s="18"/>
      <c r="D609" s="19"/>
      <c r="E609" s="19"/>
      <c r="F609" s="20">
        <f t="shared" si="3"/>
        <v>3935563.6845000009</v>
      </c>
    </row>
  </sheetData>
  <autoFilter ref="A8:F609" xr:uid="{00000000-0009-0000-0000-000004000000}">
    <filterColumn colId="1">
      <filters>
        <filter val="Tarifa de manutenção de conta"/>
      </filters>
    </filterColumn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75" priority="1" operator="lessThan">
      <formula>0</formula>
    </cfRule>
  </conditionalFormatting>
  <conditionalFormatting sqref="F9:F581">
    <cfRule type="cellIs" dxfId="174" priority="2" operator="greaterThan">
      <formula>0</formula>
    </cfRule>
  </conditionalFormatting>
  <conditionalFormatting sqref="F9:F609">
    <cfRule type="cellIs" dxfId="173" priority="3" operator="lessThan">
      <formula>0</formula>
    </cfRule>
  </conditionalFormatting>
  <conditionalFormatting sqref="F11:F609 F6">
    <cfRule type="cellIs" dxfId="172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70" man="1"/>
    <brk id="136" man="1"/>
    <brk id="316" man="1"/>
    <brk id="255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Maio2023!F6</f>
        <v>3935563.6845000009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1473498.02</v>
      </c>
      <c r="E6" s="11">
        <f t="shared" si="0"/>
        <v>1097197.5001000001</v>
      </c>
      <c r="F6" s="12">
        <f>F609</f>
        <v>4311864.2044000011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45078</v>
      </c>
      <c r="B9" s="17" t="s">
        <v>22</v>
      </c>
      <c r="C9" s="18" t="s">
        <v>20</v>
      </c>
      <c r="D9" s="19"/>
      <c r="E9" s="19">
        <v>37000</v>
      </c>
      <c r="F9" s="20">
        <f>D9-E9+D5</f>
        <v>3898563.6845000009</v>
      </c>
    </row>
    <row r="10" spans="1:6" ht="14.25" customHeight="1" x14ac:dyDescent="0.3">
      <c r="A10" s="16">
        <v>45078</v>
      </c>
      <c r="B10" s="17" t="s">
        <v>22</v>
      </c>
      <c r="C10" s="18" t="s">
        <v>20</v>
      </c>
      <c r="D10" s="19"/>
      <c r="E10" s="19">
        <v>8000</v>
      </c>
      <c r="F10" s="20">
        <f t="shared" ref="F10:F264" si="1">D10-E10+F9</f>
        <v>3890563.6845000009</v>
      </c>
    </row>
    <row r="11" spans="1:6" ht="14.25" customHeight="1" x14ac:dyDescent="0.3">
      <c r="A11" s="16">
        <v>45080</v>
      </c>
      <c r="B11" s="17" t="s">
        <v>25</v>
      </c>
      <c r="C11" s="18" t="s">
        <v>34</v>
      </c>
      <c r="D11" s="19"/>
      <c r="E11" s="19">
        <v>1500</v>
      </c>
      <c r="F11" s="20">
        <f t="shared" si="1"/>
        <v>3889063.6845000009</v>
      </c>
    </row>
    <row r="12" spans="1:6" ht="14.25" customHeight="1" x14ac:dyDescent="0.3">
      <c r="A12" s="16">
        <v>45080</v>
      </c>
      <c r="B12" s="17" t="s">
        <v>35</v>
      </c>
      <c r="C12" s="18" t="s">
        <v>36</v>
      </c>
      <c r="D12" s="19"/>
      <c r="E12" s="19">
        <v>440</v>
      </c>
      <c r="F12" s="20">
        <f t="shared" si="1"/>
        <v>3888623.6845000009</v>
      </c>
    </row>
    <row r="13" spans="1:6" ht="14.25" customHeight="1" x14ac:dyDescent="0.3">
      <c r="A13" s="16">
        <v>45082</v>
      </c>
      <c r="B13" s="17" t="s">
        <v>19</v>
      </c>
      <c r="C13" s="18" t="s">
        <v>44</v>
      </c>
      <c r="D13" s="19">
        <v>90000</v>
      </c>
      <c r="E13" s="19"/>
      <c r="F13" s="20">
        <f t="shared" si="1"/>
        <v>3978623.6845000009</v>
      </c>
    </row>
    <row r="14" spans="1:6" ht="14.25" customHeight="1" x14ac:dyDescent="0.3">
      <c r="A14" s="16">
        <v>45082</v>
      </c>
      <c r="B14" s="17" t="s">
        <v>21</v>
      </c>
      <c r="C14" s="18"/>
      <c r="D14" s="19"/>
      <c r="E14" s="19">
        <f>(D13*0.005)+10</f>
        <v>460</v>
      </c>
      <c r="F14" s="20">
        <f t="shared" si="1"/>
        <v>3978163.6845000009</v>
      </c>
    </row>
    <row r="15" spans="1:6" ht="14.25" customHeight="1" x14ac:dyDescent="0.3">
      <c r="A15" s="16">
        <v>45082</v>
      </c>
      <c r="B15" s="17" t="s">
        <v>22</v>
      </c>
      <c r="C15" s="18" t="s">
        <v>20</v>
      </c>
      <c r="D15" s="19"/>
      <c r="E15" s="19">
        <v>132000</v>
      </c>
      <c r="F15" s="20">
        <f t="shared" si="1"/>
        <v>3846163.6845000009</v>
      </c>
    </row>
    <row r="16" spans="1:6" ht="14.25" customHeight="1" x14ac:dyDescent="0.3">
      <c r="A16" s="16">
        <v>45083</v>
      </c>
      <c r="B16" s="17" t="s">
        <v>22</v>
      </c>
      <c r="C16" s="18" t="s">
        <v>20</v>
      </c>
      <c r="D16" s="19"/>
      <c r="E16" s="19">
        <v>37000</v>
      </c>
      <c r="F16" s="20">
        <f t="shared" si="1"/>
        <v>3809163.6845000009</v>
      </c>
    </row>
    <row r="17" spans="1:6" ht="14.25" customHeight="1" x14ac:dyDescent="0.3">
      <c r="A17" s="16">
        <v>45083</v>
      </c>
      <c r="B17" s="17" t="s">
        <v>22</v>
      </c>
      <c r="C17" s="18" t="s">
        <v>20</v>
      </c>
      <c r="D17" s="19"/>
      <c r="E17" s="19">
        <v>87000</v>
      </c>
      <c r="F17" s="20">
        <f t="shared" si="1"/>
        <v>3722163.6845000009</v>
      </c>
    </row>
    <row r="18" spans="1:6" ht="14.25" customHeight="1" x14ac:dyDescent="0.3">
      <c r="A18" s="16">
        <v>45083</v>
      </c>
      <c r="B18" s="17" t="s">
        <v>19</v>
      </c>
      <c r="C18" s="18" t="s">
        <v>54</v>
      </c>
      <c r="D18" s="19">
        <v>4000</v>
      </c>
      <c r="E18" s="19"/>
      <c r="F18" s="20">
        <f t="shared" si="1"/>
        <v>3726163.6845000009</v>
      </c>
    </row>
    <row r="19" spans="1:6" ht="14.25" customHeight="1" x14ac:dyDescent="0.3">
      <c r="A19" s="16">
        <v>45083</v>
      </c>
      <c r="B19" s="17" t="s">
        <v>21</v>
      </c>
      <c r="C19" s="18"/>
      <c r="D19" s="19"/>
      <c r="E19" s="19">
        <f>(D18*0.005)+10</f>
        <v>30</v>
      </c>
      <c r="F19" s="20">
        <f t="shared" si="1"/>
        <v>3726133.6845000009</v>
      </c>
    </row>
    <row r="20" spans="1:6" ht="14.25" customHeight="1" x14ac:dyDescent="0.3">
      <c r="A20" s="16">
        <v>45084</v>
      </c>
      <c r="B20" s="17" t="s">
        <v>22</v>
      </c>
      <c r="C20" s="18" t="s">
        <v>20</v>
      </c>
      <c r="D20" s="19"/>
      <c r="E20" s="19">
        <v>64000</v>
      </c>
      <c r="F20" s="20">
        <f t="shared" si="1"/>
        <v>3662133.6845000009</v>
      </c>
    </row>
    <row r="21" spans="1:6" ht="14.25" customHeight="1" x14ac:dyDescent="0.3">
      <c r="A21" s="16">
        <v>45084</v>
      </c>
      <c r="B21" s="17" t="s">
        <v>25</v>
      </c>
      <c r="C21" s="18" t="s">
        <v>28</v>
      </c>
      <c r="D21" s="19"/>
      <c r="E21" s="19">
        <v>1500</v>
      </c>
      <c r="F21" s="20">
        <f t="shared" si="1"/>
        <v>3660633.6845000009</v>
      </c>
    </row>
    <row r="22" spans="1:6" ht="14.25" customHeight="1" x14ac:dyDescent="0.3">
      <c r="A22" s="16">
        <v>45086</v>
      </c>
      <c r="B22" s="17" t="s">
        <v>19</v>
      </c>
      <c r="C22" s="18" t="s">
        <v>27</v>
      </c>
      <c r="D22" s="19">
        <v>152544</v>
      </c>
      <c r="E22" s="19"/>
      <c r="F22" s="20">
        <f t="shared" si="1"/>
        <v>3813177.6845000009</v>
      </c>
    </row>
    <row r="23" spans="1:6" ht="14.25" customHeight="1" x14ac:dyDescent="0.3">
      <c r="A23" s="16">
        <v>45086</v>
      </c>
      <c r="B23" s="17" t="s">
        <v>21</v>
      </c>
      <c r="C23" s="18"/>
      <c r="D23" s="19"/>
      <c r="E23" s="19">
        <f>(D22*0.005)+10</f>
        <v>772.72</v>
      </c>
      <c r="F23" s="20">
        <f t="shared" si="1"/>
        <v>3812404.9645000007</v>
      </c>
    </row>
    <row r="24" spans="1:6" ht="14.25" customHeight="1" x14ac:dyDescent="0.3">
      <c r="A24" s="16">
        <v>45086</v>
      </c>
      <c r="B24" s="17" t="s">
        <v>19</v>
      </c>
      <c r="C24" s="18" t="s">
        <v>38</v>
      </c>
      <c r="D24" s="19">
        <v>21478.61</v>
      </c>
      <c r="E24" s="19"/>
      <c r="F24" s="20">
        <f t="shared" si="1"/>
        <v>3833883.5745000006</v>
      </c>
    </row>
    <row r="25" spans="1:6" ht="14.25" customHeight="1" x14ac:dyDescent="0.3">
      <c r="A25" s="16">
        <v>45086</v>
      </c>
      <c r="B25" s="17" t="s">
        <v>21</v>
      </c>
      <c r="C25" s="18"/>
      <c r="D25" s="19"/>
      <c r="E25" s="19">
        <f>(D24*0.005)+10</f>
        <v>117.39305</v>
      </c>
      <c r="F25" s="20">
        <f t="shared" si="1"/>
        <v>3833766.1814500005</v>
      </c>
    </row>
    <row r="26" spans="1:6" ht="14.25" customHeight="1" x14ac:dyDescent="0.3">
      <c r="A26" s="16">
        <v>45086</v>
      </c>
      <c r="B26" s="17" t="s">
        <v>19</v>
      </c>
      <c r="C26" s="18" t="s">
        <v>40</v>
      </c>
      <c r="D26" s="19">
        <v>332407.53000000003</v>
      </c>
      <c r="E26" s="19"/>
      <c r="F26" s="20">
        <f t="shared" si="1"/>
        <v>4166173.7114500003</v>
      </c>
    </row>
    <row r="27" spans="1:6" ht="14.25" customHeight="1" x14ac:dyDescent="0.3">
      <c r="A27" s="16">
        <v>45086</v>
      </c>
      <c r="B27" s="17" t="s">
        <v>21</v>
      </c>
      <c r="C27" s="18"/>
      <c r="D27" s="19"/>
      <c r="E27" s="19">
        <f>(D26*0.005)+10</f>
        <v>1672.0376500000002</v>
      </c>
      <c r="F27" s="20">
        <f t="shared" si="1"/>
        <v>4164501.6738000005</v>
      </c>
    </row>
    <row r="28" spans="1:6" ht="14.25" customHeight="1" x14ac:dyDescent="0.3">
      <c r="A28" s="16">
        <v>45086</v>
      </c>
      <c r="B28" s="17" t="s">
        <v>19</v>
      </c>
      <c r="C28" s="18" t="s">
        <v>39</v>
      </c>
      <c r="D28" s="19">
        <v>183280.34</v>
      </c>
      <c r="E28" s="19"/>
      <c r="F28" s="20">
        <f t="shared" si="1"/>
        <v>4347782.0138000008</v>
      </c>
    </row>
    <row r="29" spans="1:6" ht="14.25" customHeight="1" x14ac:dyDescent="0.3">
      <c r="A29" s="16">
        <v>45086</v>
      </c>
      <c r="B29" s="17" t="s">
        <v>21</v>
      </c>
      <c r="C29" s="18"/>
      <c r="D29" s="19"/>
      <c r="E29" s="19">
        <f>(D28*0.005)+10</f>
        <v>926.40170000000001</v>
      </c>
      <c r="F29" s="20">
        <f t="shared" si="1"/>
        <v>4346855.6121000005</v>
      </c>
    </row>
    <row r="30" spans="1:6" ht="14.25" customHeight="1" x14ac:dyDescent="0.3">
      <c r="A30" s="16">
        <v>45089</v>
      </c>
      <c r="B30" s="17" t="s">
        <v>22</v>
      </c>
      <c r="C30" s="18" t="s">
        <v>20</v>
      </c>
      <c r="D30" s="19"/>
      <c r="E30" s="19">
        <v>120000</v>
      </c>
      <c r="F30" s="20">
        <f t="shared" si="1"/>
        <v>4226855.6121000005</v>
      </c>
    </row>
    <row r="31" spans="1:6" ht="14.25" customHeight="1" x14ac:dyDescent="0.3">
      <c r="A31" s="16">
        <v>45089</v>
      </c>
      <c r="B31" s="17" t="s">
        <v>19</v>
      </c>
      <c r="C31" s="18" t="s">
        <v>46</v>
      </c>
      <c r="D31" s="19">
        <v>18000</v>
      </c>
      <c r="E31" s="19"/>
      <c r="F31" s="20">
        <f t="shared" si="1"/>
        <v>4244855.6121000005</v>
      </c>
    </row>
    <row r="32" spans="1:6" ht="14.25" customHeight="1" x14ac:dyDescent="0.3">
      <c r="A32" s="16">
        <v>45089</v>
      </c>
      <c r="B32" s="17" t="s">
        <v>21</v>
      </c>
      <c r="C32" s="18"/>
      <c r="D32" s="19"/>
      <c r="E32" s="19">
        <f>(D31*0.005)+10</f>
        <v>100</v>
      </c>
      <c r="F32" s="20">
        <f t="shared" si="1"/>
        <v>4244755.6121000005</v>
      </c>
    </row>
    <row r="33" spans="1:6" ht="14.25" customHeight="1" x14ac:dyDescent="0.3">
      <c r="A33" s="16">
        <v>45090</v>
      </c>
      <c r="B33" s="17" t="s">
        <v>22</v>
      </c>
      <c r="C33" s="18" t="s">
        <v>20</v>
      </c>
      <c r="D33" s="19"/>
      <c r="E33" s="19">
        <v>2000</v>
      </c>
      <c r="F33" s="20">
        <f t="shared" si="1"/>
        <v>4242755.6121000005</v>
      </c>
    </row>
    <row r="34" spans="1:6" ht="14.25" customHeight="1" x14ac:dyDescent="0.3">
      <c r="A34" s="16">
        <v>45090</v>
      </c>
      <c r="B34" s="17" t="s">
        <v>22</v>
      </c>
      <c r="C34" s="18" t="s">
        <v>20</v>
      </c>
      <c r="D34" s="19"/>
      <c r="E34" s="19">
        <v>1200</v>
      </c>
      <c r="F34" s="20">
        <f t="shared" si="1"/>
        <v>4241555.6121000005</v>
      </c>
    </row>
    <row r="35" spans="1:6" ht="14.25" customHeight="1" x14ac:dyDescent="0.3">
      <c r="A35" s="16">
        <v>45092</v>
      </c>
      <c r="B35" s="17" t="s">
        <v>22</v>
      </c>
      <c r="C35" s="18" t="s">
        <v>20</v>
      </c>
      <c r="D35" s="19"/>
      <c r="E35" s="19">
        <v>95000</v>
      </c>
      <c r="F35" s="20">
        <f t="shared" si="1"/>
        <v>4146555.6121000005</v>
      </c>
    </row>
    <row r="36" spans="1:6" ht="14.25" customHeight="1" x14ac:dyDescent="0.3">
      <c r="A36" s="16">
        <v>45092</v>
      </c>
      <c r="B36" s="17" t="s">
        <v>19</v>
      </c>
      <c r="C36" s="18" t="s">
        <v>20</v>
      </c>
      <c r="D36" s="19">
        <v>16030</v>
      </c>
      <c r="E36" s="19"/>
      <c r="F36" s="20">
        <f t="shared" si="1"/>
        <v>4162585.6121000005</v>
      </c>
    </row>
    <row r="37" spans="1:6" ht="14.25" customHeight="1" x14ac:dyDescent="0.3">
      <c r="A37" s="16">
        <v>45092</v>
      </c>
      <c r="B37" s="17" t="s">
        <v>21</v>
      </c>
      <c r="C37" s="18"/>
      <c r="D37" s="19"/>
      <c r="E37" s="19">
        <f>(D36*0.005)+10</f>
        <v>90.15</v>
      </c>
      <c r="F37" s="20">
        <f t="shared" si="1"/>
        <v>4162495.4621000006</v>
      </c>
    </row>
    <row r="38" spans="1:6" ht="14.25" customHeight="1" x14ac:dyDescent="0.3">
      <c r="A38" s="16">
        <v>45093</v>
      </c>
      <c r="B38" s="17" t="s">
        <v>22</v>
      </c>
      <c r="C38" s="18" t="s">
        <v>20</v>
      </c>
      <c r="D38" s="19"/>
      <c r="E38" s="19">
        <v>11000</v>
      </c>
      <c r="F38" s="20">
        <f t="shared" si="1"/>
        <v>4151495.4621000006</v>
      </c>
    </row>
    <row r="39" spans="1:6" ht="14.25" customHeight="1" x14ac:dyDescent="0.3">
      <c r="A39" s="16">
        <v>45093</v>
      </c>
      <c r="B39" s="17" t="s">
        <v>22</v>
      </c>
      <c r="C39" s="18" t="s">
        <v>20</v>
      </c>
      <c r="D39" s="19"/>
      <c r="E39" s="19">
        <v>3000</v>
      </c>
      <c r="F39" s="20">
        <f t="shared" si="1"/>
        <v>4148495.4621000006</v>
      </c>
    </row>
    <row r="40" spans="1:6" ht="14.25" customHeight="1" x14ac:dyDescent="0.3">
      <c r="A40" s="16">
        <v>45093</v>
      </c>
      <c r="B40" s="17" t="s">
        <v>19</v>
      </c>
      <c r="C40" s="18" t="s">
        <v>32</v>
      </c>
      <c r="D40" s="19">
        <v>13000</v>
      </c>
      <c r="E40" s="19"/>
      <c r="F40" s="20">
        <f t="shared" si="1"/>
        <v>4161495.4621000006</v>
      </c>
    </row>
    <row r="41" spans="1:6" ht="14.25" customHeight="1" x14ac:dyDescent="0.3">
      <c r="A41" s="16">
        <v>45093</v>
      </c>
      <c r="B41" s="17" t="s">
        <v>21</v>
      </c>
      <c r="C41" s="18"/>
      <c r="D41" s="19"/>
      <c r="E41" s="19">
        <f>(D40*0.005)+10</f>
        <v>75</v>
      </c>
      <c r="F41" s="20">
        <f t="shared" si="1"/>
        <v>4161420.4621000006</v>
      </c>
    </row>
    <row r="42" spans="1:6" ht="14.25" customHeight="1" x14ac:dyDescent="0.3">
      <c r="A42" s="16">
        <v>45096</v>
      </c>
      <c r="B42" s="17" t="s">
        <v>19</v>
      </c>
      <c r="C42" s="18" t="s">
        <v>26</v>
      </c>
      <c r="D42" s="19">
        <v>18000</v>
      </c>
      <c r="E42" s="19"/>
      <c r="F42" s="20">
        <f t="shared" si="1"/>
        <v>4179420.4621000006</v>
      </c>
    </row>
    <row r="43" spans="1:6" ht="14.25" customHeight="1" x14ac:dyDescent="0.3">
      <c r="A43" s="16">
        <v>45096</v>
      </c>
      <c r="B43" s="17" t="s">
        <v>21</v>
      </c>
      <c r="C43" s="18"/>
      <c r="D43" s="19"/>
      <c r="E43" s="19">
        <f>(D42*0.005)+10</f>
        <v>100</v>
      </c>
      <c r="F43" s="20">
        <f t="shared" si="1"/>
        <v>4179320.4621000006</v>
      </c>
    </row>
    <row r="44" spans="1:6" ht="14.25" customHeight="1" x14ac:dyDescent="0.3">
      <c r="A44" s="16">
        <v>45096</v>
      </c>
      <c r="B44" s="17" t="s">
        <v>19</v>
      </c>
      <c r="C44" s="18" t="s">
        <v>55</v>
      </c>
      <c r="D44" s="19">
        <v>4959.99</v>
      </c>
      <c r="E44" s="19"/>
      <c r="F44" s="20">
        <f t="shared" si="1"/>
        <v>4184280.4521000008</v>
      </c>
    </row>
    <row r="45" spans="1:6" ht="14.25" customHeight="1" x14ac:dyDescent="0.3">
      <c r="A45" s="16">
        <v>45096</v>
      </c>
      <c r="B45" s="17" t="s">
        <v>21</v>
      </c>
      <c r="C45" s="18"/>
      <c r="D45" s="19"/>
      <c r="E45" s="19">
        <f>(D44*0.005)+10</f>
        <v>34.799949999999995</v>
      </c>
      <c r="F45" s="20">
        <f t="shared" si="1"/>
        <v>4184245.6521500009</v>
      </c>
    </row>
    <row r="46" spans="1:6" ht="14.25" customHeight="1" x14ac:dyDescent="0.3">
      <c r="A46" s="16">
        <v>45096</v>
      </c>
      <c r="B46" s="17" t="s">
        <v>22</v>
      </c>
      <c r="C46" s="18" t="s">
        <v>20</v>
      </c>
      <c r="D46" s="19"/>
      <c r="E46" s="19">
        <v>144000</v>
      </c>
      <c r="F46" s="20">
        <f t="shared" si="1"/>
        <v>4040245.6521500009</v>
      </c>
    </row>
    <row r="47" spans="1:6" ht="14.25" customHeight="1" x14ac:dyDescent="0.3">
      <c r="A47" s="16">
        <v>45097</v>
      </c>
      <c r="B47" s="17" t="s">
        <v>22</v>
      </c>
      <c r="C47" s="18" t="s">
        <v>20</v>
      </c>
      <c r="D47" s="19"/>
      <c r="E47" s="19">
        <v>76000</v>
      </c>
      <c r="F47" s="20">
        <f t="shared" si="1"/>
        <v>3964245.6521500009</v>
      </c>
    </row>
    <row r="48" spans="1:6" ht="14.25" customHeight="1" x14ac:dyDescent="0.3">
      <c r="A48" s="16">
        <v>45098</v>
      </c>
      <c r="B48" s="17" t="s">
        <v>19</v>
      </c>
      <c r="C48" s="18" t="s">
        <v>50</v>
      </c>
      <c r="D48" s="19">
        <v>27200</v>
      </c>
      <c r="E48" s="19"/>
      <c r="F48" s="20">
        <f t="shared" si="1"/>
        <v>3991445.6521500009</v>
      </c>
    </row>
    <row r="49" spans="1:6" ht="14.25" customHeight="1" x14ac:dyDescent="0.3">
      <c r="A49" s="16">
        <v>45098</v>
      </c>
      <c r="B49" s="17" t="s">
        <v>21</v>
      </c>
      <c r="C49" s="18"/>
      <c r="D49" s="19"/>
      <c r="E49" s="19">
        <f>(D48*0.005)+10</f>
        <v>146</v>
      </c>
      <c r="F49" s="20">
        <f t="shared" si="1"/>
        <v>3991299.6521500009</v>
      </c>
    </row>
    <row r="50" spans="1:6" ht="14.25" customHeight="1" x14ac:dyDescent="0.3">
      <c r="A50" s="16">
        <v>45100</v>
      </c>
      <c r="B50" s="17" t="s">
        <v>19</v>
      </c>
      <c r="C50" s="18" t="s">
        <v>56</v>
      </c>
      <c r="D50" s="19">
        <v>132405</v>
      </c>
      <c r="E50" s="19"/>
      <c r="F50" s="20">
        <f t="shared" si="1"/>
        <v>4123704.6521500009</v>
      </c>
    </row>
    <row r="51" spans="1:6" ht="14.25" customHeight="1" x14ac:dyDescent="0.3">
      <c r="A51" s="16">
        <v>45100</v>
      </c>
      <c r="B51" s="17" t="s">
        <v>21</v>
      </c>
      <c r="C51" s="18"/>
      <c r="D51" s="19"/>
      <c r="E51" s="19">
        <f>(D50*0.005)+10</f>
        <v>672.02499999999998</v>
      </c>
      <c r="F51" s="20">
        <f t="shared" si="1"/>
        <v>4123032.627150001</v>
      </c>
    </row>
    <row r="52" spans="1:6" ht="14.25" customHeight="1" x14ac:dyDescent="0.3">
      <c r="A52" s="16">
        <v>45100</v>
      </c>
      <c r="B52" s="17" t="s">
        <v>22</v>
      </c>
      <c r="C52" s="18" t="s">
        <v>20</v>
      </c>
      <c r="D52" s="19"/>
      <c r="E52" s="19">
        <v>30000</v>
      </c>
      <c r="F52" s="20">
        <f t="shared" si="1"/>
        <v>4093032.627150001</v>
      </c>
    </row>
    <row r="53" spans="1:6" ht="14.25" customHeight="1" x14ac:dyDescent="0.3">
      <c r="A53" s="16">
        <v>45100</v>
      </c>
      <c r="B53" s="17" t="s">
        <v>19</v>
      </c>
      <c r="C53" s="18" t="s">
        <v>57</v>
      </c>
      <c r="D53" s="19">
        <v>100000</v>
      </c>
      <c r="E53" s="19"/>
      <c r="F53" s="20">
        <f t="shared" si="1"/>
        <v>4193032.627150001</v>
      </c>
    </row>
    <row r="54" spans="1:6" ht="14.25" customHeight="1" x14ac:dyDescent="0.3">
      <c r="A54" s="16">
        <v>45100</v>
      </c>
      <c r="B54" s="17" t="s">
        <v>21</v>
      </c>
      <c r="C54" s="18"/>
      <c r="D54" s="19"/>
      <c r="E54" s="19">
        <f>(D53*0.005)+10</f>
        <v>510</v>
      </c>
      <c r="F54" s="20">
        <f t="shared" si="1"/>
        <v>4192522.627150001</v>
      </c>
    </row>
    <row r="55" spans="1:6" ht="14.25" customHeight="1" x14ac:dyDescent="0.3">
      <c r="A55" s="16">
        <v>45100</v>
      </c>
      <c r="B55" s="17" t="s">
        <v>22</v>
      </c>
      <c r="C55" s="18" t="s">
        <v>20</v>
      </c>
      <c r="D55" s="19"/>
      <c r="E55" s="19">
        <v>11000</v>
      </c>
      <c r="F55" s="20">
        <f t="shared" si="1"/>
        <v>4181522.627150001</v>
      </c>
    </row>
    <row r="56" spans="1:6" ht="14.25" customHeight="1" x14ac:dyDescent="0.3">
      <c r="A56" s="16">
        <v>45100</v>
      </c>
      <c r="B56" s="17" t="s">
        <v>19</v>
      </c>
      <c r="C56" s="18" t="s">
        <v>57</v>
      </c>
      <c r="D56" s="19">
        <v>20000</v>
      </c>
      <c r="E56" s="19"/>
      <c r="F56" s="20">
        <f t="shared" si="1"/>
        <v>4201522.627150001</v>
      </c>
    </row>
    <row r="57" spans="1:6" ht="14.25" customHeight="1" x14ac:dyDescent="0.3">
      <c r="A57" s="16">
        <v>45100</v>
      </c>
      <c r="B57" s="17" t="s">
        <v>21</v>
      </c>
      <c r="C57" s="18"/>
      <c r="D57" s="19"/>
      <c r="E57" s="19">
        <f>(D56*0.005)+10</f>
        <v>110</v>
      </c>
      <c r="F57" s="20">
        <f t="shared" si="1"/>
        <v>4201412.627150001</v>
      </c>
    </row>
    <row r="58" spans="1:6" ht="14.25" customHeight="1" x14ac:dyDescent="0.3">
      <c r="A58" s="16">
        <v>45103</v>
      </c>
      <c r="B58" s="17" t="s">
        <v>19</v>
      </c>
      <c r="C58" s="18" t="s">
        <v>58</v>
      </c>
      <c r="D58" s="19">
        <v>10000</v>
      </c>
      <c r="E58" s="19"/>
      <c r="F58" s="20">
        <f t="shared" si="1"/>
        <v>4211412.627150001</v>
      </c>
    </row>
    <row r="59" spans="1:6" ht="14.25" customHeight="1" x14ac:dyDescent="0.3">
      <c r="A59" s="16">
        <v>45103</v>
      </c>
      <c r="B59" s="17" t="s">
        <v>21</v>
      </c>
      <c r="C59" s="18"/>
      <c r="D59" s="19"/>
      <c r="E59" s="19">
        <f>(D58*0.005)+10</f>
        <v>60</v>
      </c>
      <c r="F59" s="20">
        <f t="shared" si="1"/>
        <v>4211352.627150001</v>
      </c>
    </row>
    <row r="60" spans="1:6" ht="14.25" customHeight="1" x14ac:dyDescent="0.3">
      <c r="A60" s="16">
        <v>45103</v>
      </c>
      <c r="B60" s="17" t="s">
        <v>22</v>
      </c>
      <c r="C60" s="18" t="s">
        <v>20</v>
      </c>
      <c r="D60" s="19"/>
      <c r="E60" s="19">
        <v>30000</v>
      </c>
      <c r="F60" s="20">
        <f t="shared" si="1"/>
        <v>4181352.627150001</v>
      </c>
    </row>
    <row r="61" spans="1:6" ht="14.25" customHeight="1" x14ac:dyDescent="0.3">
      <c r="A61" s="16">
        <v>45103</v>
      </c>
      <c r="B61" s="17" t="s">
        <v>22</v>
      </c>
      <c r="C61" s="18" t="s">
        <v>20</v>
      </c>
      <c r="D61" s="19"/>
      <c r="E61" s="19">
        <v>41000</v>
      </c>
      <c r="F61" s="20">
        <f t="shared" si="1"/>
        <v>4140352.627150001</v>
      </c>
    </row>
    <row r="62" spans="1:6" ht="14.25" customHeight="1" x14ac:dyDescent="0.3">
      <c r="A62" s="16">
        <v>45103</v>
      </c>
      <c r="B62" s="17" t="s">
        <v>41</v>
      </c>
      <c r="C62" s="18"/>
      <c r="D62" s="19"/>
      <c r="E62" s="19">
        <v>0.01</v>
      </c>
      <c r="F62" s="20">
        <f t="shared" si="1"/>
        <v>4140352.6171500012</v>
      </c>
    </row>
    <row r="63" spans="1:6" ht="14.25" customHeight="1" x14ac:dyDescent="0.3">
      <c r="A63" s="16">
        <v>45104</v>
      </c>
      <c r="B63" s="17" t="s">
        <v>22</v>
      </c>
      <c r="C63" s="18" t="s">
        <v>20</v>
      </c>
      <c r="D63" s="19"/>
      <c r="E63" s="19">
        <v>8000</v>
      </c>
      <c r="F63" s="20">
        <f t="shared" si="1"/>
        <v>4132352.6171500012</v>
      </c>
    </row>
    <row r="64" spans="1:6" ht="14.25" customHeight="1" x14ac:dyDescent="0.3">
      <c r="A64" s="16">
        <v>45106</v>
      </c>
      <c r="B64" s="17" t="s">
        <v>19</v>
      </c>
      <c r="C64" s="18" t="s">
        <v>56</v>
      </c>
      <c r="D64" s="19">
        <v>158000</v>
      </c>
      <c r="E64" s="19"/>
      <c r="F64" s="20">
        <f t="shared" si="1"/>
        <v>4290352.6171500012</v>
      </c>
    </row>
    <row r="65" spans="1:6" ht="14.25" customHeight="1" x14ac:dyDescent="0.3">
      <c r="A65" s="16">
        <v>45106</v>
      </c>
      <c r="B65" s="17" t="s">
        <v>21</v>
      </c>
      <c r="C65" s="18"/>
      <c r="D65" s="19"/>
      <c r="E65" s="19">
        <f>(D64*0.005)+10</f>
        <v>800</v>
      </c>
      <c r="F65" s="20">
        <f t="shared" si="1"/>
        <v>4289552.6171500012</v>
      </c>
    </row>
    <row r="66" spans="1:6" ht="14.25" customHeight="1" x14ac:dyDescent="0.3">
      <c r="A66" s="16">
        <v>45106</v>
      </c>
      <c r="B66" s="17" t="s">
        <v>22</v>
      </c>
      <c r="C66" s="18" t="s">
        <v>20</v>
      </c>
      <c r="D66" s="19"/>
      <c r="E66" s="19">
        <v>40000</v>
      </c>
      <c r="F66" s="20">
        <f t="shared" si="1"/>
        <v>4249552.6171500012</v>
      </c>
    </row>
    <row r="67" spans="1:6" ht="14.25" customHeight="1" x14ac:dyDescent="0.3">
      <c r="A67" s="16">
        <v>45106</v>
      </c>
      <c r="B67" s="17" t="s">
        <v>22</v>
      </c>
      <c r="C67" s="18" t="s">
        <v>20</v>
      </c>
      <c r="D67" s="19"/>
      <c r="E67" s="19">
        <v>8000</v>
      </c>
      <c r="F67" s="20">
        <f t="shared" si="1"/>
        <v>4241552.6171500012</v>
      </c>
    </row>
    <row r="68" spans="1:6" ht="14.25" customHeight="1" x14ac:dyDescent="0.3">
      <c r="A68" s="16">
        <v>45107</v>
      </c>
      <c r="B68" s="17" t="s">
        <v>19</v>
      </c>
      <c r="C68" s="18" t="s">
        <v>56</v>
      </c>
      <c r="D68" s="19">
        <v>150945</v>
      </c>
      <c r="E68" s="19"/>
      <c r="F68" s="20">
        <f t="shared" si="1"/>
        <v>4392497.6171500012</v>
      </c>
    </row>
    <row r="69" spans="1:6" ht="14.25" customHeight="1" x14ac:dyDescent="0.3">
      <c r="A69" s="16">
        <v>45107</v>
      </c>
      <c r="B69" s="17" t="s">
        <v>21</v>
      </c>
      <c r="C69" s="18"/>
      <c r="D69" s="19"/>
      <c r="E69" s="19">
        <f>(D68*0.005)+10</f>
        <v>764.72500000000002</v>
      </c>
      <c r="F69" s="20">
        <f t="shared" si="1"/>
        <v>4391732.8921500016</v>
      </c>
    </row>
    <row r="70" spans="1:6" ht="14.25" customHeight="1" x14ac:dyDescent="0.3">
      <c r="A70" s="16">
        <v>45107</v>
      </c>
      <c r="B70" s="17" t="s">
        <v>22</v>
      </c>
      <c r="C70" s="18" t="s">
        <v>20</v>
      </c>
      <c r="D70" s="19"/>
      <c r="E70" s="19">
        <v>101000</v>
      </c>
      <c r="F70" s="20">
        <f t="shared" si="1"/>
        <v>4290732.8921500016</v>
      </c>
    </row>
    <row r="71" spans="1:6" ht="14.25" customHeight="1" x14ac:dyDescent="0.3">
      <c r="A71" s="16">
        <v>45107</v>
      </c>
      <c r="B71" s="17" t="s">
        <v>19</v>
      </c>
      <c r="C71" s="18" t="s">
        <v>42</v>
      </c>
      <c r="D71" s="19">
        <v>21247.55</v>
      </c>
      <c r="E71" s="19"/>
      <c r="F71" s="20">
        <f t="shared" si="1"/>
        <v>4311980.4421500014</v>
      </c>
    </row>
    <row r="72" spans="1:6" ht="14.25" customHeight="1" x14ac:dyDescent="0.3">
      <c r="A72" s="16">
        <v>45107</v>
      </c>
      <c r="B72" s="17" t="s">
        <v>21</v>
      </c>
      <c r="C72" s="18"/>
      <c r="D72" s="19"/>
      <c r="E72" s="19">
        <f>(D71*0.005)+10</f>
        <v>116.23775000000001</v>
      </c>
      <c r="F72" s="20">
        <f t="shared" si="1"/>
        <v>4311864.2044000011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4311864.2044000011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4311864.2044000011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4311864.2044000011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4311864.2044000011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4311864.2044000011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4311864.2044000011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4311864.2044000011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4311864.2044000011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4311864.2044000011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4311864.2044000011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4311864.2044000011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4311864.2044000011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4311864.2044000011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4311864.2044000011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4311864.2044000011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4311864.2044000011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4311864.2044000011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4311864.2044000011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4311864.2044000011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4311864.2044000011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4311864.2044000011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4311864.2044000011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4311864.2044000011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4311864.2044000011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4311864.2044000011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4311864.2044000011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4311864.2044000011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4311864.2044000011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4311864.2044000011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4311864.2044000011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4311864.2044000011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4311864.2044000011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4311864.2044000011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4311864.2044000011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4311864.2044000011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4311864.2044000011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4311864.2044000011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4311864.2044000011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4311864.2044000011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4311864.2044000011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4311864.2044000011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4311864.2044000011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4311864.2044000011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4311864.2044000011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4311864.2044000011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4311864.2044000011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4311864.2044000011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4311864.2044000011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4311864.2044000011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4311864.2044000011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4311864.2044000011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4311864.2044000011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4311864.2044000011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4311864.2044000011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4311864.2044000011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4311864.2044000011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4311864.2044000011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4311864.2044000011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4311864.2044000011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4311864.2044000011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4311864.2044000011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4311864.2044000011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4311864.2044000011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4311864.2044000011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4311864.2044000011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4311864.2044000011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4311864.2044000011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4311864.2044000011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4311864.2044000011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4311864.2044000011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4311864.2044000011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4311864.2044000011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4311864.2044000011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4311864.2044000011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4311864.2044000011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4311864.2044000011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4311864.2044000011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4311864.2044000011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4311864.2044000011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4311864.2044000011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4311864.2044000011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4311864.2044000011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4311864.2044000011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4311864.2044000011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4311864.2044000011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4311864.2044000011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4311864.2044000011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4311864.2044000011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4311864.2044000011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4311864.2044000011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4311864.2044000011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4311864.2044000011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4311864.2044000011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4311864.2044000011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4311864.2044000011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4311864.2044000011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4311864.2044000011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4311864.2044000011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4311864.2044000011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4311864.2044000011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4311864.2044000011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4311864.2044000011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4311864.2044000011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4311864.2044000011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4311864.2044000011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4311864.2044000011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4311864.2044000011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4311864.2044000011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4311864.2044000011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4311864.2044000011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4311864.2044000011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4311864.2044000011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4311864.2044000011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4311864.2044000011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4311864.2044000011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4311864.2044000011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4311864.2044000011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4311864.2044000011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4311864.2044000011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4311864.2044000011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4311864.2044000011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4311864.2044000011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4311864.2044000011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4311864.2044000011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4311864.2044000011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4311864.2044000011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4311864.2044000011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4311864.2044000011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4311864.2044000011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4311864.2044000011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4311864.2044000011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4311864.2044000011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4311864.2044000011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4311864.2044000011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4311864.2044000011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4311864.2044000011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4311864.2044000011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4311864.2044000011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4311864.2044000011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4311864.2044000011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4311864.2044000011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4311864.2044000011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4311864.2044000011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4311864.2044000011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4311864.2044000011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4311864.2044000011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4311864.2044000011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4311864.2044000011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4311864.2044000011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4311864.2044000011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4311864.2044000011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4311864.2044000011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4311864.2044000011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4311864.2044000011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4311864.2044000011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4311864.2044000011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4311864.2044000011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4311864.2044000011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4311864.2044000011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4311864.2044000011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4311864.2044000011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4311864.2044000011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4311864.2044000011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4311864.2044000011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4311864.2044000011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4311864.2044000011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4311864.2044000011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4311864.2044000011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4311864.2044000011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4311864.2044000011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4311864.2044000011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4311864.2044000011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4311864.2044000011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4311864.2044000011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4311864.2044000011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4311864.2044000011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4311864.2044000011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4311864.2044000011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4311864.2044000011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4311864.2044000011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4311864.2044000011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4311864.2044000011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4311864.2044000011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4311864.2044000011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4311864.2044000011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4311864.2044000011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4311864.2044000011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4311864.2044000011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4311864.2044000011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4311864.2044000011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4311864.2044000011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4311864.2044000011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4311864.2044000011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4311864.2044000011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4311864.2044000011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4311864.2044000011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4311864.2044000011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4311864.2044000011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4311864.2044000011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4311864.2044000011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4311864.2044000011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4311864.2044000011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4311864.2044000011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4311864.2044000011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4311864.2044000011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4311864.2044000011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4311864.2044000011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4311864.2044000011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4311864.2044000011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4311864.2044000011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4311864.2044000011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4311864.2044000011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4311864.2044000011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4311864.2044000011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4311864.2044000011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4311864.2044000011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4311864.2044000011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4311864.2044000011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4311864.2044000011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4311864.2044000011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4311864.2044000011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4311864.2044000011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4311864.2044000011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4311864.2044000011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4311864.2044000011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4311864.2044000011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4311864.2044000011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4311864.2044000011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4311864.2044000011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4311864.2044000011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4311864.2044000011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4311864.2044000011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4311864.2044000011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4311864.2044000011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4311864.2044000011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4311864.2044000011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4311864.2044000011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4311864.2044000011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4311864.2044000011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4311864.2044000011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4311864.2044000011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4311864.2044000011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4311864.2044000011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4311864.2044000011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4311864.2044000011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4311864.2044000011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4311864.2044000011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4311864.2044000011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4311864.2044000011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4311864.2044000011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4311864.2044000011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4311864.2044000011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4311864.2044000011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4311864.2044000011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4311864.2044000011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4311864.2044000011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4311864.2044000011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4311864.2044000011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4311864.2044000011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4311864.2044000011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4311864.2044000011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4311864.2044000011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4311864.2044000011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4311864.2044000011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4311864.2044000011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4311864.2044000011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4311864.2044000011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4311864.2044000011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4311864.2044000011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4311864.2044000011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4311864.2044000011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4311864.2044000011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4311864.2044000011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4311864.2044000011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4311864.2044000011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4311864.2044000011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4311864.2044000011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4311864.2044000011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4311864.2044000011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4311864.2044000011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4311864.2044000011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4311864.2044000011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4311864.2044000011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4311864.2044000011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4311864.2044000011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4311864.2044000011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4311864.2044000011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4311864.2044000011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4311864.2044000011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4311864.2044000011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4311864.2044000011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4311864.2044000011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4311864.2044000011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4311864.2044000011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4311864.2044000011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4311864.2044000011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4311864.2044000011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4311864.2044000011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4311864.2044000011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4311864.2044000011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4311864.2044000011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4311864.2044000011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4311864.2044000011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4311864.2044000011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4311864.2044000011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4311864.2044000011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4311864.2044000011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4311864.2044000011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4311864.2044000011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4311864.2044000011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4311864.2044000011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4311864.2044000011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4311864.2044000011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4311864.2044000011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4311864.2044000011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4311864.2044000011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4311864.2044000011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4311864.2044000011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4311864.2044000011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4311864.2044000011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4311864.2044000011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4311864.2044000011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4311864.2044000011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4311864.2044000011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4311864.2044000011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4311864.2044000011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4311864.2044000011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4311864.2044000011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4311864.2044000011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4311864.2044000011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4311864.2044000011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4311864.2044000011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4311864.2044000011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4311864.2044000011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4311864.2044000011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4311864.2044000011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4311864.2044000011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4311864.2044000011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4311864.2044000011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4311864.2044000011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4311864.2044000011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4311864.2044000011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4311864.2044000011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4311864.2044000011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4311864.2044000011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4311864.2044000011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4311864.2044000011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4311864.2044000011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4311864.2044000011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4311864.2044000011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4311864.2044000011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4311864.2044000011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4311864.2044000011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4311864.2044000011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4311864.2044000011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4311864.2044000011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4311864.2044000011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4311864.2044000011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4311864.2044000011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4311864.2044000011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4311864.2044000011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4311864.2044000011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4311864.2044000011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4311864.2044000011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4311864.2044000011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4311864.2044000011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4311864.2044000011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4311864.2044000011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4311864.2044000011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4311864.2044000011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4311864.2044000011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4311864.2044000011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4311864.2044000011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4311864.2044000011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4311864.2044000011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4311864.2044000011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4311864.2044000011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4311864.2044000011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4311864.2044000011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4311864.2044000011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4311864.2044000011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4311864.2044000011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4311864.2044000011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4311864.2044000011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4311864.2044000011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4311864.2044000011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4311864.2044000011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4311864.2044000011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4311864.2044000011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4311864.2044000011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4311864.2044000011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4311864.2044000011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4311864.2044000011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4311864.2044000011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4311864.2044000011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4311864.2044000011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4311864.2044000011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4311864.2044000011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4311864.2044000011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4311864.2044000011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4311864.2044000011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4311864.2044000011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4311864.2044000011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4311864.2044000011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4311864.2044000011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4311864.2044000011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4311864.2044000011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4311864.2044000011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4311864.2044000011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4311864.2044000011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4311864.2044000011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4311864.2044000011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4311864.2044000011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4311864.2044000011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4311864.2044000011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4311864.2044000011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4311864.2044000011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4311864.2044000011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4311864.2044000011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4311864.2044000011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4311864.2044000011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4311864.2044000011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4311864.2044000011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4311864.2044000011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4311864.2044000011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4311864.2044000011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4311864.2044000011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4311864.2044000011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4311864.2044000011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4311864.2044000011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4311864.2044000011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4311864.2044000011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4311864.2044000011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4311864.2044000011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4311864.2044000011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4311864.2044000011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4311864.2044000011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4311864.2044000011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4311864.2044000011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4311864.2044000011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4311864.2044000011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4311864.2044000011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4311864.2044000011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4311864.2044000011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4311864.2044000011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4311864.2044000011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4311864.2044000011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4311864.2044000011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4311864.2044000011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4311864.2044000011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4311864.2044000011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4311864.2044000011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4311864.2044000011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4311864.2044000011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4311864.2044000011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4311864.2044000011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4311864.2044000011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4311864.2044000011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4311864.2044000011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4311864.2044000011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4311864.2044000011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4311864.2044000011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4311864.2044000011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4311864.2044000011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4311864.2044000011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4311864.2044000011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4311864.2044000011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4311864.2044000011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4311864.2044000011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4311864.2044000011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4311864.2044000011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4311864.2044000011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4311864.2044000011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4311864.2044000011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4311864.2044000011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4311864.2044000011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4311864.2044000011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4311864.2044000011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4311864.2044000011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4311864.2044000011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4311864.2044000011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4311864.2044000011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4311864.2044000011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4311864.2044000011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4311864.2044000011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4311864.2044000011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4311864.2044000011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4311864.2044000011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4311864.2044000011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4311864.2044000011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4311864.2044000011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4311864.2044000011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4311864.2044000011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4311864.2044000011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4311864.2044000011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4311864.2044000011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4311864.2044000011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4311864.2044000011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4311864.2044000011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4311864.2044000011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4311864.2044000011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4311864.2044000011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4311864.2044000011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4311864.2044000011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4311864.2044000011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4311864.2044000011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4311864.2044000011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4311864.2044000011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4311864.2044000011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4311864.2044000011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4311864.2044000011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4311864.2044000011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4311864.2044000011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4311864.2044000011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4311864.2044000011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4311864.2044000011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4311864.2044000011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4311864.2044000011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4311864.2044000011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4311864.2044000011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4311864.2044000011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4311864.2044000011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4311864.2044000011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4311864.2044000011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4311864.2044000011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4311864.2044000011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4311864.2044000011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4311864.2044000011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4311864.2044000011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4311864.2044000011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4311864.2044000011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4311864.2044000011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4311864.2044000011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4311864.2044000011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4311864.2044000011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4311864.2044000011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4311864.2044000011</v>
      </c>
    </row>
  </sheetData>
  <autoFilter ref="A8:F609" xr:uid="{00000000-0009-0000-0000-000005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71" priority="1" operator="lessThan">
      <formula>0</formula>
    </cfRule>
  </conditionalFormatting>
  <conditionalFormatting sqref="F9:F581">
    <cfRule type="cellIs" dxfId="170" priority="2" operator="greaterThan">
      <formula>0</formula>
    </cfRule>
  </conditionalFormatting>
  <conditionalFormatting sqref="F9:F609">
    <cfRule type="cellIs" dxfId="169" priority="3" operator="lessThan">
      <formula>0</formula>
    </cfRule>
  </conditionalFormatting>
  <conditionalFormatting sqref="F11:F609 F6">
    <cfRule type="cellIs" dxfId="168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70" man="1"/>
    <brk id="136" man="1"/>
    <brk id="316" man="1"/>
    <brk id="255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Junho2023!F6</f>
        <v>4311864.2044000011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1826393.7799999998</v>
      </c>
      <c r="E6" s="11">
        <f t="shared" si="0"/>
        <v>2288161.9888500003</v>
      </c>
      <c r="F6" s="12">
        <f>F609</f>
        <v>3850095.995550001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45110</v>
      </c>
      <c r="B9" s="17" t="s">
        <v>25</v>
      </c>
      <c r="C9" s="18" t="s">
        <v>34</v>
      </c>
      <c r="D9" s="19"/>
      <c r="E9" s="19">
        <v>1500</v>
      </c>
      <c r="F9" s="20">
        <f>D9-E9+D5</f>
        <v>4310364.2044000011</v>
      </c>
    </row>
    <row r="10" spans="1:6" ht="14.25" customHeight="1" x14ac:dyDescent="0.3">
      <c r="A10" s="16">
        <v>45110</v>
      </c>
      <c r="B10" s="17" t="s">
        <v>35</v>
      </c>
      <c r="C10" s="18" t="s">
        <v>36</v>
      </c>
      <c r="D10" s="19"/>
      <c r="E10" s="19">
        <v>440</v>
      </c>
      <c r="F10" s="20">
        <f t="shared" ref="F10:F264" si="1">D10-E10+F9</f>
        <v>4309924.2044000011</v>
      </c>
    </row>
    <row r="11" spans="1:6" ht="14.25" customHeight="1" x14ac:dyDescent="0.3">
      <c r="A11" s="16">
        <v>45110</v>
      </c>
      <c r="B11" s="17" t="s">
        <v>41</v>
      </c>
      <c r="C11" s="18"/>
      <c r="D11" s="19">
        <v>0.01</v>
      </c>
      <c r="E11" s="19"/>
      <c r="F11" s="20">
        <f t="shared" si="1"/>
        <v>4309924.2144000009</v>
      </c>
    </row>
    <row r="12" spans="1:6" ht="14.25" customHeight="1" x14ac:dyDescent="0.3">
      <c r="A12" s="16">
        <v>45110</v>
      </c>
      <c r="B12" s="17" t="s">
        <v>19</v>
      </c>
      <c r="C12" s="18" t="s">
        <v>59</v>
      </c>
      <c r="D12" s="19">
        <v>33250</v>
      </c>
      <c r="E12" s="19"/>
      <c r="F12" s="20">
        <f t="shared" si="1"/>
        <v>4343174.2144000009</v>
      </c>
    </row>
    <row r="13" spans="1:6" ht="14.25" customHeight="1" x14ac:dyDescent="0.3">
      <c r="A13" s="16">
        <v>45110</v>
      </c>
      <c r="B13" s="17" t="s">
        <v>21</v>
      </c>
      <c r="C13" s="18"/>
      <c r="D13" s="19"/>
      <c r="E13" s="19">
        <f>(D12*0.005)+10</f>
        <v>176.25</v>
      </c>
      <c r="F13" s="20">
        <f t="shared" si="1"/>
        <v>4342997.9644000009</v>
      </c>
    </row>
    <row r="14" spans="1:6" ht="14.25" customHeight="1" x14ac:dyDescent="0.3">
      <c r="A14" s="16">
        <v>45110</v>
      </c>
      <c r="B14" s="17" t="s">
        <v>19</v>
      </c>
      <c r="C14" s="18" t="s">
        <v>59</v>
      </c>
      <c r="D14" s="19">
        <v>38135</v>
      </c>
      <c r="E14" s="19"/>
      <c r="F14" s="20">
        <f t="shared" si="1"/>
        <v>4381132.9644000009</v>
      </c>
    </row>
    <row r="15" spans="1:6" ht="14.25" customHeight="1" x14ac:dyDescent="0.3">
      <c r="A15" s="16">
        <v>45110</v>
      </c>
      <c r="B15" s="17" t="s">
        <v>21</v>
      </c>
      <c r="C15" s="18"/>
      <c r="D15" s="19"/>
      <c r="E15" s="19">
        <f>(D14*0.005)+10</f>
        <v>200.67500000000001</v>
      </c>
      <c r="F15" s="20">
        <f t="shared" si="1"/>
        <v>4380932.2894000011</v>
      </c>
    </row>
    <row r="16" spans="1:6" ht="14.25" customHeight="1" x14ac:dyDescent="0.3">
      <c r="A16" s="16">
        <v>45110</v>
      </c>
      <c r="B16" s="17" t="s">
        <v>22</v>
      </c>
      <c r="C16" s="18" t="s">
        <v>20</v>
      </c>
      <c r="D16" s="19"/>
      <c r="E16" s="19">
        <v>21000</v>
      </c>
      <c r="F16" s="20">
        <f t="shared" si="1"/>
        <v>4359932.2894000011</v>
      </c>
    </row>
    <row r="17" spans="1:6" ht="14.25" customHeight="1" x14ac:dyDescent="0.3">
      <c r="A17" s="16">
        <v>45111</v>
      </c>
      <c r="B17" s="17" t="s">
        <v>25</v>
      </c>
      <c r="C17" s="18" t="s">
        <v>28</v>
      </c>
      <c r="D17" s="19"/>
      <c r="E17" s="19">
        <v>1500</v>
      </c>
      <c r="F17" s="20">
        <f t="shared" si="1"/>
        <v>4358432.2894000011</v>
      </c>
    </row>
    <row r="18" spans="1:6" ht="14.25" customHeight="1" x14ac:dyDescent="0.3">
      <c r="A18" s="16">
        <v>45111</v>
      </c>
      <c r="B18" s="17" t="s">
        <v>22</v>
      </c>
      <c r="C18" s="18" t="s">
        <v>20</v>
      </c>
      <c r="D18" s="19"/>
      <c r="E18" s="19">
        <v>447860</v>
      </c>
      <c r="F18" s="20">
        <f t="shared" si="1"/>
        <v>3910572.2894000011</v>
      </c>
    </row>
    <row r="19" spans="1:6" ht="14.25" customHeight="1" x14ac:dyDescent="0.3">
      <c r="A19" s="16">
        <v>45111</v>
      </c>
      <c r="B19" s="17" t="s">
        <v>22</v>
      </c>
      <c r="C19" s="18" t="s">
        <v>20</v>
      </c>
      <c r="D19" s="19"/>
      <c r="E19" s="19">
        <v>30000</v>
      </c>
      <c r="F19" s="20">
        <f t="shared" si="1"/>
        <v>3880572.2894000011</v>
      </c>
    </row>
    <row r="20" spans="1:6" ht="14.25" customHeight="1" x14ac:dyDescent="0.3">
      <c r="A20" s="16">
        <v>45111</v>
      </c>
      <c r="B20" s="17" t="s">
        <v>19</v>
      </c>
      <c r="C20" s="18" t="s">
        <v>20</v>
      </c>
      <c r="D20" s="19">
        <v>80000</v>
      </c>
      <c r="E20" s="19"/>
      <c r="F20" s="20">
        <f t="shared" si="1"/>
        <v>3960572.2894000011</v>
      </c>
    </row>
    <row r="21" spans="1:6" ht="14.25" customHeight="1" x14ac:dyDescent="0.3">
      <c r="A21" s="16">
        <v>45111</v>
      </c>
      <c r="B21" s="17" t="s">
        <v>21</v>
      </c>
      <c r="C21" s="18"/>
      <c r="D21" s="19"/>
      <c r="E21" s="19">
        <f>(D20*0.005)+10</f>
        <v>410</v>
      </c>
      <c r="F21" s="20">
        <f t="shared" si="1"/>
        <v>3960162.2894000011</v>
      </c>
    </row>
    <row r="22" spans="1:6" ht="14.25" customHeight="1" x14ac:dyDescent="0.3">
      <c r="A22" s="16">
        <v>45112</v>
      </c>
      <c r="B22" s="17" t="s">
        <v>19</v>
      </c>
      <c r="C22" s="18" t="s">
        <v>44</v>
      </c>
      <c r="D22" s="19">
        <v>90000</v>
      </c>
      <c r="E22" s="19"/>
      <c r="F22" s="20">
        <f t="shared" si="1"/>
        <v>4050162.2894000011</v>
      </c>
    </row>
    <row r="23" spans="1:6" ht="14.25" customHeight="1" x14ac:dyDescent="0.3">
      <c r="A23" s="16">
        <v>45112</v>
      </c>
      <c r="B23" s="17" t="s">
        <v>21</v>
      </c>
      <c r="C23" s="18"/>
      <c r="D23" s="19"/>
      <c r="E23" s="19">
        <f>(D22*0.005)+10</f>
        <v>460</v>
      </c>
      <c r="F23" s="20">
        <f t="shared" si="1"/>
        <v>4049702.2894000011</v>
      </c>
    </row>
    <row r="24" spans="1:6" ht="14.25" customHeight="1" x14ac:dyDescent="0.3">
      <c r="A24" s="16">
        <v>45112</v>
      </c>
      <c r="B24" s="17" t="s">
        <v>22</v>
      </c>
      <c r="C24" s="18" t="s">
        <v>20</v>
      </c>
      <c r="D24" s="19"/>
      <c r="E24" s="19">
        <v>212000</v>
      </c>
      <c r="F24" s="20">
        <f t="shared" si="1"/>
        <v>3837702.2894000011</v>
      </c>
    </row>
    <row r="25" spans="1:6" ht="14.25" customHeight="1" x14ac:dyDescent="0.3">
      <c r="A25" s="16">
        <v>45112</v>
      </c>
      <c r="B25" s="17" t="s">
        <v>22</v>
      </c>
      <c r="C25" s="18" t="s">
        <v>20</v>
      </c>
      <c r="D25" s="19"/>
      <c r="E25" s="19">
        <v>79000</v>
      </c>
      <c r="F25" s="20">
        <f t="shared" si="1"/>
        <v>3758702.2894000011</v>
      </c>
    </row>
    <row r="26" spans="1:6" ht="14.25" customHeight="1" x14ac:dyDescent="0.3">
      <c r="A26" s="16">
        <v>45112</v>
      </c>
      <c r="B26" s="17" t="s">
        <v>41</v>
      </c>
      <c r="C26" s="18"/>
      <c r="D26" s="19"/>
      <c r="E26" s="19">
        <v>0.01</v>
      </c>
      <c r="F26" s="20">
        <f t="shared" si="1"/>
        <v>3758702.2794000013</v>
      </c>
    </row>
    <row r="27" spans="1:6" ht="14.25" customHeight="1" x14ac:dyDescent="0.3">
      <c r="A27" s="16">
        <v>45113</v>
      </c>
      <c r="B27" s="17" t="s">
        <v>19</v>
      </c>
      <c r="C27" s="18" t="s">
        <v>20</v>
      </c>
      <c r="D27" s="19">
        <v>19000</v>
      </c>
      <c r="E27" s="19"/>
      <c r="F27" s="20">
        <f t="shared" si="1"/>
        <v>3777702.2794000013</v>
      </c>
    </row>
    <row r="28" spans="1:6" ht="14.25" customHeight="1" x14ac:dyDescent="0.3">
      <c r="A28" s="16">
        <v>45113</v>
      </c>
      <c r="B28" s="17" t="s">
        <v>21</v>
      </c>
      <c r="C28" s="18"/>
      <c r="D28" s="19"/>
      <c r="E28" s="19">
        <f>(D27*0.005)+10</f>
        <v>105</v>
      </c>
      <c r="F28" s="20">
        <f t="shared" si="1"/>
        <v>3777597.2794000013</v>
      </c>
    </row>
    <row r="29" spans="1:6" ht="14.25" customHeight="1" x14ac:dyDescent="0.3">
      <c r="A29" s="16">
        <v>45113</v>
      </c>
      <c r="B29" s="17" t="s">
        <v>22</v>
      </c>
      <c r="C29" s="18" t="s">
        <v>20</v>
      </c>
      <c r="D29" s="19"/>
      <c r="E29" s="19">
        <v>338000</v>
      </c>
      <c r="F29" s="20">
        <f t="shared" si="1"/>
        <v>3439597.2794000013</v>
      </c>
    </row>
    <row r="30" spans="1:6" ht="14.25" customHeight="1" x14ac:dyDescent="0.3">
      <c r="A30" s="16">
        <v>45114</v>
      </c>
      <c r="B30" s="17" t="s">
        <v>19</v>
      </c>
      <c r="C30" s="18" t="s">
        <v>47</v>
      </c>
      <c r="D30" s="19">
        <v>707.01</v>
      </c>
      <c r="E30" s="19"/>
      <c r="F30" s="20">
        <f t="shared" si="1"/>
        <v>3440304.2894000011</v>
      </c>
    </row>
    <row r="31" spans="1:6" ht="14.25" customHeight="1" x14ac:dyDescent="0.3">
      <c r="A31" s="16">
        <v>45114</v>
      </c>
      <c r="B31" s="17" t="s">
        <v>21</v>
      </c>
      <c r="C31" s="18"/>
      <c r="D31" s="19"/>
      <c r="E31" s="19">
        <f>(D30*0.005)+10</f>
        <v>13.53505</v>
      </c>
      <c r="F31" s="20">
        <f t="shared" si="1"/>
        <v>3440290.754350001</v>
      </c>
    </row>
    <row r="32" spans="1:6" ht="14.25" customHeight="1" x14ac:dyDescent="0.3">
      <c r="A32" s="16">
        <v>45114</v>
      </c>
      <c r="B32" s="17" t="s">
        <v>22</v>
      </c>
      <c r="C32" s="18" t="s">
        <v>20</v>
      </c>
      <c r="D32" s="19"/>
      <c r="E32" s="19">
        <v>45000</v>
      </c>
      <c r="F32" s="20">
        <f t="shared" si="1"/>
        <v>3395290.754350001</v>
      </c>
    </row>
    <row r="33" spans="1:6" ht="14.25" customHeight="1" x14ac:dyDescent="0.3">
      <c r="A33" s="16">
        <v>45114</v>
      </c>
      <c r="B33" s="17" t="s">
        <v>22</v>
      </c>
      <c r="C33" s="18" t="s">
        <v>20</v>
      </c>
      <c r="D33" s="19"/>
      <c r="E33" s="19">
        <v>2500</v>
      </c>
      <c r="F33" s="20">
        <f t="shared" si="1"/>
        <v>3392790.754350001</v>
      </c>
    </row>
    <row r="34" spans="1:6" ht="14.25" customHeight="1" x14ac:dyDescent="0.3">
      <c r="A34" s="16">
        <v>45117</v>
      </c>
      <c r="B34" s="17" t="s">
        <v>19</v>
      </c>
      <c r="C34" s="18" t="s">
        <v>27</v>
      </c>
      <c r="D34" s="19">
        <v>152544</v>
      </c>
      <c r="E34" s="19"/>
      <c r="F34" s="20">
        <f t="shared" si="1"/>
        <v>3545334.754350001</v>
      </c>
    </row>
    <row r="35" spans="1:6" ht="14.25" customHeight="1" x14ac:dyDescent="0.3">
      <c r="A35" s="16">
        <v>45117</v>
      </c>
      <c r="B35" s="17" t="s">
        <v>21</v>
      </c>
      <c r="C35" s="18"/>
      <c r="D35" s="19"/>
      <c r="E35" s="19">
        <f>(D34*0.005)+10</f>
        <v>772.72</v>
      </c>
      <c r="F35" s="20">
        <f t="shared" si="1"/>
        <v>3544562.0343500008</v>
      </c>
    </row>
    <row r="36" spans="1:6" ht="14.25" customHeight="1" x14ac:dyDescent="0.3">
      <c r="A36" s="16">
        <v>45117</v>
      </c>
      <c r="B36" s="17" t="s">
        <v>22</v>
      </c>
      <c r="C36" s="18" t="s">
        <v>20</v>
      </c>
      <c r="D36" s="19"/>
      <c r="E36" s="19">
        <v>131000</v>
      </c>
      <c r="F36" s="20">
        <f t="shared" si="1"/>
        <v>3413562.0343500008</v>
      </c>
    </row>
    <row r="37" spans="1:6" ht="14.25" customHeight="1" x14ac:dyDescent="0.3">
      <c r="A37" s="16">
        <v>45117</v>
      </c>
      <c r="B37" s="17" t="s">
        <v>22</v>
      </c>
      <c r="C37" s="18" t="s">
        <v>20</v>
      </c>
      <c r="D37" s="19"/>
      <c r="E37" s="19">
        <v>4000</v>
      </c>
      <c r="F37" s="20">
        <f t="shared" si="1"/>
        <v>3409562.0343500008</v>
      </c>
    </row>
    <row r="38" spans="1:6" ht="14.25" customHeight="1" x14ac:dyDescent="0.3">
      <c r="A38" s="16">
        <v>45117</v>
      </c>
      <c r="B38" s="17" t="s">
        <v>19</v>
      </c>
      <c r="C38" s="18" t="s">
        <v>46</v>
      </c>
      <c r="D38" s="19">
        <v>18000</v>
      </c>
      <c r="E38" s="19"/>
      <c r="F38" s="20">
        <f t="shared" si="1"/>
        <v>3427562.0343500008</v>
      </c>
    </row>
    <row r="39" spans="1:6" ht="14.25" customHeight="1" x14ac:dyDescent="0.3">
      <c r="A39" s="16">
        <v>45117</v>
      </c>
      <c r="B39" s="17" t="s">
        <v>21</v>
      </c>
      <c r="C39" s="18"/>
      <c r="D39" s="19"/>
      <c r="E39" s="19">
        <f>(D38*0.005)+10</f>
        <v>100</v>
      </c>
      <c r="F39" s="20">
        <f t="shared" si="1"/>
        <v>3427462.0343500008</v>
      </c>
    </row>
    <row r="40" spans="1:6" ht="14.25" customHeight="1" x14ac:dyDescent="0.3">
      <c r="A40" s="16">
        <v>45118</v>
      </c>
      <c r="B40" s="17" t="s">
        <v>19</v>
      </c>
      <c r="C40" s="18" t="s">
        <v>29</v>
      </c>
      <c r="D40" s="19">
        <v>8000</v>
      </c>
      <c r="E40" s="19"/>
      <c r="F40" s="20">
        <f t="shared" si="1"/>
        <v>3435462.0343500008</v>
      </c>
    </row>
    <row r="41" spans="1:6" ht="14.25" customHeight="1" x14ac:dyDescent="0.3">
      <c r="A41" s="16">
        <v>45118</v>
      </c>
      <c r="B41" s="17" t="s">
        <v>21</v>
      </c>
      <c r="C41" s="18"/>
      <c r="D41" s="19"/>
      <c r="E41" s="19">
        <f>(D40*0.005)+10</f>
        <v>50</v>
      </c>
      <c r="F41" s="20">
        <f t="shared" si="1"/>
        <v>3435412.0343500008</v>
      </c>
    </row>
    <row r="42" spans="1:6" ht="14.25" customHeight="1" x14ac:dyDescent="0.3">
      <c r="A42" s="16">
        <v>45118</v>
      </c>
      <c r="B42" s="17" t="s">
        <v>19</v>
      </c>
      <c r="C42" s="18" t="s">
        <v>39</v>
      </c>
      <c r="D42" s="19">
        <v>198183.88</v>
      </c>
      <c r="E42" s="19"/>
      <c r="F42" s="20">
        <f t="shared" si="1"/>
        <v>3633595.9143500007</v>
      </c>
    </row>
    <row r="43" spans="1:6" ht="14.25" customHeight="1" x14ac:dyDescent="0.3">
      <c r="A43" s="16">
        <v>45118</v>
      </c>
      <c r="B43" s="17" t="s">
        <v>21</v>
      </c>
      <c r="C43" s="18"/>
      <c r="D43" s="19"/>
      <c r="E43" s="19">
        <f>(D42*0.005)+10</f>
        <v>1000.9194</v>
      </c>
      <c r="F43" s="20">
        <f t="shared" si="1"/>
        <v>3632594.9949500007</v>
      </c>
    </row>
    <row r="44" spans="1:6" ht="14.25" customHeight="1" x14ac:dyDescent="0.3">
      <c r="A44" s="16">
        <v>45118</v>
      </c>
      <c r="B44" s="17" t="s">
        <v>19</v>
      </c>
      <c r="C44" s="18" t="s">
        <v>40</v>
      </c>
      <c r="D44" s="19">
        <v>338183.98</v>
      </c>
      <c r="E44" s="19"/>
      <c r="F44" s="20">
        <f t="shared" si="1"/>
        <v>3970778.9749500006</v>
      </c>
    </row>
    <row r="45" spans="1:6" ht="14.25" customHeight="1" x14ac:dyDescent="0.3">
      <c r="A45" s="16">
        <v>45118</v>
      </c>
      <c r="B45" s="17" t="s">
        <v>21</v>
      </c>
      <c r="C45" s="18"/>
      <c r="D45" s="19"/>
      <c r="E45" s="19">
        <f>(D44*0.005)+10</f>
        <v>1700.9198999999999</v>
      </c>
      <c r="F45" s="20">
        <f t="shared" si="1"/>
        <v>3969078.0550500005</v>
      </c>
    </row>
    <row r="46" spans="1:6" ht="14.25" customHeight="1" x14ac:dyDescent="0.3">
      <c r="A46" s="16">
        <v>45118</v>
      </c>
      <c r="B46" s="17" t="s">
        <v>19</v>
      </c>
      <c r="C46" s="18" t="s">
        <v>38</v>
      </c>
      <c r="D46" s="19">
        <v>21566.42</v>
      </c>
      <c r="E46" s="19"/>
      <c r="F46" s="20">
        <f t="shared" si="1"/>
        <v>3990644.4750500005</v>
      </c>
    </row>
    <row r="47" spans="1:6" ht="14.25" customHeight="1" x14ac:dyDescent="0.3">
      <c r="A47" s="16">
        <v>45118</v>
      </c>
      <c r="B47" s="17" t="s">
        <v>21</v>
      </c>
      <c r="C47" s="18"/>
      <c r="D47" s="19"/>
      <c r="E47" s="19">
        <f>(D46*0.005)+10</f>
        <v>117.8321</v>
      </c>
      <c r="F47" s="20">
        <f t="shared" si="1"/>
        <v>3990526.6429500002</v>
      </c>
    </row>
    <row r="48" spans="1:6" ht="14.25" customHeight="1" x14ac:dyDescent="0.3">
      <c r="A48" s="16">
        <v>45120</v>
      </c>
      <c r="B48" s="17" t="s">
        <v>22</v>
      </c>
      <c r="C48" s="18" t="s">
        <v>20</v>
      </c>
      <c r="D48" s="19"/>
      <c r="E48" s="19">
        <v>34000</v>
      </c>
      <c r="F48" s="20">
        <f t="shared" si="1"/>
        <v>3956526.6429500002</v>
      </c>
    </row>
    <row r="49" spans="1:6" ht="14.25" customHeight="1" x14ac:dyDescent="0.3">
      <c r="A49" s="16">
        <v>45121</v>
      </c>
      <c r="B49" s="17" t="s">
        <v>22</v>
      </c>
      <c r="C49" s="18" t="s">
        <v>20</v>
      </c>
      <c r="D49" s="19"/>
      <c r="E49" s="19">
        <v>28000</v>
      </c>
      <c r="F49" s="20">
        <f t="shared" si="1"/>
        <v>3928526.6429500002</v>
      </c>
    </row>
    <row r="50" spans="1:6" ht="14.25" customHeight="1" x14ac:dyDescent="0.3">
      <c r="A50" s="16">
        <v>45124</v>
      </c>
      <c r="B50" s="17" t="s">
        <v>22</v>
      </c>
      <c r="C50" s="18" t="s">
        <v>20</v>
      </c>
      <c r="D50" s="19"/>
      <c r="E50" s="19">
        <v>46000</v>
      </c>
      <c r="F50" s="20">
        <f t="shared" si="1"/>
        <v>3882526.6429500002</v>
      </c>
    </row>
    <row r="51" spans="1:6" ht="14.25" customHeight="1" x14ac:dyDescent="0.3">
      <c r="A51" s="16">
        <v>45124</v>
      </c>
      <c r="B51" s="17" t="s">
        <v>19</v>
      </c>
      <c r="C51" s="18" t="s">
        <v>60</v>
      </c>
      <c r="D51" s="19">
        <v>28000</v>
      </c>
      <c r="E51" s="19"/>
      <c r="F51" s="20">
        <f t="shared" si="1"/>
        <v>3910526.6429500002</v>
      </c>
    </row>
    <row r="52" spans="1:6" ht="14.25" customHeight="1" x14ac:dyDescent="0.3">
      <c r="A52" s="16">
        <v>45124</v>
      </c>
      <c r="B52" s="17" t="s">
        <v>21</v>
      </c>
      <c r="C52" s="18"/>
      <c r="D52" s="19"/>
      <c r="E52" s="19">
        <f>(D51*0.005)+10</f>
        <v>150</v>
      </c>
      <c r="F52" s="20">
        <f t="shared" si="1"/>
        <v>3910376.6429500002</v>
      </c>
    </row>
    <row r="53" spans="1:6" ht="14.25" customHeight="1" x14ac:dyDescent="0.3">
      <c r="A53" s="16">
        <v>45125</v>
      </c>
      <c r="B53" s="17" t="s">
        <v>22</v>
      </c>
      <c r="C53" s="18" t="s">
        <v>20</v>
      </c>
      <c r="D53" s="19"/>
      <c r="E53" s="19">
        <v>87000</v>
      </c>
      <c r="F53" s="20">
        <f t="shared" si="1"/>
        <v>3823376.6429500002</v>
      </c>
    </row>
    <row r="54" spans="1:6" ht="14.25" customHeight="1" x14ac:dyDescent="0.3">
      <c r="A54" s="16">
        <v>45126</v>
      </c>
      <c r="B54" s="17" t="s">
        <v>22</v>
      </c>
      <c r="C54" s="18" t="s">
        <v>20</v>
      </c>
      <c r="D54" s="19"/>
      <c r="E54" s="19">
        <v>70000</v>
      </c>
      <c r="F54" s="20">
        <f t="shared" si="1"/>
        <v>3753376.6429500002</v>
      </c>
    </row>
    <row r="55" spans="1:6" ht="14.25" customHeight="1" x14ac:dyDescent="0.3">
      <c r="A55" s="16">
        <v>45126</v>
      </c>
      <c r="B55" s="17" t="s">
        <v>19</v>
      </c>
      <c r="C55" s="18" t="s">
        <v>55</v>
      </c>
      <c r="D55" s="19">
        <v>17493.330000000002</v>
      </c>
      <c r="E55" s="19"/>
      <c r="F55" s="20">
        <f t="shared" si="1"/>
        <v>3770869.9729500003</v>
      </c>
    </row>
    <row r="56" spans="1:6" ht="14.25" customHeight="1" x14ac:dyDescent="0.3">
      <c r="A56" s="16">
        <v>45126</v>
      </c>
      <c r="B56" s="17" t="s">
        <v>21</v>
      </c>
      <c r="C56" s="18"/>
      <c r="D56" s="19"/>
      <c r="E56" s="19">
        <f>(D55*0.005)+10</f>
        <v>97.466650000000016</v>
      </c>
      <c r="F56" s="20">
        <f t="shared" si="1"/>
        <v>3770772.5063000005</v>
      </c>
    </row>
    <row r="57" spans="1:6" ht="14.25" customHeight="1" x14ac:dyDescent="0.3">
      <c r="A57" s="16">
        <v>45126</v>
      </c>
      <c r="B57" s="17" t="s">
        <v>19</v>
      </c>
      <c r="C57" s="18" t="s">
        <v>50</v>
      </c>
      <c r="D57" s="19">
        <v>24000</v>
      </c>
      <c r="E57" s="19"/>
      <c r="F57" s="20">
        <f t="shared" si="1"/>
        <v>3794772.5063000005</v>
      </c>
    </row>
    <row r="58" spans="1:6" ht="14.25" customHeight="1" x14ac:dyDescent="0.3">
      <c r="A58" s="16">
        <v>45126</v>
      </c>
      <c r="B58" s="17" t="s">
        <v>21</v>
      </c>
      <c r="C58" s="18"/>
      <c r="D58" s="19"/>
      <c r="E58" s="19">
        <f>(D57*0.005)+10</f>
        <v>130</v>
      </c>
      <c r="F58" s="20">
        <f t="shared" si="1"/>
        <v>3794642.5063000005</v>
      </c>
    </row>
    <row r="59" spans="1:6" ht="14.25" customHeight="1" x14ac:dyDescent="0.3">
      <c r="A59" s="16">
        <v>45127</v>
      </c>
      <c r="B59" s="17" t="s">
        <v>22</v>
      </c>
      <c r="C59" s="18" t="s">
        <v>20</v>
      </c>
      <c r="D59" s="19"/>
      <c r="E59" s="19">
        <v>75000</v>
      </c>
      <c r="F59" s="20">
        <f t="shared" si="1"/>
        <v>3719642.5063000005</v>
      </c>
    </row>
    <row r="60" spans="1:6" ht="14.25" customHeight="1" x14ac:dyDescent="0.3">
      <c r="A60" s="16">
        <v>45127</v>
      </c>
      <c r="B60" s="17" t="s">
        <v>19</v>
      </c>
      <c r="C60" s="18" t="s">
        <v>61</v>
      </c>
      <c r="D60" s="19">
        <v>92000</v>
      </c>
      <c r="E60" s="19"/>
      <c r="F60" s="20">
        <f t="shared" si="1"/>
        <v>3811642.5063000005</v>
      </c>
    </row>
    <row r="61" spans="1:6" ht="14.25" customHeight="1" x14ac:dyDescent="0.3">
      <c r="A61" s="16">
        <v>45127</v>
      </c>
      <c r="B61" s="17" t="s">
        <v>21</v>
      </c>
      <c r="C61" s="18"/>
      <c r="D61" s="19"/>
      <c r="E61" s="19">
        <f>(D60*0.005)+10</f>
        <v>470</v>
      </c>
      <c r="F61" s="20">
        <f t="shared" si="1"/>
        <v>3811172.5063000005</v>
      </c>
    </row>
    <row r="62" spans="1:6" ht="14.25" customHeight="1" x14ac:dyDescent="0.3">
      <c r="A62" s="16">
        <v>45128</v>
      </c>
      <c r="B62" s="17" t="s">
        <v>22</v>
      </c>
      <c r="C62" s="18" t="s">
        <v>20</v>
      </c>
      <c r="D62" s="19"/>
      <c r="E62" s="19">
        <v>24000</v>
      </c>
      <c r="F62" s="20">
        <f t="shared" si="1"/>
        <v>3787172.5063000005</v>
      </c>
    </row>
    <row r="63" spans="1:6" ht="14.25" customHeight="1" x14ac:dyDescent="0.3">
      <c r="A63" s="16">
        <v>45128</v>
      </c>
      <c r="B63" s="17" t="s">
        <v>41</v>
      </c>
      <c r="C63" s="18"/>
      <c r="D63" s="19"/>
      <c r="E63" s="19">
        <v>0.01</v>
      </c>
      <c r="F63" s="20">
        <f t="shared" si="1"/>
        <v>3787172.4963000007</v>
      </c>
    </row>
    <row r="64" spans="1:6" ht="14.25" customHeight="1" x14ac:dyDescent="0.3">
      <c r="A64" s="16">
        <v>45128</v>
      </c>
      <c r="B64" s="17" t="s">
        <v>19</v>
      </c>
      <c r="C64" s="18" t="s">
        <v>62</v>
      </c>
      <c r="D64" s="19">
        <v>20000</v>
      </c>
      <c r="E64" s="19"/>
      <c r="F64" s="20">
        <f t="shared" si="1"/>
        <v>3807172.4963000007</v>
      </c>
    </row>
    <row r="65" spans="1:6" ht="14.25" customHeight="1" x14ac:dyDescent="0.3">
      <c r="A65" s="16">
        <v>45128</v>
      </c>
      <c r="B65" s="17" t="s">
        <v>21</v>
      </c>
      <c r="C65" s="18"/>
      <c r="D65" s="19"/>
      <c r="E65" s="19">
        <f>(D64*0.005)+10</f>
        <v>110</v>
      </c>
      <c r="F65" s="20">
        <f t="shared" si="1"/>
        <v>3807062.4963000007</v>
      </c>
    </row>
    <row r="66" spans="1:6" ht="14.25" customHeight="1" x14ac:dyDescent="0.3">
      <c r="A66" s="16">
        <v>45128</v>
      </c>
      <c r="B66" s="17" t="s">
        <v>19</v>
      </c>
      <c r="C66" s="18" t="s">
        <v>56</v>
      </c>
      <c r="D66" s="19">
        <v>574750</v>
      </c>
      <c r="E66" s="19"/>
      <c r="F66" s="20">
        <f t="shared" si="1"/>
        <v>4381812.4963000007</v>
      </c>
    </row>
    <row r="67" spans="1:6" ht="14.25" customHeight="1" x14ac:dyDescent="0.3">
      <c r="A67" s="16">
        <v>45128</v>
      </c>
      <c r="B67" s="17" t="s">
        <v>21</v>
      </c>
      <c r="C67" s="18"/>
      <c r="D67" s="19"/>
      <c r="E67" s="19">
        <f>(D66*0.005)+10</f>
        <v>2883.75</v>
      </c>
      <c r="F67" s="20">
        <f t="shared" si="1"/>
        <v>4378928.7463000007</v>
      </c>
    </row>
    <row r="68" spans="1:6" ht="14.25" customHeight="1" x14ac:dyDescent="0.3">
      <c r="A68" s="16">
        <v>45131</v>
      </c>
      <c r="B68" s="17" t="s">
        <v>22</v>
      </c>
      <c r="C68" s="18" t="s">
        <v>20</v>
      </c>
      <c r="D68" s="19"/>
      <c r="E68" s="19">
        <v>66000</v>
      </c>
      <c r="F68" s="20">
        <f t="shared" si="1"/>
        <v>4312928.7463000007</v>
      </c>
    </row>
    <row r="69" spans="1:6" ht="14.25" customHeight="1" x14ac:dyDescent="0.3">
      <c r="A69" s="16">
        <v>45131</v>
      </c>
      <c r="B69" s="17" t="s">
        <v>19</v>
      </c>
      <c r="C69" s="18" t="s">
        <v>62</v>
      </c>
      <c r="D69" s="19">
        <v>20000</v>
      </c>
      <c r="E69" s="19"/>
      <c r="F69" s="20">
        <f t="shared" si="1"/>
        <v>4332928.7463000007</v>
      </c>
    </row>
    <row r="70" spans="1:6" ht="14.25" customHeight="1" x14ac:dyDescent="0.3">
      <c r="A70" s="16">
        <v>45131</v>
      </c>
      <c r="B70" s="17" t="s">
        <v>21</v>
      </c>
      <c r="C70" s="18"/>
      <c r="D70" s="19"/>
      <c r="E70" s="19">
        <f>(D69*0.005)+10</f>
        <v>110</v>
      </c>
      <c r="F70" s="20">
        <f t="shared" si="1"/>
        <v>4332818.7463000007</v>
      </c>
    </row>
    <row r="71" spans="1:6" ht="14.25" customHeight="1" x14ac:dyDescent="0.3">
      <c r="A71" s="16">
        <v>45132</v>
      </c>
      <c r="B71" s="17" t="s">
        <v>22</v>
      </c>
      <c r="C71" s="18" t="s">
        <v>20</v>
      </c>
      <c r="D71" s="19"/>
      <c r="E71" s="19">
        <v>67000</v>
      </c>
      <c r="F71" s="20">
        <f t="shared" si="1"/>
        <v>4265818.7463000007</v>
      </c>
    </row>
    <row r="72" spans="1:6" ht="14.25" customHeight="1" x14ac:dyDescent="0.3">
      <c r="A72" s="16">
        <v>45133</v>
      </c>
      <c r="B72" s="17" t="s">
        <v>22</v>
      </c>
      <c r="C72" s="18" t="s">
        <v>20</v>
      </c>
      <c r="D72" s="19"/>
      <c r="E72" s="19">
        <v>11000</v>
      </c>
      <c r="F72" s="20">
        <f t="shared" si="1"/>
        <v>4254818.7463000007</v>
      </c>
    </row>
    <row r="73" spans="1:6" ht="14.25" customHeight="1" x14ac:dyDescent="0.3">
      <c r="A73" s="16">
        <v>45133</v>
      </c>
      <c r="B73" s="17" t="s">
        <v>19</v>
      </c>
      <c r="C73" s="18" t="s">
        <v>56</v>
      </c>
      <c r="D73" s="19">
        <v>12100</v>
      </c>
      <c r="E73" s="19"/>
      <c r="F73" s="20">
        <f t="shared" si="1"/>
        <v>4266918.7463000007</v>
      </c>
    </row>
    <row r="74" spans="1:6" ht="14.25" customHeight="1" x14ac:dyDescent="0.3">
      <c r="A74" s="16">
        <v>45133</v>
      </c>
      <c r="B74" s="17" t="s">
        <v>21</v>
      </c>
      <c r="C74" s="18"/>
      <c r="D74" s="19"/>
      <c r="E74" s="19">
        <f>(D73*0.005)+10</f>
        <v>70.5</v>
      </c>
      <c r="F74" s="20">
        <f t="shared" si="1"/>
        <v>4266848.2463000007</v>
      </c>
    </row>
    <row r="75" spans="1:6" ht="14.25" customHeight="1" x14ac:dyDescent="0.3">
      <c r="A75" s="16">
        <v>45134</v>
      </c>
      <c r="B75" s="17" t="s">
        <v>19</v>
      </c>
      <c r="C75" s="18" t="s">
        <v>63</v>
      </c>
      <c r="D75" s="19">
        <v>25000</v>
      </c>
      <c r="E75" s="19"/>
      <c r="F75" s="20">
        <f t="shared" si="1"/>
        <v>4291848.2463000007</v>
      </c>
    </row>
    <row r="76" spans="1:6" ht="14.25" customHeight="1" x14ac:dyDescent="0.3">
      <c r="A76" s="16">
        <v>45134</v>
      </c>
      <c r="B76" s="17" t="s">
        <v>21</v>
      </c>
      <c r="C76" s="18"/>
      <c r="D76" s="19"/>
      <c r="E76" s="19">
        <f>(D75*0.005)+10</f>
        <v>135</v>
      </c>
      <c r="F76" s="20">
        <f t="shared" si="1"/>
        <v>4291713.2463000007</v>
      </c>
    </row>
    <row r="77" spans="1:6" ht="14.25" customHeight="1" x14ac:dyDescent="0.3">
      <c r="A77" s="16">
        <v>45135</v>
      </c>
      <c r="B77" s="17" t="s">
        <v>19</v>
      </c>
      <c r="C77" s="18" t="s">
        <v>64</v>
      </c>
      <c r="D77" s="19">
        <v>5480.15</v>
      </c>
      <c r="E77" s="19"/>
      <c r="F77" s="20">
        <f t="shared" si="1"/>
        <v>4297193.3963000011</v>
      </c>
    </row>
    <row r="78" spans="1:6" ht="14.25" customHeight="1" x14ac:dyDescent="0.3">
      <c r="A78" s="16">
        <v>45135</v>
      </c>
      <c r="B78" s="17" t="s">
        <v>21</v>
      </c>
      <c r="C78" s="18"/>
      <c r="D78" s="19"/>
      <c r="E78" s="19">
        <f>(D77*0.005)+10</f>
        <v>37.400750000000002</v>
      </c>
      <c r="F78" s="20">
        <f t="shared" si="1"/>
        <v>4297155.995550001</v>
      </c>
    </row>
    <row r="79" spans="1:6" ht="14.25" customHeight="1" x14ac:dyDescent="0.3">
      <c r="A79" s="16">
        <v>45135</v>
      </c>
      <c r="B79" s="17" t="s">
        <v>19</v>
      </c>
      <c r="C79" s="18" t="s">
        <v>51</v>
      </c>
      <c r="D79" s="19">
        <v>10000</v>
      </c>
      <c r="E79" s="19"/>
      <c r="F79" s="20">
        <f t="shared" si="1"/>
        <v>4307155.995550001</v>
      </c>
    </row>
    <row r="80" spans="1:6" ht="14.25" customHeight="1" x14ac:dyDescent="0.3">
      <c r="A80" s="16">
        <v>45135</v>
      </c>
      <c r="B80" s="17" t="s">
        <v>21</v>
      </c>
      <c r="C80" s="18"/>
      <c r="D80" s="19"/>
      <c r="E80" s="19">
        <f>(D79*0.005)+10</f>
        <v>60</v>
      </c>
      <c r="F80" s="20">
        <f t="shared" si="1"/>
        <v>4307095.995550001</v>
      </c>
    </row>
    <row r="81" spans="1:6" ht="14.25" customHeight="1" x14ac:dyDescent="0.3">
      <c r="A81" s="16">
        <v>45138</v>
      </c>
      <c r="B81" s="17" t="s">
        <v>22</v>
      </c>
      <c r="C81" s="18" t="s">
        <v>20</v>
      </c>
      <c r="D81" s="19"/>
      <c r="E81" s="19">
        <v>457000</v>
      </c>
      <c r="F81" s="20">
        <f t="shared" si="1"/>
        <v>3850095.995550001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3850095.995550001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3850095.995550001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3850095.995550001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3850095.995550001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3850095.995550001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3850095.995550001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3850095.995550001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3850095.995550001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3850095.995550001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3850095.995550001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3850095.995550001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3850095.995550001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3850095.995550001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3850095.995550001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3850095.995550001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3850095.995550001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3850095.995550001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3850095.995550001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3850095.995550001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3850095.995550001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3850095.995550001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3850095.995550001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3850095.995550001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3850095.995550001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3850095.995550001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3850095.995550001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3850095.995550001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3850095.995550001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3850095.995550001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3850095.995550001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3850095.995550001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3850095.995550001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3850095.995550001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3850095.995550001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3850095.995550001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3850095.995550001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3850095.995550001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3850095.995550001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3850095.995550001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3850095.995550001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3850095.995550001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3850095.995550001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3850095.995550001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3850095.995550001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3850095.995550001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3850095.995550001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3850095.995550001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3850095.995550001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3850095.995550001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3850095.995550001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3850095.995550001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3850095.995550001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3850095.995550001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3850095.995550001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3850095.995550001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3850095.995550001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3850095.995550001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3850095.995550001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3850095.995550001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3850095.995550001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3850095.995550001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3850095.995550001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3850095.995550001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3850095.995550001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3850095.995550001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3850095.995550001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3850095.995550001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3850095.995550001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3850095.995550001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3850095.995550001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3850095.995550001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3850095.995550001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3850095.995550001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3850095.995550001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3850095.995550001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3850095.995550001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3850095.995550001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3850095.995550001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3850095.995550001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3850095.995550001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3850095.995550001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3850095.995550001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3850095.995550001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3850095.995550001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3850095.995550001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3850095.995550001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3850095.995550001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3850095.995550001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3850095.995550001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3850095.995550001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3850095.995550001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3850095.995550001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3850095.995550001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3850095.995550001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3850095.995550001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3850095.995550001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3850095.995550001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3850095.995550001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3850095.995550001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3850095.995550001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3850095.995550001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3850095.995550001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3850095.995550001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3850095.995550001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3850095.995550001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3850095.995550001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3850095.995550001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3850095.995550001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3850095.995550001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3850095.995550001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3850095.995550001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3850095.995550001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3850095.995550001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3850095.995550001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3850095.995550001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3850095.995550001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3850095.995550001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3850095.995550001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3850095.995550001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3850095.995550001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3850095.995550001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3850095.995550001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3850095.995550001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3850095.995550001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3850095.995550001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3850095.995550001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3850095.995550001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3850095.995550001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3850095.995550001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3850095.995550001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3850095.995550001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3850095.995550001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3850095.995550001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3850095.995550001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3850095.995550001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3850095.995550001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3850095.995550001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3850095.995550001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3850095.995550001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3850095.995550001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3850095.995550001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3850095.995550001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3850095.995550001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3850095.995550001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3850095.995550001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3850095.995550001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3850095.995550001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3850095.995550001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3850095.995550001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3850095.995550001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3850095.995550001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3850095.995550001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3850095.995550001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3850095.995550001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3850095.995550001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3850095.995550001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3850095.995550001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3850095.995550001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3850095.995550001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3850095.995550001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3850095.995550001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3850095.995550001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3850095.995550001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3850095.995550001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3850095.995550001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3850095.995550001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3850095.995550001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3850095.995550001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3850095.995550001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3850095.995550001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3850095.995550001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3850095.995550001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3850095.995550001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3850095.995550001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3850095.995550001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3850095.995550001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3850095.995550001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3850095.995550001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3850095.995550001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3850095.995550001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3850095.995550001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3850095.995550001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3850095.995550001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3850095.995550001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3850095.995550001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3850095.995550001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3850095.995550001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3850095.995550001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3850095.995550001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3850095.995550001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3850095.995550001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3850095.995550001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3850095.995550001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3850095.995550001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3850095.995550001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3850095.995550001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3850095.995550001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3850095.995550001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3850095.995550001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3850095.995550001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3850095.995550001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3850095.995550001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3850095.995550001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3850095.995550001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3850095.995550001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3850095.995550001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3850095.995550001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3850095.995550001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3850095.995550001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3850095.995550001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3850095.995550001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3850095.995550001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3850095.995550001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3850095.995550001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3850095.995550001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3850095.995550001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3850095.995550001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3850095.995550001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3850095.995550001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3850095.995550001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3850095.995550001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3850095.995550001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3850095.995550001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3850095.995550001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3850095.995550001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3850095.995550001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3850095.995550001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3850095.995550001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3850095.995550001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3850095.995550001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3850095.995550001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3850095.995550001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3850095.995550001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3850095.995550001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3850095.995550001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3850095.995550001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3850095.995550001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3850095.995550001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3850095.995550001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3850095.995550001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3850095.995550001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3850095.995550001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3850095.995550001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3850095.995550001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3850095.995550001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3850095.995550001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3850095.995550001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3850095.995550001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3850095.995550001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3850095.995550001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3850095.995550001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3850095.995550001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3850095.995550001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3850095.995550001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3850095.995550001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3850095.995550001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3850095.995550001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3850095.995550001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3850095.995550001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3850095.995550001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3850095.995550001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3850095.995550001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3850095.995550001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3850095.995550001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3850095.995550001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3850095.995550001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3850095.995550001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3850095.995550001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3850095.995550001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3850095.995550001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3850095.995550001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3850095.995550001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3850095.995550001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3850095.995550001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3850095.995550001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3850095.995550001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3850095.995550001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3850095.995550001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3850095.995550001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3850095.995550001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3850095.995550001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3850095.995550001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3850095.995550001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3850095.995550001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3850095.995550001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3850095.995550001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3850095.995550001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3850095.995550001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3850095.995550001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3850095.995550001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3850095.995550001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3850095.995550001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3850095.995550001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3850095.995550001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3850095.995550001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3850095.995550001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3850095.995550001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3850095.995550001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3850095.995550001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3850095.995550001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3850095.995550001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3850095.995550001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3850095.995550001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3850095.995550001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3850095.995550001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3850095.995550001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3850095.995550001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3850095.995550001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3850095.995550001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3850095.995550001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3850095.995550001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3850095.995550001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3850095.995550001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3850095.995550001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3850095.995550001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3850095.995550001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3850095.995550001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3850095.995550001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3850095.995550001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3850095.995550001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3850095.995550001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3850095.995550001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3850095.995550001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3850095.995550001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3850095.995550001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3850095.995550001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3850095.995550001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3850095.995550001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3850095.995550001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3850095.995550001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3850095.995550001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3850095.995550001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3850095.995550001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3850095.995550001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3850095.995550001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3850095.995550001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3850095.995550001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3850095.995550001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3850095.995550001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3850095.995550001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3850095.995550001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3850095.995550001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3850095.995550001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3850095.995550001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3850095.995550001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3850095.995550001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3850095.995550001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3850095.995550001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3850095.995550001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3850095.995550001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3850095.995550001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3850095.995550001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3850095.995550001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3850095.995550001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3850095.995550001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3850095.995550001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3850095.995550001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3850095.995550001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3850095.995550001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3850095.995550001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3850095.995550001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3850095.995550001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3850095.995550001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3850095.995550001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3850095.995550001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3850095.995550001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3850095.995550001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3850095.995550001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3850095.995550001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3850095.995550001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3850095.995550001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3850095.995550001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3850095.995550001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3850095.995550001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3850095.995550001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3850095.995550001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3850095.995550001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3850095.995550001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3850095.995550001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3850095.995550001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3850095.995550001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3850095.995550001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3850095.995550001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3850095.995550001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3850095.995550001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3850095.995550001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3850095.995550001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3850095.995550001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3850095.995550001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3850095.995550001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3850095.995550001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3850095.995550001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3850095.995550001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3850095.995550001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3850095.995550001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3850095.995550001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3850095.995550001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3850095.995550001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3850095.995550001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3850095.995550001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3850095.995550001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3850095.995550001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3850095.995550001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3850095.995550001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3850095.995550001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3850095.995550001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3850095.995550001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3850095.995550001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3850095.995550001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3850095.995550001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3850095.995550001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3850095.995550001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3850095.995550001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3850095.995550001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3850095.995550001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3850095.995550001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3850095.995550001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3850095.995550001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3850095.995550001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3850095.995550001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3850095.995550001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3850095.995550001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3850095.995550001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3850095.995550001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3850095.995550001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3850095.995550001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3850095.995550001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3850095.995550001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3850095.995550001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3850095.995550001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3850095.995550001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3850095.995550001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3850095.995550001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3850095.995550001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3850095.995550001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3850095.995550001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3850095.995550001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3850095.995550001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3850095.995550001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3850095.995550001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3850095.995550001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3850095.995550001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3850095.995550001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3850095.995550001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3850095.995550001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3850095.995550001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3850095.995550001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3850095.995550001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3850095.995550001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3850095.995550001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3850095.995550001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3850095.995550001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3850095.995550001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3850095.995550001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3850095.995550001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3850095.995550001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3850095.995550001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3850095.995550001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3850095.995550001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3850095.995550001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3850095.995550001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3850095.995550001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3850095.995550001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3850095.995550001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3850095.995550001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3850095.995550001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3850095.995550001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3850095.995550001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3850095.995550001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3850095.995550001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3850095.995550001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3850095.995550001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3850095.995550001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3850095.995550001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3850095.995550001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3850095.995550001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3850095.995550001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3850095.995550001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3850095.995550001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3850095.995550001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3850095.995550001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3850095.995550001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3850095.995550001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3850095.995550001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3850095.995550001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3850095.995550001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3850095.995550001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3850095.995550001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3850095.995550001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3850095.995550001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3850095.995550001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3850095.995550001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3850095.995550001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3850095.995550001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3850095.995550001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3850095.995550001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3850095.995550001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3850095.995550001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3850095.995550001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3850095.995550001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3850095.995550001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3850095.995550001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3850095.995550001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3850095.995550001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3850095.995550001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3850095.995550001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3850095.995550001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3850095.995550001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3850095.995550001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3850095.995550001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3850095.995550001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3850095.995550001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3850095.995550001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3850095.995550001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3850095.995550001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3850095.995550001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3850095.995550001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3850095.995550001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3850095.995550001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3850095.995550001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3850095.995550001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3850095.995550001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3850095.995550001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3850095.995550001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3850095.995550001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3850095.995550001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3850095.995550001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3850095.995550001</v>
      </c>
    </row>
  </sheetData>
  <autoFilter ref="A8:F609" xr:uid="{00000000-0009-0000-0000-000006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67" priority="1" operator="lessThan">
      <formula>0</formula>
    </cfRule>
  </conditionalFormatting>
  <conditionalFormatting sqref="F9:F581">
    <cfRule type="cellIs" dxfId="166" priority="2" operator="greaterThan">
      <formula>0</formula>
    </cfRule>
  </conditionalFormatting>
  <conditionalFormatting sqref="F9:F609">
    <cfRule type="cellIs" dxfId="165" priority="3" operator="lessThan">
      <formula>0</formula>
    </cfRule>
  </conditionalFormatting>
  <conditionalFormatting sqref="F11:F609 F6">
    <cfRule type="cellIs" dxfId="164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8" man="1"/>
    <brk id="136" man="1"/>
    <brk id="316" man="1"/>
    <brk id="255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Julho2023!F6</f>
        <v>3850095.995550001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1309666.83</v>
      </c>
      <c r="E6" s="11">
        <f t="shared" si="0"/>
        <v>1169768.33415</v>
      </c>
      <c r="F6" s="12">
        <f>F609</f>
        <v>3989994.4914000016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45139</v>
      </c>
      <c r="B9" s="17" t="s">
        <v>22</v>
      </c>
      <c r="C9" s="18" t="s">
        <v>20</v>
      </c>
      <c r="D9" s="19"/>
      <c r="E9" s="19">
        <v>25500</v>
      </c>
      <c r="F9" s="20">
        <f>D9-E9+D5</f>
        <v>3824595.995550001</v>
      </c>
    </row>
    <row r="10" spans="1:6" ht="14.25" customHeight="1" x14ac:dyDescent="0.3">
      <c r="A10" s="16">
        <v>45140</v>
      </c>
      <c r="B10" s="17" t="s">
        <v>19</v>
      </c>
      <c r="C10" s="18" t="s">
        <v>20</v>
      </c>
      <c r="D10" s="19">
        <v>93000</v>
      </c>
      <c r="E10" s="19"/>
      <c r="F10" s="20">
        <f t="shared" ref="F10:F264" si="1">D10-E10+F9</f>
        <v>3917595.995550001</v>
      </c>
    </row>
    <row r="11" spans="1:6" ht="14.25" customHeight="1" x14ac:dyDescent="0.3">
      <c r="A11" s="16">
        <v>45140</v>
      </c>
      <c r="B11" s="17" t="s">
        <v>21</v>
      </c>
      <c r="C11" s="18"/>
      <c r="D11" s="19"/>
      <c r="E11" s="19">
        <f>(D10*0.005)+10</f>
        <v>475</v>
      </c>
      <c r="F11" s="20">
        <f t="shared" si="1"/>
        <v>3917120.995550001</v>
      </c>
    </row>
    <row r="12" spans="1:6" ht="14.25" customHeight="1" x14ac:dyDescent="0.3">
      <c r="A12" s="16">
        <v>45140</v>
      </c>
      <c r="B12" s="17" t="s">
        <v>19</v>
      </c>
      <c r="C12" s="18" t="s">
        <v>20</v>
      </c>
      <c r="D12" s="19">
        <v>23747.85</v>
      </c>
      <c r="E12" s="19"/>
      <c r="F12" s="20">
        <f t="shared" si="1"/>
        <v>3940868.8455500011</v>
      </c>
    </row>
    <row r="13" spans="1:6" ht="14.25" customHeight="1" x14ac:dyDescent="0.3">
      <c r="A13" s="16">
        <v>45140</v>
      </c>
      <c r="B13" s="17" t="s">
        <v>21</v>
      </c>
      <c r="C13" s="18"/>
      <c r="D13" s="19"/>
      <c r="E13" s="19">
        <f>(D12*0.005)+10</f>
        <v>128.73925</v>
      </c>
      <c r="F13" s="20">
        <f t="shared" si="1"/>
        <v>3940740.106300001</v>
      </c>
    </row>
    <row r="14" spans="1:6" ht="14.25" customHeight="1" x14ac:dyDescent="0.3">
      <c r="A14" s="16">
        <v>45141</v>
      </c>
      <c r="B14" s="17" t="s">
        <v>25</v>
      </c>
      <c r="C14" s="18" t="s">
        <v>34</v>
      </c>
      <c r="D14" s="19"/>
      <c r="E14" s="19">
        <v>1500</v>
      </c>
      <c r="F14" s="20">
        <f t="shared" si="1"/>
        <v>3939240.106300001</v>
      </c>
    </row>
    <row r="15" spans="1:6" ht="14.25" customHeight="1" x14ac:dyDescent="0.3">
      <c r="A15" s="16">
        <v>45141</v>
      </c>
      <c r="B15" s="17" t="s">
        <v>35</v>
      </c>
      <c r="C15" s="18" t="s">
        <v>36</v>
      </c>
      <c r="D15" s="19"/>
      <c r="E15" s="19">
        <v>420</v>
      </c>
      <c r="F15" s="20">
        <f t="shared" si="1"/>
        <v>3938820.106300001</v>
      </c>
    </row>
    <row r="16" spans="1:6" ht="14.25" customHeight="1" x14ac:dyDescent="0.3">
      <c r="A16" s="16">
        <v>45141</v>
      </c>
      <c r="B16" s="17" t="s">
        <v>22</v>
      </c>
      <c r="C16" s="18" t="s">
        <v>20</v>
      </c>
      <c r="D16" s="19"/>
      <c r="E16" s="19">
        <v>19000</v>
      </c>
      <c r="F16" s="20">
        <f t="shared" si="1"/>
        <v>3919820.106300001</v>
      </c>
    </row>
    <row r="17" spans="1:6" ht="14.25" customHeight="1" x14ac:dyDescent="0.3">
      <c r="A17" s="16">
        <v>45141</v>
      </c>
      <c r="B17" s="17" t="s">
        <v>22</v>
      </c>
      <c r="C17" s="18" t="s">
        <v>20</v>
      </c>
      <c r="D17" s="19"/>
      <c r="E17" s="19">
        <v>176000</v>
      </c>
      <c r="F17" s="20">
        <f t="shared" si="1"/>
        <v>3743820.106300001</v>
      </c>
    </row>
    <row r="18" spans="1:6" ht="14.25" customHeight="1" x14ac:dyDescent="0.3">
      <c r="A18" s="16">
        <v>45141</v>
      </c>
      <c r="B18" s="17" t="s">
        <v>22</v>
      </c>
      <c r="C18" s="18" t="s">
        <v>20</v>
      </c>
      <c r="D18" s="19"/>
      <c r="E18" s="19">
        <v>3000</v>
      </c>
      <c r="F18" s="20">
        <f t="shared" si="1"/>
        <v>3740820.106300001</v>
      </c>
    </row>
    <row r="19" spans="1:6" ht="14.25" customHeight="1" x14ac:dyDescent="0.3">
      <c r="A19" s="16">
        <v>45142</v>
      </c>
      <c r="B19" s="17" t="s">
        <v>25</v>
      </c>
      <c r="C19" s="18" t="s">
        <v>28</v>
      </c>
      <c r="D19" s="19"/>
      <c r="E19" s="19">
        <v>1500</v>
      </c>
      <c r="F19" s="20">
        <f t="shared" si="1"/>
        <v>3739320.106300001</v>
      </c>
    </row>
    <row r="20" spans="1:6" ht="14.25" customHeight="1" x14ac:dyDescent="0.3">
      <c r="A20" s="16">
        <v>45142</v>
      </c>
      <c r="B20" s="17" t="s">
        <v>22</v>
      </c>
      <c r="C20" s="18" t="s">
        <v>20</v>
      </c>
      <c r="D20" s="19"/>
      <c r="E20" s="19">
        <v>22500</v>
      </c>
      <c r="F20" s="20">
        <f t="shared" si="1"/>
        <v>3716820.106300001</v>
      </c>
    </row>
    <row r="21" spans="1:6" ht="14.25" customHeight="1" x14ac:dyDescent="0.3">
      <c r="A21" s="16">
        <v>45142</v>
      </c>
      <c r="B21" s="17" t="s">
        <v>22</v>
      </c>
      <c r="C21" s="18" t="s">
        <v>20</v>
      </c>
      <c r="D21" s="19"/>
      <c r="E21" s="19">
        <v>63000</v>
      </c>
      <c r="F21" s="20">
        <f t="shared" si="1"/>
        <v>3653820.106300001</v>
      </c>
    </row>
    <row r="22" spans="1:6" ht="14.25" customHeight="1" x14ac:dyDescent="0.3">
      <c r="A22" s="16">
        <v>45142</v>
      </c>
      <c r="B22" s="17" t="s">
        <v>22</v>
      </c>
      <c r="C22" s="18" t="s">
        <v>20</v>
      </c>
      <c r="D22" s="19"/>
      <c r="E22" s="19">
        <v>2500</v>
      </c>
      <c r="F22" s="20">
        <f t="shared" si="1"/>
        <v>3651320.106300001</v>
      </c>
    </row>
    <row r="23" spans="1:6" ht="14.25" customHeight="1" x14ac:dyDescent="0.3">
      <c r="A23" s="16">
        <v>45142</v>
      </c>
      <c r="B23" s="17" t="s">
        <v>19</v>
      </c>
      <c r="C23" s="18" t="s">
        <v>65</v>
      </c>
      <c r="D23" s="19">
        <v>3707.01</v>
      </c>
      <c r="E23" s="19"/>
      <c r="F23" s="20">
        <f t="shared" si="1"/>
        <v>3655027.1163000008</v>
      </c>
    </row>
    <row r="24" spans="1:6" ht="14.25" customHeight="1" x14ac:dyDescent="0.3">
      <c r="A24" s="16">
        <v>45142</v>
      </c>
      <c r="B24" s="17" t="s">
        <v>21</v>
      </c>
      <c r="C24" s="18"/>
      <c r="D24" s="19"/>
      <c r="E24" s="19">
        <f>(D23*0.005)+10</f>
        <v>28.535050000000002</v>
      </c>
      <c r="F24" s="20">
        <f t="shared" si="1"/>
        <v>3654998.5812500007</v>
      </c>
    </row>
    <row r="25" spans="1:6" ht="14.25" customHeight="1" x14ac:dyDescent="0.3">
      <c r="A25" s="16">
        <v>45142</v>
      </c>
      <c r="B25" s="17" t="s">
        <v>19</v>
      </c>
      <c r="C25" s="18" t="s">
        <v>66</v>
      </c>
      <c r="D25" s="19">
        <v>1190.7</v>
      </c>
      <c r="E25" s="19"/>
      <c r="F25" s="20">
        <f t="shared" si="1"/>
        <v>3656189.2812500009</v>
      </c>
    </row>
    <row r="26" spans="1:6" ht="14.25" customHeight="1" x14ac:dyDescent="0.3">
      <c r="A26" s="16">
        <v>45142</v>
      </c>
      <c r="B26" s="17" t="s">
        <v>21</v>
      </c>
      <c r="C26" s="18"/>
      <c r="D26" s="19"/>
      <c r="E26" s="19">
        <f>(D25*0.005)+10</f>
        <v>15.9535</v>
      </c>
      <c r="F26" s="20">
        <f t="shared" si="1"/>
        <v>3656173.3277500011</v>
      </c>
    </row>
    <row r="27" spans="1:6" ht="14.25" customHeight="1" x14ac:dyDescent="0.3">
      <c r="A27" s="16">
        <v>45145</v>
      </c>
      <c r="B27" s="17" t="s">
        <v>19</v>
      </c>
      <c r="C27" s="18" t="s">
        <v>44</v>
      </c>
      <c r="D27" s="19">
        <v>90000</v>
      </c>
      <c r="E27" s="19"/>
      <c r="F27" s="20">
        <f t="shared" si="1"/>
        <v>3746173.3277500011</v>
      </c>
    </row>
    <row r="28" spans="1:6" ht="14.25" customHeight="1" x14ac:dyDescent="0.3">
      <c r="A28" s="16">
        <v>45145</v>
      </c>
      <c r="B28" s="17" t="s">
        <v>21</v>
      </c>
      <c r="C28" s="18"/>
      <c r="D28" s="19"/>
      <c r="E28" s="19">
        <f>(D27*0.005)+10</f>
        <v>460</v>
      </c>
      <c r="F28" s="20">
        <f t="shared" si="1"/>
        <v>3745713.3277500011</v>
      </c>
    </row>
    <row r="29" spans="1:6" ht="14.25" customHeight="1" x14ac:dyDescent="0.3">
      <c r="A29" s="16">
        <v>45145</v>
      </c>
      <c r="B29" s="17" t="s">
        <v>22</v>
      </c>
      <c r="C29" s="18" t="s">
        <v>20</v>
      </c>
      <c r="D29" s="19"/>
      <c r="E29" s="19">
        <v>52000</v>
      </c>
      <c r="F29" s="20">
        <f t="shared" si="1"/>
        <v>3693713.3277500011</v>
      </c>
    </row>
    <row r="30" spans="1:6" ht="14.25" customHeight="1" x14ac:dyDescent="0.3">
      <c r="A30" s="16">
        <v>45145</v>
      </c>
      <c r="B30" s="17" t="s">
        <v>22</v>
      </c>
      <c r="C30" s="18" t="s">
        <v>20</v>
      </c>
      <c r="D30" s="19"/>
      <c r="E30" s="19">
        <v>2000</v>
      </c>
      <c r="F30" s="20">
        <f t="shared" si="1"/>
        <v>3691713.3277500011</v>
      </c>
    </row>
    <row r="31" spans="1:6" ht="14.25" customHeight="1" x14ac:dyDescent="0.3">
      <c r="A31" s="16">
        <v>45146</v>
      </c>
      <c r="B31" s="17" t="s">
        <v>19</v>
      </c>
      <c r="C31" s="18" t="s">
        <v>39</v>
      </c>
      <c r="D31" s="19">
        <v>181682.6</v>
      </c>
      <c r="E31" s="19"/>
      <c r="F31" s="20">
        <f t="shared" si="1"/>
        <v>3873395.9277500012</v>
      </c>
    </row>
    <row r="32" spans="1:6" ht="14.25" customHeight="1" x14ac:dyDescent="0.3">
      <c r="A32" s="16">
        <v>45146</v>
      </c>
      <c r="B32" s="17" t="s">
        <v>21</v>
      </c>
      <c r="C32" s="18"/>
      <c r="D32" s="19"/>
      <c r="E32" s="19">
        <f>(D31*0.005)+10</f>
        <v>918.41300000000001</v>
      </c>
      <c r="F32" s="20">
        <f t="shared" si="1"/>
        <v>3872477.514750001</v>
      </c>
    </row>
    <row r="33" spans="1:6" ht="14.25" customHeight="1" x14ac:dyDescent="0.3">
      <c r="A33" s="16">
        <v>45146</v>
      </c>
      <c r="B33" s="17" t="s">
        <v>19</v>
      </c>
      <c r="C33" s="18" t="s">
        <v>40</v>
      </c>
      <c r="D33" s="19">
        <v>224615.81</v>
      </c>
      <c r="E33" s="19"/>
      <c r="F33" s="20">
        <f t="shared" si="1"/>
        <v>4097093.3247500011</v>
      </c>
    </row>
    <row r="34" spans="1:6" ht="14.25" customHeight="1" x14ac:dyDescent="0.3">
      <c r="A34" s="16">
        <v>45146</v>
      </c>
      <c r="B34" s="17" t="s">
        <v>21</v>
      </c>
      <c r="C34" s="18"/>
      <c r="D34" s="19"/>
      <c r="E34" s="19">
        <f>(D33*0.005)+10</f>
        <v>1133.0790500000001</v>
      </c>
      <c r="F34" s="20">
        <f t="shared" si="1"/>
        <v>4095960.2457000013</v>
      </c>
    </row>
    <row r="35" spans="1:6" ht="14.25" customHeight="1" x14ac:dyDescent="0.3">
      <c r="A35" s="16">
        <v>45146</v>
      </c>
      <c r="B35" s="17" t="s">
        <v>19</v>
      </c>
      <c r="C35" s="18" t="s">
        <v>38</v>
      </c>
      <c r="D35" s="19">
        <v>23696.9</v>
      </c>
      <c r="E35" s="19"/>
      <c r="F35" s="20">
        <f t="shared" si="1"/>
        <v>4119657.1457000012</v>
      </c>
    </row>
    <row r="36" spans="1:6" ht="14.25" customHeight="1" x14ac:dyDescent="0.3">
      <c r="A36" s="16">
        <v>45146</v>
      </c>
      <c r="B36" s="17" t="s">
        <v>21</v>
      </c>
      <c r="C36" s="18"/>
      <c r="D36" s="19"/>
      <c r="E36" s="19">
        <f>(D35*0.005)+10</f>
        <v>128.48450000000003</v>
      </c>
      <c r="F36" s="20">
        <f t="shared" si="1"/>
        <v>4119528.6612000014</v>
      </c>
    </row>
    <row r="37" spans="1:6" ht="14.25" customHeight="1" x14ac:dyDescent="0.3">
      <c r="A37" s="16">
        <v>45147</v>
      </c>
      <c r="B37" s="17" t="s">
        <v>19</v>
      </c>
      <c r="C37" s="18" t="s">
        <v>24</v>
      </c>
      <c r="D37" s="19">
        <v>22400</v>
      </c>
      <c r="E37" s="19"/>
      <c r="F37" s="20">
        <f t="shared" si="1"/>
        <v>4141928.6612000014</v>
      </c>
    </row>
    <row r="38" spans="1:6" ht="14.25" customHeight="1" x14ac:dyDescent="0.3">
      <c r="A38" s="16">
        <v>45147</v>
      </c>
      <c r="B38" s="17" t="s">
        <v>21</v>
      </c>
      <c r="C38" s="18"/>
      <c r="D38" s="19"/>
      <c r="E38" s="19">
        <f>(D37*0.005)+10</f>
        <v>122</v>
      </c>
      <c r="F38" s="20">
        <f t="shared" si="1"/>
        <v>4141806.6612000014</v>
      </c>
    </row>
    <row r="39" spans="1:6" ht="14.25" customHeight="1" x14ac:dyDescent="0.3">
      <c r="A39" s="16">
        <v>45147</v>
      </c>
      <c r="B39" s="17" t="s">
        <v>19</v>
      </c>
      <c r="C39" s="18" t="s">
        <v>24</v>
      </c>
      <c r="D39" s="19">
        <v>152524</v>
      </c>
      <c r="E39" s="19"/>
      <c r="F39" s="20">
        <f t="shared" si="1"/>
        <v>4294330.6612000018</v>
      </c>
    </row>
    <row r="40" spans="1:6" ht="14.25" customHeight="1" x14ac:dyDescent="0.3">
      <c r="A40" s="16">
        <v>45147</v>
      </c>
      <c r="B40" s="17" t="s">
        <v>21</v>
      </c>
      <c r="C40" s="18"/>
      <c r="D40" s="19"/>
      <c r="E40" s="19">
        <f>(D39*0.005)+10</f>
        <v>772.62</v>
      </c>
      <c r="F40" s="20">
        <f t="shared" si="1"/>
        <v>4293558.0412000017</v>
      </c>
    </row>
    <row r="41" spans="1:6" ht="14.25" customHeight="1" x14ac:dyDescent="0.3">
      <c r="A41" s="16">
        <v>45148</v>
      </c>
      <c r="B41" s="17" t="s">
        <v>22</v>
      </c>
      <c r="C41" s="18" t="s">
        <v>20</v>
      </c>
      <c r="D41" s="19"/>
      <c r="E41" s="19">
        <v>141500</v>
      </c>
      <c r="F41" s="20">
        <f t="shared" si="1"/>
        <v>4152058.0412000017</v>
      </c>
    </row>
    <row r="42" spans="1:6" ht="14.25" customHeight="1" x14ac:dyDescent="0.3">
      <c r="A42" s="16">
        <v>45148</v>
      </c>
      <c r="B42" s="17" t="s">
        <v>22</v>
      </c>
      <c r="C42" s="18" t="s">
        <v>20</v>
      </c>
      <c r="D42" s="19"/>
      <c r="E42" s="19">
        <v>16500</v>
      </c>
      <c r="F42" s="20">
        <f t="shared" si="1"/>
        <v>4135558.0412000017</v>
      </c>
    </row>
    <row r="43" spans="1:6" ht="14.25" customHeight="1" x14ac:dyDescent="0.3">
      <c r="A43" s="16">
        <v>45148</v>
      </c>
      <c r="B43" s="17" t="s">
        <v>19</v>
      </c>
      <c r="C43" s="18" t="s">
        <v>46</v>
      </c>
      <c r="D43" s="19">
        <v>15000</v>
      </c>
      <c r="E43" s="19"/>
      <c r="F43" s="20">
        <f t="shared" si="1"/>
        <v>4150558.0412000017</v>
      </c>
    </row>
    <row r="44" spans="1:6" ht="14.25" customHeight="1" x14ac:dyDescent="0.3">
      <c r="A44" s="16">
        <v>45148</v>
      </c>
      <c r="B44" s="17" t="s">
        <v>21</v>
      </c>
      <c r="C44" s="18"/>
      <c r="D44" s="19"/>
      <c r="E44" s="19">
        <f>(D43*0.005)+10</f>
        <v>85</v>
      </c>
      <c r="F44" s="20">
        <f t="shared" si="1"/>
        <v>4150473.0412000017</v>
      </c>
    </row>
    <row r="45" spans="1:6" ht="14.25" customHeight="1" x14ac:dyDescent="0.3">
      <c r="A45" s="16">
        <v>45149</v>
      </c>
      <c r="B45" s="17" t="s">
        <v>19</v>
      </c>
      <c r="C45" s="18" t="s">
        <v>42</v>
      </c>
      <c r="D45" s="19">
        <v>330</v>
      </c>
      <c r="E45" s="19"/>
      <c r="F45" s="20">
        <f t="shared" si="1"/>
        <v>4150803.0412000017</v>
      </c>
    </row>
    <row r="46" spans="1:6" ht="14.25" customHeight="1" x14ac:dyDescent="0.3">
      <c r="A46" s="16">
        <v>45149</v>
      </c>
      <c r="B46" s="17" t="s">
        <v>21</v>
      </c>
      <c r="C46" s="18"/>
      <c r="D46" s="19"/>
      <c r="E46" s="19">
        <f>(D45*0.005)+10</f>
        <v>11.65</v>
      </c>
      <c r="F46" s="20">
        <f t="shared" si="1"/>
        <v>4150791.3912000018</v>
      </c>
    </row>
    <row r="47" spans="1:6" ht="14.25" customHeight="1" x14ac:dyDescent="0.3">
      <c r="A47" s="16">
        <v>45149</v>
      </c>
      <c r="B47" s="17" t="s">
        <v>22</v>
      </c>
      <c r="C47" s="18" t="s">
        <v>20</v>
      </c>
      <c r="D47" s="19"/>
      <c r="E47" s="19">
        <v>8000</v>
      </c>
      <c r="F47" s="20">
        <f t="shared" si="1"/>
        <v>4142791.3912000018</v>
      </c>
    </row>
    <row r="48" spans="1:6" ht="14.25" customHeight="1" x14ac:dyDescent="0.3">
      <c r="A48" s="16">
        <v>45152</v>
      </c>
      <c r="B48" s="17" t="s">
        <v>22</v>
      </c>
      <c r="C48" s="18" t="s">
        <v>20</v>
      </c>
      <c r="D48" s="19"/>
      <c r="E48" s="19">
        <v>45000</v>
      </c>
      <c r="F48" s="20">
        <f t="shared" si="1"/>
        <v>4097791.3912000018</v>
      </c>
    </row>
    <row r="49" spans="1:6" ht="14.25" customHeight="1" x14ac:dyDescent="0.3">
      <c r="A49" s="16">
        <v>45153</v>
      </c>
      <c r="B49" s="17" t="s">
        <v>22</v>
      </c>
      <c r="C49" s="18" t="s">
        <v>20</v>
      </c>
      <c r="D49" s="19"/>
      <c r="E49" s="19">
        <v>75000</v>
      </c>
      <c r="F49" s="20">
        <f t="shared" si="1"/>
        <v>4022791.3912000018</v>
      </c>
    </row>
    <row r="50" spans="1:6" ht="14.25" customHeight="1" x14ac:dyDescent="0.3">
      <c r="A50" s="16">
        <v>45153</v>
      </c>
      <c r="B50" s="17" t="s">
        <v>19</v>
      </c>
      <c r="C50" s="18" t="s">
        <v>60</v>
      </c>
      <c r="D50" s="19">
        <v>28000</v>
      </c>
      <c r="E50" s="19"/>
      <c r="F50" s="20">
        <f t="shared" si="1"/>
        <v>4050791.3912000018</v>
      </c>
    </row>
    <row r="51" spans="1:6" ht="14.25" customHeight="1" x14ac:dyDescent="0.3">
      <c r="A51" s="16">
        <v>45153</v>
      </c>
      <c r="B51" s="17" t="s">
        <v>21</v>
      </c>
      <c r="C51" s="18"/>
      <c r="D51" s="19"/>
      <c r="E51" s="19">
        <f>(D50*0.005)+10</f>
        <v>150</v>
      </c>
      <c r="F51" s="20">
        <f t="shared" si="1"/>
        <v>4050641.3912000018</v>
      </c>
    </row>
    <row r="52" spans="1:6" ht="14.25" customHeight="1" x14ac:dyDescent="0.3">
      <c r="A52" s="16">
        <v>45153</v>
      </c>
      <c r="B52" s="17" t="s">
        <v>19</v>
      </c>
      <c r="C52" s="18" t="s">
        <v>50</v>
      </c>
      <c r="D52" s="19">
        <v>21066.67</v>
      </c>
      <c r="E52" s="19"/>
      <c r="F52" s="20">
        <f t="shared" si="1"/>
        <v>4071708.0612000017</v>
      </c>
    </row>
    <row r="53" spans="1:6" ht="14.25" customHeight="1" x14ac:dyDescent="0.3">
      <c r="A53" s="16">
        <v>45153</v>
      </c>
      <c r="B53" s="17" t="s">
        <v>21</v>
      </c>
      <c r="C53" s="18"/>
      <c r="D53" s="19"/>
      <c r="E53" s="19">
        <f>(D52*0.005)+10</f>
        <v>115.33335</v>
      </c>
      <c r="F53" s="20">
        <f t="shared" si="1"/>
        <v>4071592.7278500018</v>
      </c>
    </row>
    <row r="54" spans="1:6" ht="14.25" customHeight="1" x14ac:dyDescent="0.3">
      <c r="A54" s="16">
        <v>45154</v>
      </c>
      <c r="B54" s="17" t="s">
        <v>19</v>
      </c>
      <c r="C54" s="18" t="s">
        <v>55</v>
      </c>
      <c r="D54" s="19">
        <v>22000</v>
      </c>
      <c r="E54" s="19"/>
      <c r="F54" s="20">
        <f t="shared" si="1"/>
        <v>4093592.7278500018</v>
      </c>
    </row>
    <row r="55" spans="1:6" ht="14.25" customHeight="1" x14ac:dyDescent="0.3">
      <c r="A55" s="16">
        <v>45154</v>
      </c>
      <c r="B55" s="17" t="s">
        <v>21</v>
      </c>
      <c r="C55" s="18"/>
      <c r="D55" s="19"/>
      <c r="E55" s="19">
        <f>(D54*0.005)+10</f>
        <v>120</v>
      </c>
      <c r="F55" s="20">
        <f t="shared" si="1"/>
        <v>4093472.7278500018</v>
      </c>
    </row>
    <row r="56" spans="1:6" ht="14.25" customHeight="1" x14ac:dyDescent="0.3">
      <c r="A56" s="16">
        <v>45154</v>
      </c>
      <c r="B56" s="17" t="s">
        <v>19</v>
      </c>
      <c r="C56" s="18" t="s">
        <v>29</v>
      </c>
      <c r="D56" s="19">
        <v>8000</v>
      </c>
      <c r="E56" s="19"/>
      <c r="F56" s="20">
        <f t="shared" si="1"/>
        <v>4101472.7278500018</v>
      </c>
    </row>
    <row r="57" spans="1:6" ht="14.25" customHeight="1" x14ac:dyDescent="0.3">
      <c r="A57" s="16">
        <v>45154</v>
      </c>
      <c r="B57" s="17" t="s">
        <v>21</v>
      </c>
      <c r="C57" s="18"/>
      <c r="D57" s="19"/>
      <c r="E57" s="19">
        <f>(D56*0.005)+10</f>
        <v>50</v>
      </c>
      <c r="F57" s="20">
        <f t="shared" si="1"/>
        <v>4101422.7278500018</v>
      </c>
    </row>
    <row r="58" spans="1:6" ht="14.25" customHeight="1" x14ac:dyDescent="0.3">
      <c r="A58" s="16">
        <v>45156</v>
      </c>
      <c r="B58" s="17" t="s">
        <v>22</v>
      </c>
      <c r="C58" s="18" t="s">
        <v>20</v>
      </c>
      <c r="D58" s="19"/>
      <c r="E58" s="19">
        <v>187000</v>
      </c>
      <c r="F58" s="20">
        <f t="shared" si="1"/>
        <v>3914422.7278500018</v>
      </c>
    </row>
    <row r="59" spans="1:6" ht="14.25" customHeight="1" x14ac:dyDescent="0.3">
      <c r="A59" s="16">
        <v>45156</v>
      </c>
      <c r="B59" s="17" t="s">
        <v>19</v>
      </c>
      <c r="C59" s="18" t="s">
        <v>67</v>
      </c>
      <c r="D59" s="19">
        <v>140000</v>
      </c>
      <c r="E59" s="19"/>
      <c r="F59" s="20">
        <f t="shared" si="1"/>
        <v>4054422.7278500018</v>
      </c>
    </row>
    <row r="60" spans="1:6" ht="14.25" customHeight="1" x14ac:dyDescent="0.3">
      <c r="A60" s="16">
        <v>45156</v>
      </c>
      <c r="B60" s="17" t="s">
        <v>21</v>
      </c>
      <c r="C60" s="18"/>
      <c r="D60" s="19"/>
      <c r="E60" s="19">
        <f>(D59*0.005)+10</f>
        <v>710</v>
      </c>
      <c r="F60" s="20">
        <f t="shared" si="1"/>
        <v>4053712.7278500018</v>
      </c>
    </row>
    <row r="61" spans="1:6" ht="14.25" customHeight="1" x14ac:dyDescent="0.3">
      <c r="A61" s="16">
        <v>45159</v>
      </c>
      <c r="B61" s="17" t="s">
        <v>22</v>
      </c>
      <c r="C61" s="18" t="s">
        <v>20</v>
      </c>
      <c r="D61" s="19"/>
      <c r="E61" s="19">
        <v>24500</v>
      </c>
      <c r="F61" s="20">
        <f t="shared" si="1"/>
        <v>4029212.7278500018</v>
      </c>
    </row>
    <row r="62" spans="1:6" ht="14.25" customHeight="1" x14ac:dyDescent="0.3">
      <c r="A62" s="16">
        <v>45160</v>
      </c>
      <c r="B62" s="17" t="s">
        <v>22</v>
      </c>
      <c r="C62" s="18" t="s">
        <v>20</v>
      </c>
      <c r="D62" s="19"/>
      <c r="E62" s="19">
        <v>12000</v>
      </c>
      <c r="F62" s="20">
        <f t="shared" si="1"/>
        <v>4017212.7278500018</v>
      </c>
    </row>
    <row r="63" spans="1:6" ht="14.25" customHeight="1" x14ac:dyDescent="0.3">
      <c r="A63" s="16">
        <v>45161</v>
      </c>
      <c r="B63" s="17" t="s">
        <v>22</v>
      </c>
      <c r="C63" s="18" t="s">
        <v>20</v>
      </c>
      <c r="D63" s="19"/>
      <c r="E63" s="19">
        <v>15500</v>
      </c>
      <c r="F63" s="20">
        <f t="shared" si="1"/>
        <v>4001712.7278500018</v>
      </c>
    </row>
    <row r="64" spans="1:6" ht="14.25" customHeight="1" x14ac:dyDescent="0.3">
      <c r="A64" s="16">
        <v>45162</v>
      </c>
      <c r="B64" s="17" t="s">
        <v>19</v>
      </c>
      <c r="C64" s="18" t="s">
        <v>32</v>
      </c>
      <c r="D64" s="19">
        <v>6000</v>
      </c>
      <c r="E64" s="19"/>
      <c r="F64" s="20">
        <f t="shared" si="1"/>
        <v>4007712.7278500018</v>
      </c>
    </row>
    <row r="65" spans="1:6" ht="14.25" customHeight="1" x14ac:dyDescent="0.3">
      <c r="A65" s="16">
        <v>45162</v>
      </c>
      <c r="B65" s="17" t="s">
        <v>21</v>
      </c>
      <c r="C65" s="18"/>
      <c r="D65" s="19"/>
      <c r="E65" s="19">
        <f>(D64*0.005)+10</f>
        <v>40</v>
      </c>
      <c r="F65" s="20">
        <f t="shared" si="1"/>
        <v>4007672.7278500018</v>
      </c>
    </row>
    <row r="66" spans="1:6" ht="14.25" customHeight="1" x14ac:dyDescent="0.3">
      <c r="A66" s="16">
        <v>45162</v>
      </c>
      <c r="B66" s="17" t="s">
        <v>19</v>
      </c>
      <c r="C66" s="18" t="s">
        <v>64</v>
      </c>
      <c r="D66" s="19">
        <v>6774</v>
      </c>
      <c r="E66" s="19"/>
      <c r="F66" s="20">
        <f t="shared" si="1"/>
        <v>4014446.7278500018</v>
      </c>
    </row>
    <row r="67" spans="1:6" ht="14.25" customHeight="1" x14ac:dyDescent="0.3">
      <c r="A67" s="16">
        <v>45162</v>
      </c>
      <c r="B67" s="17" t="s">
        <v>21</v>
      </c>
      <c r="C67" s="18"/>
      <c r="D67" s="19"/>
      <c r="E67" s="19">
        <f>(D66*0.005)+10</f>
        <v>43.87</v>
      </c>
      <c r="F67" s="20">
        <f t="shared" si="1"/>
        <v>4014402.8578500017</v>
      </c>
    </row>
    <row r="68" spans="1:6" ht="14.25" customHeight="1" x14ac:dyDescent="0.3">
      <c r="A68" s="16">
        <v>45163</v>
      </c>
      <c r="B68" s="17" t="s">
        <v>19</v>
      </c>
      <c r="C68" s="18" t="s">
        <v>68</v>
      </c>
      <c r="D68" s="19">
        <v>5700</v>
      </c>
      <c r="E68" s="19"/>
      <c r="F68" s="20">
        <f t="shared" si="1"/>
        <v>4020102.8578500017</v>
      </c>
    </row>
    <row r="69" spans="1:6" ht="14.25" customHeight="1" x14ac:dyDescent="0.3">
      <c r="A69" s="16">
        <v>45163</v>
      </c>
      <c r="B69" s="17" t="s">
        <v>21</v>
      </c>
      <c r="C69" s="18"/>
      <c r="D69" s="19"/>
      <c r="E69" s="19">
        <f>(D68*0.005)+10</f>
        <v>38.5</v>
      </c>
      <c r="F69" s="20">
        <f t="shared" si="1"/>
        <v>4020064.3578500017</v>
      </c>
    </row>
    <row r="70" spans="1:6" ht="14.25" customHeight="1" x14ac:dyDescent="0.3">
      <c r="A70" s="16">
        <v>45163</v>
      </c>
      <c r="B70" s="17" t="s">
        <v>19</v>
      </c>
      <c r="C70" s="18" t="s">
        <v>68</v>
      </c>
      <c r="D70" s="19">
        <v>800</v>
      </c>
      <c r="E70" s="19"/>
      <c r="F70" s="20">
        <f t="shared" si="1"/>
        <v>4020864.3578500017</v>
      </c>
    </row>
    <row r="71" spans="1:6" ht="14.25" customHeight="1" x14ac:dyDescent="0.3">
      <c r="A71" s="16">
        <v>45163</v>
      </c>
      <c r="B71" s="17" t="s">
        <v>21</v>
      </c>
      <c r="C71" s="18"/>
      <c r="D71" s="19"/>
      <c r="E71" s="19">
        <f>(D70*0.005)+10</f>
        <v>14</v>
      </c>
      <c r="F71" s="20">
        <f t="shared" si="1"/>
        <v>4020850.3578500017</v>
      </c>
    </row>
    <row r="72" spans="1:6" ht="14.25" customHeight="1" x14ac:dyDescent="0.3">
      <c r="A72" s="16">
        <v>45163</v>
      </c>
      <c r="B72" s="17" t="s">
        <v>22</v>
      </c>
      <c r="C72" s="18" t="s">
        <v>20</v>
      </c>
      <c r="D72" s="19"/>
      <c r="E72" s="19">
        <v>23000</v>
      </c>
      <c r="F72" s="20">
        <f t="shared" si="1"/>
        <v>3997850.3578500017</v>
      </c>
    </row>
    <row r="73" spans="1:6" ht="14.25" customHeight="1" x14ac:dyDescent="0.3">
      <c r="A73" s="16">
        <v>45163</v>
      </c>
      <c r="B73" s="17" t="s">
        <v>19</v>
      </c>
      <c r="C73" s="18" t="s">
        <v>26</v>
      </c>
      <c r="D73" s="19">
        <v>6000</v>
      </c>
      <c r="E73" s="19"/>
      <c r="F73" s="20">
        <f t="shared" si="1"/>
        <v>4003850.3578500017</v>
      </c>
    </row>
    <row r="74" spans="1:6" ht="14.25" customHeight="1" x14ac:dyDescent="0.3">
      <c r="A74" s="16">
        <v>45163</v>
      </c>
      <c r="B74" s="17" t="s">
        <v>21</v>
      </c>
      <c r="C74" s="18"/>
      <c r="D74" s="19"/>
      <c r="E74" s="19">
        <f>(D73*0.005)+10</f>
        <v>40</v>
      </c>
      <c r="F74" s="20">
        <f t="shared" si="1"/>
        <v>4003810.3578500017</v>
      </c>
    </row>
    <row r="75" spans="1:6" ht="14.25" customHeight="1" x14ac:dyDescent="0.3">
      <c r="A75" s="16">
        <v>45166</v>
      </c>
      <c r="B75" s="17" t="s">
        <v>19</v>
      </c>
      <c r="C75" s="18" t="s">
        <v>69</v>
      </c>
      <c r="D75" s="19">
        <v>140000</v>
      </c>
      <c r="E75" s="19"/>
      <c r="F75" s="20">
        <f t="shared" si="1"/>
        <v>4143810.3578500017</v>
      </c>
    </row>
    <row r="76" spans="1:6" ht="14.25" customHeight="1" x14ac:dyDescent="0.3">
      <c r="A76" s="16">
        <v>45166</v>
      </c>
      <c r="B76" s="17" t="s">
        <v>21</v>
      </c>
      <c r="C76" s="18"/>
      <c r="D76" s="19"/>
      <c r="E76" s="19">
        <f>(D75*0.005)+10</f>
        <v>710</v>
      </c>
      <c r="F76" s="20">
        <f t="shared" si="1"/>
        <v>4143100.3578500017</v>
      </c>
    </row>
    <row r="77" spans="1:6" ht="14.25" customHeight="1" x14ac:dyDescent="0.3">
      <c r="A77" s="16">
        <v>45167</v>
      </c>
      <c r="B77" s="17" t="s">
        <v>19</v>
      </c>
      <c r="C77" s="18" t="s">
        <v>70</v>
      </c>
      <c r="D77" s="19">
        <v>15000</v>
      </c>
      <c r="E77" s="19"/>
      <c r="F77" s="20">
        <f t="shared" si="1"/>
        <v>4158100.3578500017</v>
      </c>
    </row>
    <row r="78" spans="1:6" ht="14.25" customHeight="1" x14ac:dyDescent="0.3">
      <c r="A78" s="16">
        <v>45167</v>
      </c>
      <c r="B78" s="17" t="s">
        <v>21</v>
      </c>
      <c r="C78" s="18"/>
      <c r="D78" s="19"/>
      <c r="E78" s="19">
        <f>(D77*0.005)+10</f>
        <v>85</v>
      </c>
      <c r="F78" s="20">
        <f t="shared" si="1"/>
        <v>4158015.3578500017</v>
      </c>
    </row>
    <row r="79" spans="1:6" ht="14.25" customHeight="1" x14ac:dyDescent="0.3">
      <c r="A79" s="16">
        <v>45167</v>
      </c>
      <c r="B79" s="17" t="s">
        <v>19</v>
      </c>
      <c r="C79" s="18" t="s">
        <v>20</v>
      </c>
      <c r="D79" s="19">
        <v>9000</v>
      </c>
      <c r="E79" s="19"/>
      <c r="F79" s="20">
        <f t="shared" si="1"/>
        <v>4167015.3578500017</v>
      </c>
    </row>
    <row r="80" spans="1:6" ht="14.25" customHeight="1" x14ac:dyDescent="0.3">
      <c r="A80" s="16">
        <v>45167</v>
      </c>
      <c r="B80" s="17" t="s">
        <v>21</v>
      </c>
      <c r="C80" s="18"/>
      <c r="D80" s="19"/>
      <c r="E80" s="19">
        <f>(D79*0.005)+10</f>
        <v>55</v>
      </c>
      <c r="F80" s="20">
        <f t="shared" si="1"/>
        <v>4166960.3578500017</v>
      </c>
    </row>
    <row r="81" spans="1:6" ht="14.25" customHeight="1" x14ac:dyDescent="0.3">
      <c r="A81" s="16">
        <v>45167</v>
      </c>
      <c r="B81" s="17" t="s">
        <v>19</v>
      </c>
      <c r="C81" s="18" t="s">
        <v>42</v>
      </c>
      <c r="D81" s="19">
        <v>30724.28</v>
      </c>
      <c r="E81" s="19"/>
      <c r="F81" s="20">
        <f t="shared" si="1"/>
        <v>4197684.6378500015</v>
      </c>
    </row>
    <row r="82" spans="1:6" ht="14.25" customHeight="1" x14ac:dyDescent="0.3">
      <c r="A82" s="16">
        <v>45167</v>
      </c>
      <c r="B82" s="17" t="s">
        <v>21</v>
      </c>
      <c r="C82" s="18"/>
      <c r="D82" s="19"/>
      <c r="E82" s="19">
        <f>(D81*0.005)+10</f>
        <v>163.62139999999999</v>
      </c>
      <c r="F82" s="20">
        <f t="shared" si="1"/>
        <v>4197521.0164500019</v>
      </c>
    </row>
    <row r="83" spans="1:6" ht="14.25" customHeight="1" x14ac:dyDescent="0.3">
      <c r="A83" s="16">
        <v>45168</v>
      </c>
      <c r="B83" s="17" t="s">
        <v>22</v>
      </c>
      <c r="C83" s="18" t="s">
        <v>20</v>
      </c>
      <c r="D83" s="19"/>
      <c r="E83" s="19">
        <v>228000</v>
      </c>
      <c r="F83" s="20">
        <f t="shared" si="1"/>
        <v>3969521.0164500019</v>
      </c>
    </row>
    <row r="84" spans="1:6" ht="14.25" customHeight="1" x14ac:dyDescent="0.3">
      <c r="A84" s="16">
        <v>45168</v>
      </c>
      <c r="B84" s="17" t="s">
        <v>19</v>
      </c>
      <c r="C84" s="18" t="s">
        <v>65</v>
      </c>
      <c r="D84" s="19">
        <v>3707.01</v>
      </c>
      <c r="E84" s="19"/>
      <c r="F84" s="20">
        <f t="shared" si="1"/>
        <v>3973228.0264500016</v>
      </c>
    </row>
    <row r="85" spans="1:6" ht="14.25" customHeight="1" x14ac:dyDescent="0.3">
      <c r="A85" s="16">
        <v>45168</v>
      </c>
      <c r="B85" s="17" t="s">
        <v>21</v>
      </c>
      <c r="C85" s="18"/>
      <c r="D85" s="19"/>
      <c r="E85" s="19">
        <f>(D84*0.005)+10</f>
        <v>28.535050000000002</v>
      </c>
      <c r="F85" s="20">
        <f t="shared" si="1"/>
        <v>3973199.4914000016</v>
      </c>
    </row>
    <row r="86" spans="1:6" ht="14.25" customHeight="1" x14ac:dyDescent="0.3">
      <c r="A86" s="16">
        <v>45169</v>
      </c>
      <c r="B86" s="17" t="s">
        <v>19</v>
      </c>
      <c r="C86" s="18" t="s">
        <v>71</v>
      </c>
      <c r="D86" s="19">
        <v>20000</v>
      </c>
      <c r="E86" s="19"/>
      <c r="F86" s="20">
        <f t="shared" si="1"/>
        <v>3993199.4914000016</v>
      </c>
    </row>
    <row r="87" spans="1:6" ht="14.25" customHeight="1" x14ac:dyDescent="0.3">
      <c r="A87" s="16">
        <v>45169</v>
      </c>
      <c r="B87" s="17" t="s">
        <v>21</v>
      </c>
      <c r="C87" s="18"/>
      <c r="D87" s="19"/>
      <c r="E87" s="19">
        <f>(D86*0.005)+10</f>
        <v>110</v>
      </c>
      <c r="F87" s="20">
        <f t="shared" si="1"/>
        <v>3993089.4914000016</v>
      </c>
    </row>
    <row r="88" spans="1:6" ht="14.25" customHeight="1" x14ac:dyDescent="0.3">
      <c r="A88" s="16">
        <v>45169</v>
      </c>
      <c r="B88" s="17" t="s">
        <v>19</v>
      </c>
      <c r="C88" s="18" t="s">
        <v>49</v>
      </c>
      <c r="D88" s="19">
        <v>5000</v>
      </c>
      <c r="E88" s="19"/>
      <c r="F88" s="20">
        <f t="shared" si="1"/>
        <v>3998089.4914000016</v>
      </c>
    </row>
    <row r="89" spans="1:6" ht="14.25" customHeight="1" x14ac:dyDescent="0.3">
      <c r="A89" s="16">
        <v>45169</v>
      </c>
      <c r="B89" s="17" t="s">
        <v>21</v>
      </c>
      <c r="C89" s="18"/>
      <c r="D89" s="19"/>
      <c r="E89" s="19">
        <f>(D88*0.005)+10</f>
        <v>35</v>
      </c>
      <c r="F89" s="20">
        <f t="shared" si="1"/>
        <v>3998054.4914000016</v>
      </c>
    </row>
    <row r="90" spans="1:6" ht="14.25" customHeight="1" x14ac:dyDescent="0.3">
      <c r="A90" s="16">
        <v>45169</v>
      </c>
      <c r="B90" s="17" t="s">
        <v>22</v>
      </c>
      <c r="C90" s="18" t="s">
        <v>20</v>
      </c>
      <c r="D90" s="19"/>
      <c r="E90" s="19">
        <v>18000</v>
      </c>
      <c r="F90" s="20">
        <f t="shared" si="1"/>
        <v>3980054.4914000016</v>
      </c>
    </row>
    <row r="91" spans="1:6" ht="14.25" customHeight="1" x14ac:dyDescent="0.3">
      <c r="A91" s="16">
        <v>45169</v>
      </c>
      <c r="B91" s="17" t="s">
        <v>19</v>
      </c>
      <c r="C91" s="18" t="s">
        <v>51</v>
      </c>
      <c r="D91" s="19">
        <v>10000</v>
      </c>
      <c r="E91" s="19"/>
      <c r="F91" s="20">
        <f t="shared" si="1"/>
        <v>3990054.4914000016</v>
      </c>
    </row>
    <row r="92" spans="1:6" ht="14.25" customHeight="1" x14ac:dyDescent="0.3">
      <c r="A92" s="16">
        <v>45169</v>
      </c>
      <c r="B92" s="17" t="s">
        <v>21</v>
      </c>
      <c r="C92" s="18"/>
      <c r="D92" s="19"/>
      <c r="E92" s="19">
        <f>(D91*0.005)+10</f>
        <v>60</v>
      </c>
      <c r="F92" s="20">
        <f t="shared" si="1"/>
        <v>3989994.4914000016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3989994.4914000016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3989994.4914000016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3989994.4914000016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3989994.4914000016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3989994.4914000016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3989994.4914000016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3989994.4914000016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3989994.4914000016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3989994.4914000016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3989994.4914000016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3989994.4914000016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3989994.4914000016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3989994.4914000016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3989994.4914000016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3989994.4914000016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3989994.4914000016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3989994.4914000016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3989994.4914000016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3989994.4914000016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3989994.4914000016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3989994.4914000016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3989994.4914000016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3989994.4914000016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3989994.4914000016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3989994.4914000016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3989994.4914000016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3989994.4914000016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3989994.4914000016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3989994.4914000016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3989994.4914000016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3989994.4914000016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3989994.4914000016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3989994.4914000016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3989994.4914000016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3989994.4914000016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3989994.4914000016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3989994.4914000016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3989994.4914000016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3989994.4914000016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3989994.4914000016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3989994.4914000016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3989994.4914000016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3989994.4914000016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3989994.4914000016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3989994.4914000016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3989994.4914000016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3989994.4914000016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3989994.4914000016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3989994.4914000016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3989994.4914000016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3989994.4914000016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3989994.4914000016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3989994.4914000016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3989994.4914000016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3989994.4914000016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3989994.4914000016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3989994.4914000016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3989994.4914000016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3989994.4914000016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3989994.4914000016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3989994.4914000016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3989994.4914000016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3989994.4914000016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3989994.4914000016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3989994.4914000016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3989994.4914000016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3989994.4914000016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3989994.4914000016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3989994.4914000016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3989994.4914000016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3989994.4914000016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3989994.4914000016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3989994.4914000016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3989994.4914000016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3989994.4914000016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3989994.4914000016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3989994.4914000016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3989994.4914000016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3989994.4914000016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3989994.4914000016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3989994.4914000016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3989994.4914000016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3989994.4914000016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3989994.4914000016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3989994.4914000016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3989994.4914000016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3989994.4914000016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3989994.4914000016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3989994.4914000016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3989994.4914000016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3989994.4914000016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3989994.4914000016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3989994.4914000016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3989994.4914000016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3989994.4914000016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3989994.4914000016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3989994.4914000016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3989994.4914000016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3989994.4914000016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3989994.4914000016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3989994.4914000016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3989994.4914000016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3989994.4914000016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3989994.4914000016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3989994.4914000016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3989994.4914000016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3989994.4914000016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3989994.4914000016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3989994.4914000016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3989994.4914000016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3989994.4914000016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3989994.4914000016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3989994.4914000016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3989994.4914000016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3989994.4914000016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3989994.4914000016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3989994.4914000016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3989994.4914000016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3989994.4914000016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3989994.4914000016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3989994.4914000016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3989994.4914000016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3989994.4914000016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3989994.4914000016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3989994.4914000016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3989994.4914000016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3989994.4914000016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3989994.4914000016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3989994.4914000016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3989994.4914000016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3989994.4914000016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3989994.4914000016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3989994.4914000016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3989994.4914000016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3989994.4914000016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3989994.4914000016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3989994.4914000016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3989994.4914000016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3989994.4914000016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3989994.4914000016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3989994.4914000016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3989994.4914000016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3989994.4914000016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3989994.4914000016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3989994.4914000016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3989994.4914000016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3989994.4914000016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3989994.4914000016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3989994.4914000016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3989994.4914000016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3989994.4914000016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3989994.4914000016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3989994.4914000016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3989994.4914000016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3989994.4914000016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3989994.4914000016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3989994.4914000016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3989994.4914000016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3989994.4914000016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3989994.4914000016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3989994.4914000016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3989994.4914000016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3989994.4914000016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3989994.4914000016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3989994.4914000016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3989994.4914000016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3989994.4914000016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3989994.4914000016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3989994.4914000016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3989994.4914000016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3989994.4914000016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3989994.4914000016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3989994.4914000016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3989994.4914000016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3989994.4914000016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3989994.4914000016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3989994.4914000016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3989994.4914000016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3989994.4914000016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3989994.4914000016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3989994.4914000016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3989994.4914000016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3989994.4914000016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3989994.4914000016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3989994.4914000016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3989994.4914000016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3989994.4914000016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3989994.4914000016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3989994.4914000016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3989994.4914000016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3989994.4914000016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3989994.4914000016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3989994.4914000016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3989994.4914000016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3989994.4914000016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3989994.4914000016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3989994.4914000016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3989994.4914000016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3989994.4914000016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3989994.4914000016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3989994.4914000016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3989994.4914000016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3989994.4914000016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3989994.4914000016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3989994.4914000016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3989994.4914000016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3989994.4914000016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3989994.4914000016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3989994.4914000016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3989994.4914000016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3989994.4914000016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3989994.4914000016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3989994.4914000016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3989994.4914000016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3989994.4914000016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3989994.4914000016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3989994.4914000016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3989994.4914000016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3989994.4914000016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3989994.4914000016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3989994.4914000016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3989994.4914000016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3989994.4914000016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3989994.4914000016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3989994.4914000016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3989994.4914000016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3989994.4914000016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3989994.4914000016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3989994.4914000016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3989994.4914000016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3989994.4914000016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3989994.4914000016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3989994.4914000016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3989994.4914000016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3989994.4914000016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3989994.4914000016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3989994.4914000016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3989994.4914000016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3989994.4914000016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3989994.4914000016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3989994.4914000016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3989994.4914000016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3989994.4914000016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3989994.4914000016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3989994.4914000016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3989994.4914000016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3989994.4914000016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3989994.4914000016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3989994.4914000016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3989994.4914000016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3989994.4914000016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3989994.4914000016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3989994.4914000016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3989994.4914000016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3989994.4914000016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3989994.4914000016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3989994.4914000016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3989994.4914000016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3989994.4914000016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3989994.4914000016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3989994.4914000016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3989994.4914000016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3989994.4914000016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3989994.4914000016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3989994.4914000016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3989994.4914000016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3989994.4914000016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3989994.4914000016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3989994.4914000016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3989994.4914000016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3989994.4914000016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3989994.4914000016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3989994.4914000016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3989994.4914000016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3989994.4914000016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3989994.4914000016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3989994.4914000016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3989994.4914000016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3989994.4914000016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3989994.4914000016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3989994.4914000016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3989994.4914000016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3989994.4914000016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3989994.4914000016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3989994.4914000016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3989994.4914000016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3989994.4914000016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3989994.4914000016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3989994.4914000016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3989994.4914000016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3989994.4914000016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3989994.4914000016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3989994.4914000016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3989994.4914000016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3989994.4914000016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3989994.4914000016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3989994.4914000016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3989994.4914000016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3989994.4914000016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3989994.4914000016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3989994.4914000016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3989994.4914000016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3989994.4914000016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3989994.4914000016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3989994.4914000016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3989994.4914000016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3989994.4914000016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3989994.4914000016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3989994.4914000016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3989994.4914000016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3989994.4914000016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3989994.4914000016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3989994.4914000016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3989994.4914000016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3989994.4914000016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3989994.4914000016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3989994.4914000016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3989994.4914000016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3989994.4914000016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3989994.4914000016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3989994.4914000016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3989994.4914000016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3989994.4914000016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3989994.4914000016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3989994.4914000016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3989994.4914000016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3989994.4914000016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3989994.4914000016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3989994.4914000016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3989994.4914000016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3989994.4914000016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3989994.4914000016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3989994.4914000016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3989994.4914000016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3989994.4914000016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3989994.4914000016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3989994.4914000016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3989994.4914000016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3989994.4914000016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3989994.4914000016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3989994.4914000016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3989994.4914000016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3989994.4914000016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3989994.4914000016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3989994.4914000016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3989994.4914000016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3989994.4914000016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3989994.4914000016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3989994.4914000016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3989994.4914000016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3989994.4914000016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3989994.4914000016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3989994.4914000016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3989994.4914000016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3989994.4914000016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3989994.4914000016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3989994.4914000016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3989994.4914000016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3989994.4914000016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3989994.4914000016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3989994.4914000016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3989994.4914000016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3989994.4914000016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3989994.4914000016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3989994.4914000016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3989994.4914000016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3989994.4914000016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3989994.4914000016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3989994.4914000016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3989994.4914000016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3989994.4914000016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3989994.4914000016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3989994.4914000016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3989994.4914000016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3989994.4914000016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3989994.4914000016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3989994.4914000016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3989994.4914000016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3989994.4914000016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3989994.4914000016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3989994.4914000016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3989994.4914000016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3989994.4914000016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3989994.4914000016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3989994.4914000016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3989994.4914000016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3989994.4914000016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3989994.4914000016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3989994.4914000016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3989994.4914000016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3989994.4914000016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3989994.4914000016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3989994.4914000016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3989994.4914000016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3989994.4914000016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3989994.4914000016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3989994.4914000016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3989994.4914000016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3989994.4914000016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3989994.4914000016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3989994.4914000016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3989994.4914000016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3989994.4914000016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3989994.4914000016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3989994.4914000016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3989994.4914000016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3989994.4914000016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3989994.4914000016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3989994.4914000016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3989994.4914000016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3989994.4914000016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3989994.4914000016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3989994.4914000016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3989994.4914000016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3989994.4914000016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3989994.4914000016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3989994.4914000016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3989994.4914000016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3989994.4914000016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3989994.4914000016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3989994.4914000016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3989994.4914000016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3989994.4914000016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3989994.4914000016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3989994.4914000016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3989994.4914000016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3989994.4914000016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3989994.4914000016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3989994.4914000016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3989994.4914000016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3989994.4914000016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3989994.4914000016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3989994.4914000016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3989994.4914000016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3989994.4914000016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3989994.4914000016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3989994.4914000016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3989994.4914000016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3989994.4914000016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3989994.4914000016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3989994.4914000016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3989994.4914000016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3989994.4914000016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3989994.4914000016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3989994.4914000016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3989994.4914000016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3989994.4914000016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3989994.4914000016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3989994.4914000016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3989994.4914000016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3989994.4914000016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3989994.4914000016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3989994.4914000016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3989994.4914000016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3989994.4914000016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3989994.4914000016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3989994.4914000016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3989994.4914000016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3989994.4914000016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3989994.4914000016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3989994.4914000016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3989994.4914000016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3989994.4914000016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3989994.4914000016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3989994.4914000016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3989994.4914000016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3989994.4914000016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3989994.4914000016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3989994.4914000016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3989994.4914000016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3989994.4914000016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3989994.4914000016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3989994.4914000016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3989994.4914000016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3989994.4914000016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3989994.4914000016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3989994.4914000016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3989994.4914000016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3989994.4914000016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3989994.4914000016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3989994.4914000016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3989994.4914000016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3989994.4914000016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3989994.4914000016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3989994.4914000016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3989994.4914000016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3989994.4914000016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3989994.4914000016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3989994.4914000016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3989994.4914000016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3989994.4914000016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3989994.4914000016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3989994.4914000016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3989994.4914000016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3989994.4914000016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3989994.4914000016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3989994.4914000016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3989994.4914000016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3989994.4914000016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3989994.4914000016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3989994.4914000016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3989994.4914000016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3989994.4914000016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3989994.4914000016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3989994.4914000016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3989994.4914000016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3989994.4914000016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3989994.4914000016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3989994.4914000016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3989994.4914000016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3989994.4914000016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3989994.4914000016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3989994.4914000016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3989994.4914000016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3989994.4914000016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3989994.4914000016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3989994.4914000016</v>
      </c>
    </row>
  </sheetData>
  <autoFilter ref="A8:F609" xr:uid="{00000000-0009-0000-0000-000007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63" priority="1" operator="lessThan">
      <formula>0</formula>
    </cfRule>
  </conditionalFormatting>
  <conditionalFormatting sqref="F9:F581">
    <cfRule type="cellIs" dxfId="162" priority="2" operator="greaterThan">
      <formula>0</formula>
    </cfRule>
  </conditionalFormatting>
  <conditionalFormatting sqref="F9:F609">
    <cfRule type="cellIs" dxfId="161" priority="3" operator="lessThan">
      <formula>0</formula>
    </cfRule>
  </conditionalFormatting>
  <conditionalFormatting sqref="F11:F609 F6">
    <cfRule type="cellIs" dxfId="160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7" man="1"/>
    <brk id="136" man="1"/>
    <brk id="316" man="1"/>
    <brk id="255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Agosto2023!F6</f>
        <v>3989994.4914000016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1112642.9999999998</v>
      </c>
      <c r="E6" s="11">
        <f t="shared" si="0"/>
        <v>951483.22499999986</v>
      </c>
      <c r="F6" s="12">
        <f>F609</f>
        <v>4151154.266400001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45170</v>
      </c>
      <c r="B9" s="17" t="s">
        <v>19</v>
      </c>
      <c r="C9" s="18" t="s">
        <v>70</v>
      </c>
      <c r="D9" s="19">
        <v>13125</v>
      </c>
      <c r="E9" s="19"/>
      <c r="F9" s="20">
        <f>D9-E9+D5</f>
        <v>4003119.4914000016</v>
      </c>
    </row>
    <row r="10" spans="1:6" ht="14.25" customHeight="1" x14ac:dyDescent="0.3">
      <c r="A10" s="16">
        <v>45170</v>
      </c>
      <c r="B10" s="17" t="s">
        <v>21</v>
      </c>
      <c r="C10" s="18"/>
      <c r="D10" s="19"/>
      <c r="E10" s="19">
        <f>(D9*0.005)+10</f>
        <v>75.625</v>
      </c>
      <c r="F10" s="20">
        <f t="shared" ref="F10:F264" si="1">D10-E10+F9</f>
        <v>4003043.8664000016</v>
      </c>
    </row>
    <row r="11" spans="1:6" ht="14.25" customHeight="1" x14ac:dyDescent="0.3">
      <c r="A11" s="16">
        <v>45172</v>
      </c>
      <c r="B11" s="17" t="s">
        <v>25</v>
      </c>
      <c r="C11" s="18" t="s">
        <v>34</v>
      </c>
      <c r="D11" s="19"/>
      <c r="E11" s="19">
        <v>1500</v>
      </c>
      <c r="F11" s="20">
        <f t="shared" si="1"/>
        <v>4001543.8664000016</v>
      </c>
    </row>
    <row r="12" spans="1:6" ht="14.25" customHeight="1" x14ac:dyDescent="0.3">
      <c r="A12" s="16">
        <v>45172</v>
      </c>
      <c r="B12" s="17" t="s">
        <v>35</v>
      </c>
      <c r="C12" s="18" t="s">
        <v>36</v>
      </c>
      <c r="D12" s="19"/>
      <c r="E12" s="19">
        <v>420</v>
      </c>
      <c r="F12" s="20">
        <f t="shared" si="1"/>
        <v>4001123.8664000016</v>
      </c>
    </row>
    <row r="13" spans="1:6" ht="14.25" customHeight="1" x14ac:dyDescent="0.3">
      <c r="A13" s="16">
        <v>45173</v>
      </c>
      <c r="B13" s="17" t="s">
        <v>19</v>
      </c>
      <c r="C13" s="18" t="s">
        <v>20</v>
      </c>
      <c r="D13" s="19">
        <v>50000</v>
      </c>
      <c r="E13" s="19"/>
      <c r="F13" s="20">
        <f t="shared" si="1"/>
        <v>4051123.8664000016</v>
      </c>
    </row>
    <row r="14" spans="1:6" ht="14.25" customHeight="1" x14ac:dyDescent="0.3">
      <c r="A14" s="16">
        <v>45173</v>
      </c>
      <c r="B14" s="17" t="s">
        <v>21</v>
      </c>
      <c r="C14" s="18"/>
      <c r="D14" s="19"/>
      <c r="E14" s="19">
        <f>(D13*0.005)+10</f>
        <v>260</v>
      </c>
      <c r="F14" s="20">
        <f t="shared" si="1"/>
        <v>4050863.8664000016</v>
      </c>
    </row>
    <row r="15" spans="1:6" ht="14.25" customHeight="1" x14ac:dyDescent="0.3">
      <c r="A15" s="16">
        <v>45174</v>
      </c>
      <c r="B15" s="17" t="s">
        <v>19</v>
      </c>
      <c r="C15" s="18" t="s">
        <v>44</v>
      </c>
      <c r="D15" s="19">
        <v>90000</v>
      </c>
      <c r="E15" s="19"/>
      <c r="F15" s="20">
        <f t="shared" si="1"/>
        <v>4140863.8664000016</v>
      </c>
    </row>
    <row r="16" spans="1:6" ht="14.25" customHeight="1" x14ac:dyDescent="0.3">
      <c r="A16" s="16">
        <v>45174</v>
      </c>
      <c r="B16" s="17" t="s">
        <v>21</v>
      </c>
      <c r="C16" s="18"/>
      <c r="D16" s="19"/>
      <c r="E16" s="19">
        <f>(D15*0.005)+10</f>
        <v>460</v>
      </c>
      <c r="F16" s="20">
        <f t="shared" si="1"/>
        <v>4140403.8664000016</v>
      </c>
    </row>
    <row r="17" spans="1:6" ht="14.25" customHeight="1" x14ac:dyDescent="0.3">
      <c r="A17" s="16">
        <v>45174</v>
      </c>
      <c r="B17" s="17" t="s">
        <v>19</v>
      </c>
      <c r="C17" s="18" t="s">
        <v>67</v>
      </c>
      <c r="D17" s="19">
        <v>120000</v>
      </c>
      <c r="E17" s="19"/>
      <c r="F17" s="20">
        <f t="shared" si="1"/>
        <v>4260403.8664000016</v>
      </c>
    </row>
    <row r="18" spans="1:6" ht="14.25" customHeight="1" x14ac:dyDescent="0.3">
      <c r="A18" s="16">
        <v>45174</v>
      </c>
      <c r="B18" s="17" t="s">
        <v>21</v>
      </c>
      <c r="C18" s="18"/>
      <c r="D18" s="19"/>
      <c r="E18" s="19">
        <f>(D17*0.005)+10</f>
        <v>610</v>
      </c>
      <c r="F18" s="20">
        <f t="shared" si="1"/>
        <v>4259793.8664000016</v>
      </c>
    </row>
    <row r="19" spans="1:6" ht="14.25" customHeight="1" x14ac:dyDescent="0.3">
      <c r="A19" s="16">
        <v>45174</v>
      </c>
      <c r="B19" s="17" t="s">
        <v>22</v>
      </c>
      <c r="C19" s="18" t="s">
        <v>20</v>
      </c>
      <c r="D19" s="19"/>
      <c r="E19" s="19">
        <v>186000</v>
      </c>
      <c r="F19" s="20">
        <f t="shared" si="1"/>
        <v>4073793.8664000016</v>
      </c>
    </row>
    <row r="20" spans="1:6" ht="14.25" customHeight="1" x14ac:dyDescent="0.3">
      <c r="A20" s="16">
        <v>45174</v>
      </c>
      <c r="B20" s="17" t="s">
        <v>22</v>
      </c>
      <c r="C20" s="18" t="s">
        <v>20</v>
      </c>
      <c r="D20" s="19"/>
      <c r="E20" s="19">
        <v>1000</v>
      </c>
      <c r="F20" s="20">
        <f t="shared" si="1"/>
        <v>4072793.8664000016</v>
      </c>
    </row>
    <row r="21" spans="1:6" ht="14.25" customHeight="1" x14ac:dyDescent="0.3">
      <c r="A21" s="16">
        <v>45175</v>
      </c>
      <c r="B21" s="17" t="s">
        <v>22</v>
      </c>
      <c r="C21" s="18" t="s">
        <v>20</v>
      </c>
      <c r="D21" s="19"/>
      <c r="E21" s="19">
        <v>81000</v>
      </c>
      <c r="F21" s="20">
        <f t="shared" si="1"/>
        <v>3991793.8664000016</v>
      </c>
    </row>
    <row r="22" spans="1:6" ht="14.25" customHeight="1" x14ac:dyDescent="0.3">
      <c r="A22" s="16">
        <v>45175</v>
      </c>
      <c r="B22" s="17" t="s">
        <v>22</v>
      </c>
      <c r="C22" s="18" t="s">
        <v>20</v>
      </c>
      <c r="D22" s="19"/>
      <c r="E22" s="19">
        <v>73000</v>
      </c>
      <c r="F22" s="20">
        <f t="shared" si="1"/>
        <v>3918793.8664000016</v>
      </c>
    </row>
    <row r="23" spans="1:6" ht="14.25" customHeight="1" x14ac:dyDescent="0.3">
      <c r="A23" s="16">
        <v>45175</v>
      </c>
      <c r="B23" s="17" t="s">
        <v>25</v>
      </c>
      <c r="C23" s="18" t="s">
        <v>28</v>
      </c>
      <c r="D23" s="19"/>
      <c r="E23" s="19">
        <v>1500</v>
      </c>
      <c r="F23" s="20">
        <f t="shared" si="1"/>
        <v>3917293.8664000016</v>
      </c>
    </row>
    <row r="24" spans="1:6" ht="14.25" customHeight="1" x14ac:dyDescent="0.3">
      <c r="A24" s="16">
        <v>45177</v>
      </c>
      <c r="B24" s="17" t="s">
        <v>19</v>
      </c>
      <c r="C24" s="18" t="s">
        <v>39</v>
      </c>
      <c r="D24" s="19">
        <v>154450.07999999999</v>
      </c>
      <c r="E24" s="19"/>
      <c r="F24" s="20">
        <f t="shared" si="1"/>
        <v>4071743.9464000016</v>
      </c>
    </row>
    <row r="25" spans="1:6" ht="14.25" customHeight="1" x14ac:dyDescent="0.3">
      <c r="A25" s="16">
        <v>45177</v>
      </c>
      <c r="B25" s="17" t="s">
        <v>21</v>
      </c>
      <c r="C25" s="18"/>
      <c r="D25" s="19"/>
      <c r="E25" s="19">
        <f>(D24*0.005)+10</f>
        <v>782.2503999999999</v>
      </c>
      <c r="F25" s="20">
        <f t="shared" si="1"/>
        <v>4070961.6960000019</v>
      </c>
    </row>
    <row r="26" spans="1:6" ht="14.25" customHeight="1" x14ac:dyDescent="0.3">
      <c r="A26" s="16">
        <v>45177</v>
      </c>
      <c r="B26" s="17" t="s">
        <v>19</v>
      </c>
      <c r="C26" s="18" t="s">
        <v>40</v>
      </c>
      <c r="D26" s="19">
        <v>203313.03</v>
      </c>
      <c r="E26" s="19"/>
      <c r="F26" s="20">
        <f t="shared" si="1"/>
        <v>4274274.7260000017</v>
      </c>
    </row>
    <row r="27" spans="1:6" ht="14.25" customHeight="1" x14ac:dyDescent="0.3">
      <c r="A27" s="16">
        <v>45177</v>
      </c>
      <c r="B27" s="17" t="s">
        <v>21</v>
      </c>
      <c r="C27" s="18"/>
      <c r="D27" s="19"/>
      <c r="E27" s="19">
        <f>(D26*0.005)+10</f>
        <v>1026.5651499999999</v>
      </c>
      <c r="F27" s="20">
        <f t="shared" si="1"/>
        <v>4273248.1608500015</v>
      </c>
    </row>
    <row r="28" spans="1:6" ht="14.25" customHeight="1" x14ac:dyDescent="0.3">
      <c r="A28" s="16">
        <v>45177</v>
      </c>
      <c r="B28" s="17" t="s">
        <v>19</v>
      </c>
      <c r="C28" s="18" t="s">
        <v>38</v>
      </c>
      <c r="D28" s="19">
        <v>25171.69</v>
      </c>
      <c r="E28" s="19"/>
      <c r="F28" s="20">
        <f t="shared" si="1"/>
        <v>4298419.8508500019</v>
      </c>
    </row>
    <row r="29" spans="1:6" ht="14.25" customHeight="1" x14ac:dyDescent="0.3">
      <c r="A29" s="16">
        <v>45177</v>
      </c>
      <c r="B29" s="17" t="s">
        <v>21</v>
      </c>
      <c r="C29" s="18"/>
      <c r="D29" s="19"/>
      <c r="E29" s="19">
        <f>(D28*0.005)+10</f>
        <v>135.85845</v>
      </c>
      <c r="F29" s="20">
        <f t="shared" si="1"/>
        <v>4298283.9924000017</v>
      </c>
    </row>
    <row r="30" spans="1:6" ht="14.25" customHeight="1" x14ac:dyDescent="0.3">
      <c r="A30" s="16">
        <v>45180</v>
      </c>
      <c r="B30" s="17" t="s">
        <v>19</v>
      </c>
      <c r="C30" s="18" t="s">
        <v>56</v>
      </c>
      <c r="D30" s="19">
        <v>140650</v>
      </c>
      <c r="E30" s="19"/>
      <c r="F30" s="20">
        <f t="shared" si="1"/>
        <v>4438933.9924000017</v>
      </c>
    </row>
    <row r="31" spans="1:6" ht="14.25" customHeight="1" x14ac:dyDescent="0.3">
      <c r="A31" s="16">
        <v>45180</v>
      </c>
      <c r="B31" s="17" t="s">
        <v>21</v>
      </c>
      <c r="C31" s="18"/>
      <c r="D31" s="19"/>
      <c r="E31" s="19">
        <f>(D30*0.005)+10</f>
        <v>713.25</v>
      </c>
      <c r="F31" s="20">
        <f t="shared" si="1"/>
        <v>4438220.7424000017</v>
      </c>
    </row>
    <row r="32" spans="1:6" ht="14.25" customHeight="1" x14ac:dyDescent="0.3">
      <c r="A32" s="16">
        <v>45180</v>
      </c>
      <c r="B32" s="17" t="s">
        <v>22</v>
      </c>
      <c r="C32" s="18" t="s">
        <v>20</v>
      </c>
      <c r="D32" s="19"/>
      <c r="E32" s="19">
        <v>113000</v>
      </c>
      <c r="F32" s="20">
        <f t="shared" si="1"/>
        <v>4325220.7424000017</v>
      </c>
    </row>
    <row r="33" spans="1:6" ht="14.25" customHeight="1" x14ac:dyDescent="0.3">
      <c r="A33" s="16">
        <v>45181</v>
      </c>
      <c r="B33" s="17" t="s">
        <v>19</v>
      </c>
      <c r="C33" s="18" t="s">
        <v>42</v>
      </c>
      <c r="D33" s="19">
        <v>147854</v>
      </c>
      <c r="E33" s="19"/>
      <c r="F33" s="20">
        <f t="shared" si="1"/>
        <v>4473074.7424000017</v>
      </c>
    </row>
    <row r="34" spans="1:6" ht="14.25" customHeight="1" x14ac:dyDescent="0.3">
      <c r="A34" s="16">
        <v>45181</v>
      </c>
      <c r="B34" s="17" t="s">
        <v>21</v>
      </c>
      <c r="C34" s="18"/>
      <c r="D34" s="19"/>
      <c r="E34" s="19">
        <f>(D33*0.005)+10</f>
        <v>749.27</v>
      </c>
      <c r="F34" s="20">
        <f t="shared" si="1"/>
        <v>4472325.4724000022</v>
      </c>
    </row>
    <row r="35" spans="1:6" ht="14.25" customHeight="1" x14ac:dyDescent="0.3">
      <c r="A35" s="16">
        <v>45181</v>
      </c>
      <c r="B35" s="17" t="s">
        <v>19</v>
      </c>
      <c r="C35" s="18" t="s">
        <v>46</v>
      </c>
      <c r="D35" s="19">
        <v>12000</v>
      </c>
      <c r="E35" s="19"/>
      <c r="F35" s="20">
        <f t="shared" si="1"/>
        <v>4484325.4724000022</v>
      </c>
    </row>
    <row r="36" spans="1:6" ht="14.25" customHeight="1" x14ac:dyDescent="0.3">
      <c r="A36" s="16">
        <v>45181</v>
      </c>
      <c r="B36" s="17" t="s">
        <v>21</v>
      </c>
      <c r="C36" s="18"/>
      <c r="D36" s="19"/>
      <c r="E36" s="19">
        <f>(D35*0.005)+10</f>
        <v>70</v>
      </c>
      <c r="F36" s="20">
        <f t="shared" si="1"/>
        <v>4484255.4724000022</v>
      </c>
    </row>
    <row r="37" spans="1:6" ht="14.25" customHeight="1" x14ac:dyDescent="0.3">
      <c r="A37" s="16">
        <v>45182</v>
      </c>
      <c r="B37" s="17" t="s">
        <v>22</v>
      </c>
      <c r="C37" s="18" t="s">
        <v>20</v>
      </c>
      <c r="D37" s="19"/>
      <c r="E37" s="19">
        <v>34000</v>
      </c>
      <c r="F37" s="20">
        <f t="shared" si="1"/>
        <v>4450255.4724000022</v>
      </c>
    </row>
    <row r="38" spans="1:6" ht="14.25" customHeight="1" x14ac:dyDescent="0.3">
      <c r="A38" s="16">
        <v>45183</v>
      </c>
      <c r="B38" s="17" t="s">
        <v>22</v>
      </c>
      <c r="C38" s="18" t="s">
        <v>20</v>
      </c>
      <c r="D38" s="19"/>
      <c r="E38" s="19">
        <v>20000</v>
      </c>
      <c r="F38" s="20">
        <f t="shared" si="1"/>
        <v>4430255.4724000022</v>
      </c>
    </row>
    <row r="39" spans="1:6" ht="14.25" customHeight="1" x14ac:dyDescent="0.3">
      <c r="A39" s="16">
        <v>45184</v>
      </c>
      <c r="B39" s="17" t="s">
        <v>22</v>
      </c>
      <c r="C39" s="18" t="s">
        <v>20</v>
      </c>
      <c r="D39" s="19"/>
      <c r="E39" s="19">
        <v>37500</v>
      </c>
      <c r="F39" s="20">
        <f t="shared" si="1"/>
        <v>4392755.4724000022</v>
      </c>
    </row>
    <row r="40" spans="1:6" ht="14.25" customHeight="1" x14ac:dyDescent="0.3">
      <c r="A40" s="16">
        <v>45184</v>
      </c>
      <c r="B40" s="17" t="s">
        <v>19</v>
      </c>
      <c r="C40" s="18" t="s">
        <v>72</v>
      </c>
      <c r="D40" s="19">
        <v>23333.33</v>
      </c>
      <c r="E40" s="19"/>
      <c r="F40" s="20">
        <f t="shared" si="1"/>
        <v>4416088.8024000023</v>
      </c>
    </row>
    <row r="41" spans="1:6" ht="14.25" customHeight="1" x14ac:dyDescent="0.3">
      <c r="A41" s="16">
        <v>45184</v>
      </c>
      <c r="B41" s="17" t="s">
        <v>21</v>
      </c>
      <c r="C41" s="18"/>
      <c r="D41" s="19"/>
      <c r="E41" s="19">
        <f>(D40*0.005)+10</f>
        <v>126.66665</v>
      </c>
      <c r="F41" s="20">
        <f t="shared" si="1"/>
        <v>4415962.1357500022</v>
      </c>
    </row>
    <row r="42" spans="1:6" ht="14.25" customHeight="1" x14ac:dyDescent="0.3">
      <c r="A42" s="16">
        <v>45187</v>
      </c>
      <c r="B42" s="17" t="s">
        <v>22</v>
      </c>
      <c r="C42" s="18" t="s">
        <v>20</v>
      </c>
      <c r="D42" s="19"/>
      <c r="E42" s="19">
        <v>82000</v>
      </c>
      <c r="F42" s="20">
        <f t="shared" si="1"/>
        <v>4333962.1357500022</v>
      </c>
    </row>
    <row r="43" spans="1:6" ht="14.25" customHeight="1" x14ac:dyDescent="0.3">
      <c r="A43" s="16">
        <v>45188</v>
      </c>
      <c r="B43" s="17" t="s">
        <v>19</v>
      </c>
      <c r="C43" s="18" t="s">
        <v>73</v>
      </c>
      <c r="D43" s="19">
        <v>11000</v>
      </c>
      <c r="E43" s="19"/>
      <c r="F43" s="20">
        <f t="shared" si="1"/>
        <v>4344962.1357500022</v>
      </c>
    </row>
    <row r="44" spans="1:6" ht="14.25" customHeight="1" x14ac:dyDescent="0.3">
      <c r="A44" s="16">
        <v>45188</v>
      </c>
      <c r="B44" s="17" t="s">
        <v>21</v>
      </c>
      <c r="C44" s="18"/>
      <c r="D44" s="19"/>
      <c r="E44" s="19">
        <f>(D43*0.005)+10</f>
        <v>65</v>
      </c>
      <c r="F44" s="20">
        <f t="shared" si="1"/>
        <v>4344897.1357500022</v>
      </c>
    </row>
    <row r="45" spans="1:6" ht="14.25" customHeight="1" x14ac:dyDescent="0.3">
      <c r="A45" s="16">
        <v>45189</v>
      </c>
      <c r="B45" s="17" t="s">
        <v>22</v>
      </c>
      <c r="C45" s="18" t="s">
        <v>20</v>
      </c>
      <c r="D45" s="19"/>
      <c r="E45" s="19">
        <v>125300</v>
      </c>
      <c r="F45" s="20">
        <f t="shared" si="1"/>
        <v>4219597.1357500022</v>
      </c>
    </row>
    <row r="46" spans="1:6" ht="14.25" customHeight="1" x14ac:dyDescent="0.3">
      <c r="A46" s="16">
        <v>45189</v>
      </c>
      <c r="B46" s="17" t="s">
        <v>19</v>
      </c>
      <c r="C46" s="18" t="s">
        <v>30</v>
      </c>
      <c r="D46" s="19">
        <v>11466.67</v>
      </c>
      <c r="E46" s="19"/>
      <c r="F46" s="20">
        <f t="shared" si="1"/>
        <v>4231063.8057500022</v>
      </c>
    </row>
    <row r="47" spans="1:6" ht="14.25" customHeight="1" x14ac:dyDescent="0.3">
      <c r="A47" s="16">
        <v>45189</v>
      </c>
      <c r="B47" s="17" t="s">
        <v>21</v>
      </c>
      <c r="C47" s="18"/>
      <c r="D47" s="19"/>
      <c r="E47" s="19">
        <f>(D46*0.005)+10</f>
        <v>67.333349999999996</v>
      </c>
      <c r="F47" s="20">
        <f t="shared" si="1"/>
        <v>4230996.4724000022</v>
      </c>
    </row>
    <row r="48" spans="1:6" ht="14.25" customHeight="1" x14ac:dyDescent="0.3">
      <c r="A48" s="16">
        <v>45190</v>
      </c>
      <c r="B48" s="17" t="s">
        <v>19</v>
      </c>
      <c r="C48" s="18" t="s">
        <v>65</v>
      </c>
      <c r="D48" s="19">
        <v>3707.01</v>
      </c>
      <c r="E48" s="19"/>
      <c r="F48" s="20">
        <f t="shared" si="1"/>
        <v>4234703.482400002</v>
      </c>
    </row>
    <row r="49" spans="1:6" ht="14.25" customHeight="1" x14ac:dyDescent="0.3">
      <c r="A49" s="16">
        <v>45190</v>
      </c>
      <c r="B49" s="17" t="s">
        <v>21</v>
      </c>
      <c r="C49" s="18"/>
      <c r="D49" s="19"/>
      <c r="E49" s="19">
        <f>(D48*0.005)+10</f>
        <v>28.535050000000002</v>
      </c>
      <c r="F49" s="20">
        <f t="shared" si="1"/>
        <v>4234674.9473500019</v>
      </c>
    </row>
    <row r="50" spans="1:6" ht="14.25" customHeight="1" x14ac:dyDescent="0.3">
      <c r="A50" s="16">
        <v>45191</v>
      </c>
      <c r="B50" s="17" t="s">
        <v>22</v>
      </c>
      <c r="C50" s="18" t="s">
        <v>20</v>
      </c>
      <c r="D50" s="19"/>
      <c r="E50" s="19">
        <v>16500</v>
      </c>
      <c r="F50" s="20">
        <f t="shared" si="1"/>
        <v>4218174.9473500019</v>
      </c>
    </row>
    <row r="51" spans="1:6" ht="14.25" customHeight="1" x14ac:dyDescent="0.3">
      <c r="A51" s="16">
        <v>45194</v>
      </c>
      <c r="B51" s="17" t="s">
        <v>19</v>
      </c>
      <c r="C51" s="18" t="s">
        <v>63</v>
      </c>
      <c r="D51" s="19">
        <v>20000</v>
      </c>
      <c r="E51" s="19"/>
      <c r="F51" s="20">
        <f t="shared" si="1"/>
        <v>4238174.9473500019</v>
      </c>
    </row>
    <row r="52" spans="1:6" ht="14.25" customHeight="1" x14ac:dyDescent="0.3">
      <c r="A52" s="16">
        <v>45194</v>
      </c>
      <c r="B52" s="17" t="s">
        <v>21</v>
      </c>
      <c r="C52" s="18"/>
      <c r="D52" s="19"/>
      <c r="E52" s="19">
        <f>(D51*0.005)+10</f>
        <v>110</v>
      </c>
      <c r="F52" s="20">
        <f t="shared" si="1"/>
        <v>4238064.9473500019</v>
      </c>
    </row>
    <row r="53" spans="1:6" ht="14.25" customHeight="1" x14ac:dyDescent="0.3">
      <c r="A53" s="16">
        <v>45194</v>
      </c>
      <c r="B53" s="17" t="s">
        <v>22</v>
      </c>
      <c r="C53" s="18" t="s">
        <v>20</v>
      </c>
      <c r="D53" s="19"/>
      <c r="E53" s="19">
        <v>23000</v>
      </c>
      <c r="F53" s="20">
        <f t="shared" si="1"/>
        <v>4215064.9473500019</v>
      </c>
    </row>
    <row r="54" spans="1:6" ht="14.25" customHeight="1" x14ac:dyDescent="0.3">
      <c r="A54" s="16">
        <v>45195</v>
      </c>
      <c r="B54" s="17" t="s">
        <v>22</v>
      </c>
      <c r="C54" s="18" t="s">
        <v>20</v>
      </c>
      <c r="D54" s="19"/>
      <c r="E54" s="19">
        <v>1500</v>
      </c>
      <c r="F54" s="20">
        <f t="shared" si="1"/>
        <v>4213564.9473500019</v>
      </c>
    </row>
    <row r="55" spans="1:6" ht="14.25" customHeight="1" x14ac:dyDescent="0.3">
      <c r="A55" s="16">
        <v>45195</v>
      </c>
      <c r="B55" s="17" t="s">
        <v>19</v>
      </c>
      <c r="C55" s="18" t="s">
        <v>42</v>
      </c>
      <c r="D55" s="19">
        <v>9552.7199999999993</v>
      </c>
      <c r="E55" s="19"/>
      <c r="F55" s="20">
        <f t="shared" si="1"/>
        <v>4223117.6673500016</v>
      </c>
    </row>
    <row r="56" spans="1:6" ht="14.25" customHeight="1" x14ac:dyDescent="0.3">
      <c r="A56" s="16">
        <v>45195</v>
      </c>
      <c r="B56" s="17" t="s">
        <v>21</v>
      </c>
      <c r="C56" s="18"/>
      <c r="D56" s="19"/>
      <c r="E56" s="19">
        <f>(D55*0.005)+10</f>
        <v>57.763599999999997</v>
      </c>
      <c r="F56" s="20">
        <f t="shared" si="1"/>
        <v>4223059.9037500015</v>
      </c>
    </row>
    <row r="57" spans="1:6" ht="14.25" customHeight="1" x14ac:dyDescent="0.3">
      <c r="A57" s="16">
        <v>45197</v>
      </c>
      <c r="B57" s="17" t="s">
        <v>19</v>
      </c>
      <c r="C57" s="18" t="s">
        <v>74</v>
      </c>
      <c r="D57" s="19">
        <v>45000</v>
      </c>
      <c r="E57" s="19"/>
      <c r="F57" s="20">
        <f t="shared" si="1"/>
        <v>4268059.9037500015</v>
      </c>
    </row>
    <row r="58" spans="1:6" ht="14.25" customHeight="1" x14ac:dyDescent="0.3">
      <c r="A58" s="16">
        <v>45197</v>
      </c>
      <c r="B58" s="17" t="s">
        <v>21</v>
      </c>
      <c r="C58" s="18"/>
      <c r="D58" s="19"/>
      <c r="E58" s="19">
        <f>(D57*0.005)+10</f>
        <v>235</v>
      </c>
      <c r="F58" s="20">
        <f t="shared" si="1"/>
        <v>4267824.9037500015</v>
      </c>
    </row>
    <row r="59" spans="1:6" ht="14.25" customHeight="1" x14ac:dyDescent="0.3">
      <c r="A59" s="16">
        <v>45197</v>
      </c>
      <c r="B59" s="17" t="s">
        <v>19</v>
      </c>
      <c r="C59" s="18" t="s">
        <v>42</v>
      </c>
      <c r="D59" s="19">
        <v>21247.55</v>
      </c>
      <c r="E59" s="19"/>
      <c r="F59" s="20">
        <f t="shared" si="1"/>
        <v>4289072.4537500013</v>
      </c>
    </row>
    <row r="60" spans="1:6" ht="14.25" customHeight="1" x14ac:dyDescent="0.3">
      <c r="A60" s="16">
        <v>45197</v>
      </c>
      <c r="B60" s="17" t="s">
        <v>21</v>
      </c>
      <c r="C60" s="18"/>
      <c r="D60" s="19"/>
      <c r="E60" s="19">
        <f>(D59*0.005)+10</f>
        <v>116.23775000000001</v>
      </c>
      <c r="F60" s="20">
        <f t="shared" si="1"/>
        <v>4288956.2160000009</v>
      </c>
    </row>
    <row r="61" spans="1:6" ht="14.25" customHeight="1" x14ac:dyDescent="0.3">
      <c r="A61" s="16">
        <v>45198</v>
      </c>
      <c r="B61" s="17" t="s">
        <v>22</v>
      </c>
      <c r="C61" s="18" t="s">
        <v>20</v>
      </c>
      <c r="D61" s="19"/>
      <c r="E61" s="19">
        <v>147000</v>
      </c>
      <c r="F61" s="20">
        <f t="shared" si="1"/>
        <v>4141956.2160000009</v>
      </c>
    </row>
    <row r="62" spans="1:6" ht="14.25" customHeight="1" x14ac:dyDescent="0.3">
      <c r="A62" s="16">
        <v>45198</v>
      </c>
      <c r="B62" s="17" t="s">
        <v>22</v>
      </c>
      <c r="C62" s="18" t="s">
        <v>20</v>
      </c>
      <c r="D62" s="19"/>
      <c r="E62" s="19">
        <v>1500</v>
      </c>
      <c r="F62" s="20">
        <f t="shared" si="1"/>
        <v>4140456.2160000009</v>
      </c>
    </row>
    <row r="63" spans="1:6" ht="14.25" customHeight="1" x14ac:dyDescent="0.3">
      <c r="A63" s="16">
        <v>45198</v>
      </c>
      <c r="B63" s="17" t="s">
        <v>19</v>
      </c>
      <c r="C63" s="18" t="s">
        <v>51</v>
      </c>
      <c r="D63" s="19">
        <v>10000</v>
      </c>
      <c r="E63" s="19"/>
      <c r="F63" s="20">
        <f t="shared" si="1"/>
        <v>4150456.2160000009</v>
      </c>
    </row>
    <row r="64" spans="1:6" ht="14.25" customHeight="1" x14ac:dyDescent="0.3">
      <c r="A64" s="16">
        <v>45198</v>
      </c>
      <c r="B64" s="17" t="s">
        <v>21</v>
      </c>
      <c r="C64" s="18"/>
      <c r="D64" s="19"/>
      <c r="E64" s="19">
        <f>(D63*0.005)+10</f>
        <v>60</v>
      </c>
      <c r="F64" s="20">
        <f t="shared" si="1"/>
        <v>4150396.2160000009</v>
      </c>
    </row>
    <row r="65" spans="1:6" ht="14.25" customHeight="1" x14ac:dyDescent="0.3">
      <c r="A65" s="16">
        <v>45198</v>
      </c>
      <c r="B65" s="17" t="s">
        <v>19</v>
      </c>
      <c r="C65" s="18" t="s">
        <v>24</v>
      </c>
      <c r="D65" s="19">
        <v>771.92</v>
      </c>
      <c r="E65" s="19"/>
      <c r="F65" s="20">
        <f t="shared" si="1"/>
        <v>4151168.1360000009</v>
      </c>
    </row>
    <row r="66" spans="1:6" ht="14.25" customHeight="1" x14ac:dyDescent="0.3">
      <c r="A66" s="16">
        <v>45198</v>
      </c>
      <c r="B66" s="17" t="s">
        <v>21</v>
      </c>
      <c r="C66" s="18"/>
      <c r="D66" s="19"/>
      <c r="E66" s="19">
        <f>(D65*0.005)+10</f>
        <v>13.8596</v>
      </c>
      <c r="F66" s="20">
        <f t="shared" si="1"/>
        <v>4151154.2764000008</v>
      </c>
    </row>
    <row r="67" spans="1:6" ht="14.25" customHeight="1" x14ac:dyDescent="0.3">
      <c r="A67" s="16">
        <v>45198</v>
      </c>
      <c r="B67" s="17" t="s">
        <v>41</v>
      </c>
      <c r="C67" s="18"/>
      <c r="D67" s="19"/>
      <c r="E67" s="19">
        <v>0.01</v>
      </c>
      <c r="F67" s="20">
        <f t="shared" si="1"/>
        <v>4151154.266400001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4151154.266400001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4151154.266400001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4151154.266400001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4151154.266400001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4151154.266400001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4151154.266400001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4151154.266400001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4151154.266400001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4151154.266400001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4151154.266400001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4151154.266400001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4151154.266400001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4151154.266400001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4151154.266400001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4151154.266400001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4151154.266400001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4151154.266400001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4151154.266400001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4151154.266400001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4151154.266400001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4151154.266400001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4151154.266400001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4151154.266400001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4151154.266400001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4151154.266400001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4151154.266400001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4151154.266400001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4151154.266400001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4151154.266400001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4151154.266400001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4151154.266400001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4151154.266400001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4151154.266400001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4151154.266400001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4151154.266400001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4151154.266400001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4151154.266400001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4151154.266400001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4151154.266400001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4151154.266400001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4151154.266400001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4151154.266400001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4151154.266400001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4151154.266400001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4151154.266400001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4151154.266400001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4151154.266400001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4151154.266400001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4151154.266400001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4151154.266400001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4151154.266400001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4151154.266400001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4151154.266400001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4151154.266400001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4151154.266400001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4151154.266400001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4151154.266400001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4151154.266400001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4151154.266400001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4151154.266400001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4151154.266400001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4151154.266400001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4151154.266400001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4151154.266400001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4151154.266400001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4151154.266400001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4151154.266400001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4151154.266400001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4151154.266400001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4151154.266400001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4151154.266400001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4151154.266400001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4151154.266400001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4151154.266400001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4151154.266400001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4151154.266400001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4151154.266400001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4151154.266400001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4151154.266400001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4151154.266400001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4151154.266400001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4151154.266400001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4151154.266400001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4151154.266400001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4151154.266400001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4151154.266400001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4151154.266400001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4151154.266400001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4151154.266400001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4151154.266400001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4151154.266400001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4151154.266400001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4151154.266400001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4151154.266400001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4151154.266400001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4151154.266400001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4151154.266400001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4151154.266400001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4151154.266400001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4151154.266400001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4151154.266400001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4151154.266400001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4151154.266400001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4151154.266400001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4151154.266400001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4151154.266400001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4151154.266400001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4151154.266400001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4151154.266400001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4151154.266400001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4151154.266400001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4151154.266400001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4151154.266400001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4151154.266400001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4151154.266400001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4151154.266400001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4151154.266400001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4151154.266400001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4151154.266400001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4151154.266400001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4151154.266400001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4151154.266400001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4151154.266400001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4151154.266400001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4151154.266400001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4151154.266400001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4151154.266400001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4151154.266400001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4151154.266400001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4151154.266400001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4151154.266400001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4151154.266400001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4151154.266400001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4151154.266400001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4151154.266400001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4151154.266400001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4151154.266400001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4151154.266400001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4151154.266400001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4151154.266400001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4151154.266400001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4151154.266400001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4151154.266400001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4151154.266400001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4151154.266400001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4151154.266400001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4151154.266400001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4151154.266400001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4151154.266400001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4151154.266400001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4151154.266400001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4151154.266400001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4151154.266400001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4151154.266400001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4151154.266400001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4151154.266400001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4151154.266400001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4151154.266400001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4151154.266400001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4151154.266400001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4151154.266400001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4151154.266400001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4151154.266400001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4151154.266400001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4151154.266400001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4151154.266400001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4151154.266400001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4151154.266400001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4151154.266400001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4151154.266400001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4151154.266400001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4151154.266400001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4151154.266400001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4151154.266400001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4151154.266400001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4151154.266400001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4151154.266400001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4151154.266400001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4151154.266400001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4151154.266400001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4151154.266400001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4151154.266400001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4151154.266400001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4151154.266400001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4151154.266400001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4151154.266400001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4151154.266400001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4151154.266400001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4151154.266400001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4151154.266400001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4151154.266400001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4151154.266400001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4151154.266400001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4151154.266400001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4151154.266400001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4151154.266400001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4151154.266400001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4151154.266400001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4151154.266400001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4151154.266400001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4151154.266400001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4151154.266400001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4151154.266400001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4151154.266400001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4151154.266400001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4151154.266400001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4151154.266400001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4151154.266400001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4151154.266400001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4151154.266400001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4151154.266400001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4151154.266400001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4151154.266400001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4151154.266400001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4151154.266400001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4151154.266400001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4151154.266400001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4151154.266400001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4151154.266400001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4151154.266400001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4151154.266400001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4151154.266400001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4151154.266400001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4151154.266400001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4151154.266400001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4151154.266400001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4151154.266400001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4151154.266400001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4151154.266400001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4151154.266400001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4151154.266400001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4151154.266400001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4151154.266400001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4151154.266400001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4151154.266400001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4151154.266400001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4151154.266400001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4151154.266400001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4151154.266400001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4151154.266400001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4151154.266400001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4151154.266400001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4151154.266400001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4151154.266400001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4151154.266400001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4151154.266400001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4151154.266400001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4151154.266400001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4151154.266400001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4151154.266400001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4151154.266400001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4151154.266400001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4151154.266400001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4151154.266400001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4151154.266400001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4151154.266400001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4151154.266400001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4151154.266400001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4151154.266400001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4151154.266400001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4151154.266400001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4151154.266400001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4151154.266400001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4151154.266400001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4151154.266400001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4151154.266400001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4151154.266400001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4151154.266400001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4151154.266400001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4151154.266400001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4151154.266400001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4151154.266400001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4151154.266400001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4151154.266400001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4151154.266400001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4151154.266400001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4151154.266400001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4151154.266400001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4151154.266400001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4151154.266400001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4151154.266400001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4151154.266400001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4151154.266400001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4151154.266400001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4151154.266400001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4151154.266400001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4151154.266400001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4151154.266400001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4151154.266400001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4151154.266400001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4151154.266400001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4151154.266400001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4151154.266400001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4151154.266400001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4151154.266400001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4151154.266400001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4151154.266400001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4151154.266400001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4151154.266400001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4151154.266400001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4151154.266400001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4151154.266400001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4151154.266400001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4151154.266400001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4151154.266400001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4151154.266400001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4151154.266400001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4151154.266400001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4151154.266400001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4151154.266400001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4151154.266400001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4151154.266400001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4151154.266400001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4151154.266400001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4151154.266400001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4151154.266400001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4151154.266400001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4151154.266400001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4151154.266400001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4151154.266400001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4151154.266400001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4151154.266400001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4151154.266400001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4151154.266400001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4151154.266400001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4151154.266400001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4151154.266400001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4151154.266400001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4151154.266400001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4151154.266400001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4151154.266400001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4151154.266400001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4151154.266400001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4151154.266400001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4151154.266400001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4151154.266400001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4151154.266400001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4151154.266400001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4151154.266400001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4151154.266400001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4151154.266400001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4151154.266400001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4151154.266400001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4151154.266400001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4151154.266400001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4151154.266400001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4151154.266400001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4151154.266400001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4151154.266400001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4151154.266400001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4151154.266400001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4151154.266400001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4151154.266400001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4151154.266400001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4151154.266400001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4151154.266400001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4151154.266400001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4151154.266400001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4151154.266400001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4151154.266400001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4151154.266400001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4151154.266400001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4151154.266400001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4151154.266400001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4151154.266400001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4151154.266400001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4151154.266400001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4151154.266400001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4151154.266400001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4151154.266400001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4151154.266400001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4151154.266400001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4151154.266400001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4151154.266400001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4151154.266400001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4151154.266400001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4151154.266400001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4151154.266400001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4151154.266400001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4151154.266400001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4151154.266400001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4151154.266400001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4151154.266400001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4151154.266400001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4151154.266400001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4151154.266400001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4151154.266400001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4151154.266400001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4151154.266400001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4151154.266400001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4151154.266400001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4151154.266400001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4151154.266400001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4151154.266400001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4151154.266400001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4151154.266400001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4151154.266400001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4151154.266400001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4151154.266400001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4151154.266400001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4151154.266400001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4151154.266400001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4151154.266400001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4151154.266400001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4151154.266400001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4151154.266400001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4151154.266400001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4151154.266400001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4151154.266400001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4151154.266400001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4151154.266400001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4151154.266400001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4151154.266400001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4151154.266400001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4151154.266400001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4151154.266400001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4151154.266400001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4151154.266400001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4151154.266400001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4151154.266400001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4151154.266400001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4151154.266400001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4151154.266400001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4151154.266400001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4151154.266400001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4151154.266400001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4151154.266400001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4151154.266400001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4151154.266400001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4151154.266400001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4151154.266400001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4151154.266400001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4151154.266400001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4151154.266400001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4151154.266400001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4151154.266400001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4151154.266400001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4151154.266400001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4151154.266400001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4151154.266400001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4151154.266400001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4151154.266400001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4151154.266400001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4151154.266400001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4151154.266400001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4151154.266400001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4151154.266400001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4151154.266400001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4151154.266400001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4151154.266400001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4151154.266400001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4151154.266400001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4151154.266400001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4151154.266400001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4151154.266400001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4151154.266400001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4151154.266400001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4151154.266400001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4151154.266400001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4151154.266400001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4151154.266400001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4151154.266400001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4151154.266400001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4151154.266400001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4151154.266400001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4151154.266400001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4151154.266400001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4151154.266400001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4151154.266400001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4151154.266400001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4151154.266400001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4151154.266400001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4151154.266400001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4151154.266400001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4151154.266400001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4151154.266400001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4151154.266400001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4151154.266400001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4151154.266400001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4151154.266400001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4151154.266400001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4151154.266400001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4151154.266400001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4151154.266400001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4151154.266400001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4151154.266400001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4151154.266400001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4151154.266400001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4151154.266400001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4151154.266400001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4151154.266400001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4151154.266400001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4151154.266400001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4151154.266400001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4151154.266400001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4151154.266400001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4151154.266400001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4151154.266400001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4151154.266400001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4151154.266400001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4151154.266400001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4151154.266400001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4151154.266400001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4151154.266400001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4151154.266400001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4151154.266400001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4151154.266400001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4151154.266400001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4151154.266400001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4151154.266400001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4151154.266400001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4151154.266400001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4151154.266400001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4151154.266400001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4151154.266400001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4151154.266400001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4151154.266400001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4151154.266400001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4151154.266400001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4151154.266400001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4151154.266400001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4151154.266400001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4151154.266400001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4151154.266400001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4151154.266400001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4151154.266400001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4151154.266400001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4151154.266400001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4151154.266400001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4151154.266400001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4151154.266400001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4151154.266400001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4151154.266400001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4151154.266400001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4151154.266400001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4151154.266400001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4151154.266400001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4151154.266400001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4151154.266400001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4151154.266400001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4151154.266400001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4151154.266400001</v>
      </c>
    </row>
  </sheetData>
  <autoFilter ref="A8:F609" xr:uid="{00000000-0009-0000-0000-000008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59" priority="1" operator="lessThan">
      <formula>0</formula>
    </cfRule>
  </conditionalFormatting>
  <conditionalFormatting sqref="F9:F581">
    <cfRule type="cellIs" dxfId="158" priority="2" operator="greaterThan">
      <formula>0</formula>
    </cfRule>
  </conditionalFormatting>
  <conditionalFormatting sqref="F9:F609">
    <cfRule type="cellIs" dxfId="157" priority="3" operator="lessThan">
      <formula>0</formula>
    </cfRule>
  </conditionalFormatting>
  <conditionalFormatting sqref="F11:F609 F6">
    <cfRule type="cellIs" dxfId="156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7" man="1"/>
    <brk id="136" man="1"/>
    <brk id="316" man="1"/>
    <brk id="255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Setembro2023!F6</f>
        <v>4151154.266400001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1738820.8399999999</v>
      </c>
      <c r="E6" s="11">
        <f t="shared" si="0"/>
        <v>2615004.1141999997</v>
      </c>
      <c r="F6" s="12">
        <f>F609</f>
        <v>3274970.9922000011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45200</v>
      </c>
      <c r="B9" s="17" t="s">
        <v>25</v>
      </c>
      <c r="C9" s="18" t="s">
        <v>34</v>
      </c>
      <c r="D9" s="19"/>
      <c r="E9" s="19">
        <v>1500</v>
      </c>
      <c r="F9" s="20">
        <f>D9-E9+D5</f>
        <v>4149654.266400001</v>
      </c>
    </row>
    <row r="10" spans="1:6" ht="14.25" customHeight="1" x14ac:dyDescent="0.3">
      <c r="A10" s="16">
        <v>45200</v>
      </c>
      <c r="B10" s="17" t="s">
        <v>35</v>
      </c>
      <c r="C10" s="18" t="s">
        <v>36</v>
      </c>
      <c r="D10" s="19"/>
      <c r="E10" s="19">
        <v>300</v>
      </c>
      <c r="F10" s="20">
        <f t="shared" ref="F10:F264" si="1">D10-E10+F9</f>
        <v>4149354.266400001</v>
      </c>
    </row>
    <row r="11" spans="1:6" ht="14.25" customHeight="1" x14ac:dyDescent="0.3">
      <c r="A11" s="16">
        <v>45201</v>
      </c>
      <c r="B11" s="17" t="s">
        <v>22</v>
      </c>
      <c r="C11" s="18" t="s">
        <v>20</v>
      </c>
      <c r="D11" s="19"/>
      <c r="E11" s="19">
        <v>9500</v>
      </c>
      <c r="F11" s="20">
        <f t="shared" si="1"/>
        <v>4139854.266400001</v>
      </c>
    </row>
    <row r="12" spans="1:6" ht="14.25" customHeight="1" x14ac:dyDescent="0.3">
      <c r="A12" s="16">
        <v>45202</v>
      </c>
      <c r="B12" s="17" t="s">
        <v>22</v>
      </c>
      <c r="C12" s="18" t="s">
        <v>20</v>
      </c>
      <c r="D12" s="19"/>
      <c r="E12" s="19">
        <v>12000</v>
      </c>
      <c r="F12" s="20">
        <f t="shared" si="1"/>
        <v>4127854.266400001</v>
      </c>
    </row>
    <row r="13" spans="1:6" ht="14.25" customHeight="1" x14ac:dyDescent="0.3">
      <c r="A13" s="16">
        <v>45203</v>
      </c>
      <c r="B13" s="17" t="s">
        <v>22</v>
      </c>
      <c r="C13" s="18" t="s">
        <v>20</v>
      </c>
      <c r="D13" s="19"/>
      <c r="E13" s="19">
        <v>184000</v>
      </c>
      <c r="F13" s="20">
        <f t="shared" si="1"/>
        <v>3943854.266400001</v>
      </c>
    </row>
    <row r="14" spans="1:6" ht="14.25" customHeight="1" x14ac:dyDescent="0.3">
      <c r="A14" s="16">
        <v>45204</v>
      </c>
      <c r="B14" s="17" t="s">
        <v>19</v>
      </c>
      <c r="C14" s="18" t="s">
        <v>44</v>
      </c>
      <c r="D14" s="19">
        <v>90000</v>
      </c>
      <c r="E14" s="19"/>
      <c r="F14" s="20">
        <f t="shared" si="1"/>
        <v>4033854.266400001</v>
      </c>
    </row>
    <row r="15" spans="1:6" ht="14.25" customHeight="1" x14ac:dyDescent="0.3">
      <c r="A15" s="16">
        <v>45204</v>
      </c>
      <c r="B15" s="17" t="s">
        <v>21</v>
      </c>
      <c r="C15" s="18"/>
      <c r="D15" s="19"/>
      <c r="E15" s="19">
        <f>(D14*0.005)+10</f>
        <v>460</v>
      </c>
      <c r="F15" s="20">
        <f t="shared" si="1"/>
        <v>4033394.266400001</v>
      </c>
    </row>
    <row r="16" spans="1:6" ht="14.25" customHeight="1" x14ac:dyDescent="0.3">
      <c r="A16" s="16">
        <v>45204</v>
      </c>
      <c r="B16" s="17" t="s">
        <v>22</v>
      </c>
      <c r="C16" s="18" t="s">
        <v>20</v>
      </c>
      <c r="D16" s="19"/>
      <c r="E16" s="19">
        <v>1000</v>
      </c>
      <c r="F16" s="20">
        <f t="shared" si="1"/>
        <v>4032394.266400001</v>
      </c>
    </row>
    <row r="17" spans="1:6" ht="14.25" customHeight="1" x14ac:dyDescent="0.3">
      <c r="A17" s="16">
        <v>45204</v>
      </c>
      <c r="B17" s="17" t="s">
        <v>25</v>
      </c>
      <c r="C17" s="18" t="s">
        <v>28</v>
      </c>
      <c r="D17" s="19"/>
      <c r="E17" s="19">
        <v>1500</v>
      </c>
      <c r="F17" s="20">
        <f t="shared" si="1"/>
        <v>4030894.266400001</v>
      </c>
    </row>
    <row r="18" spans="1:6" ht="14.25" customHeight="1" x14ac:dyDescent="0.3">
      <c r="A18" s="16">
        <v>45205</v>
      </c>
      <c r="B18" s="17" t="s">
        <v>22</v>
      </c>
      <c r="C18" s="18" t="s">
        <v>20</v>
      </c>
      <c r="D18" s="19"/>
      <c r="E18" s="19">
        <v>38000</v>
      </c>
      <c r="F18" s="20">
        <f t="shared" si="1"/>
        <v>3992894.266400001</v>
      </c>
    </row>
    <row r="19" spans="1:6" ht="14.25" customHeight="1" x14ac:dyDescent="0.3">
      <c r="A19" s="16">
        <v>45205</v>
      </c>
      <c r="B19" s="17" t="s">
        <v>22</v>
      </c>
      <c r="C19" s="18" t="s">
        <v>20</v>
      </c>
      <c r="D19" s="19"/>
      <c r="E19" s="19">
        <v>26800</v>
      </c>
      <c r="F19" s="20">
        <f t="shared" si="1"/>
        <v>3966094.266400001</v>
      </c>
    </row>
    <row r="20" spans="1:6" ht="14.25" customHeight="1" x14ac:dyDescent="0.3">
      <c r="A20" s="16">
        <v>45208</v>
      </c>
      <c r="B20" s="17" t="s">
        <v>22</v>
      </c>
      <c r="C20" s="18" t="s">
        <v>20</v>
      </c>
      <c r="D20" s="19"/>
      <c r="E20" s="19">
        <v>309000</v>
      </c>
      <c r="F20" s="20">
        <f t="shared" si="1"/>
        <v>3657094.266400001</v>
      </c>
    </row>
    <row r="21" spans="1:6" ht="14.25" customHeight="1" x14ac:dyDescent="0.3">
      <c r="A21" s="16">
        <v>45208</v>
      </c>
      <c r="B21" s="17" t="s">
        <v>19</v>
      </c>
      <c r="C21" s="18" t="s">
        <v>42</v>
      </c>
      <c r="D21" s="19">
        <v>152524</v>
      </c>
      <c r="E21" s="19"/>
      <c r="F21" s="20">
        <f t="shared" si="1"/>
        <v>3809618.266400001</v>
      </c>
    </row>
    <row r="22" spans="1:6" ht="14.25" customHeight="1" x14ac:dyDescent="0.3">
      <c r="A22" s="16">
        <v>45208</v>
      </c>
      <c r="B22" s="17" t="s">
        <v>21</v>
      </c>
      <c r="C22" s="18"/>
      <c r="D22" s="19"/>
      <c r="E22" s="19">
        <f>(D21*0.005)+10</f>
        <v>772.62</v>
      </c>
      <c r="F22" s="20">
        <f t="shared" si="1"/>
        <v>3808845.6464000009</v>
      </c>
    </row>
    <row r="23" spans="1:6" ht="14.25" customHeight="1" x14ac:dyDescent="0.3">
      <c r="A23" s="16">
        <v>45209</v>
      </c>
      <c r="B23" s="17" t="s">
        <v>19</v>
      </c>
      <c r="C23" s="18" t="s">
        <v>75</v>
      </c>
      <c r="D23" s="19">
        <v>40000</v>
      </c>
      <c r="E23" s="19"/>
      <c r="F23" s="20">
        <f t="shared" si="1"/>
        <v>3848845.6464000009</v>
      </c>
    </row>
    <row r="24" spans="1:6" ht="14.25" customHeight="1" x14ac:dyDescent="0.3">
      <c r="A24" s="16">
        <v>45209</v>
      </c>
      <c r="B24" s="17" t="s">
        <v>21</v>
      </c>
      <c r="C24" s="18"/>
      <c r="D24" s="19"/>
      <c r="E24" s="19">
        <f>(D23*0.005)+10</f>
        <v>210</v>
      </c>
      <c r="F24" s="20">
        <f t="shared" si="1"/>
        <v>3848635.6464000009</v>
      </c>
    </row>
    <row r="25" spans="1:6" ht="14.25" customHeight="1" x14ac:dyDescent="0.3">
      <c r="A25" s="16">
        <v>45209</v>
      </c>
      <c r="B25" s="17" t="s">
        <v>22</v>
      </c>
      <c r="C25" s="18" t="s">
        <v>20</v>
      </c>
      <c r="D25" s="19"/>
      <c r="E25" s="19">
        <v>276000</v>
      </c>
      <c r="F25" s="20">
        <f t="shared" si="1"/>
        <v>3572635.6464000009</v>
      </c>
    </row>
    <row r="26" spans="1:6" ht="14.25" customHeight="1" x14ac:dyDescent="0.3">
      <c r="A26" s="16">
        <v>45209</v>
      </c>
      <c r="B26" s="17" t="s">
        <v>19</v>
      </c>
      <c r="C26" s="18" t="s">
        <v>46</v>
      </c>
      <c r="D26" s="19">
        <v>12000</v>
      </c>
      <c r="E26" s="19"/>
      <c r="F26" s="20">
        <f t="shared" si="1"/>
        <v>3584635.6464000009</v>
      </c>
    </row>
    <row r="27" spans="1:6" ht="14.25" customHeight="1" x14ac:dyDescent="0.3">
      <c r="A27" s="16">
        <v>45209</v>
      </c>
      <c r="B27" s="17" t="s">
        <v>21</v>
      </c>
      <c r="C27" s="18"/>
      <c r="D27" s="19"/>
      <c r="E27" s="19">
        <f>(D26*0.005)+10</f>
        <v>70</v>
      </c>
      <c r="F27" s="20">
        <f t="shared" si="1"/>
        <v>3584565.6464000009</v>
      </c>
    </row>
    <row r="28" spans="1:6" ht="14.25" customHeight="1" x14ac:dyDescent="0.3">
      <c r="A28" s="16">
        <v>45209</v>
      </c>
      <c r="B28" s="17" t="s">
        <v>19</v>
      </c>
      <c r="C28" s="18" t="s">
        <v>39</v>
      </c>
      <c r="D28" s="19">
        <v>148110.22</v>
      </c>
      <c r="E28" s="19"/>
      <c r="F28" s="20">
        <f t="shared" si="1"/>
        <v>3732675.8664000011</v>
      </c>
    </row>
    <row r="29" spans="1:6" ht="14.25" customHeight="1" x14ac:dyDescent="0.3">
      <c r="A29" s="16">
        <v>45209</v>
      </c>
      <c r="B29" s="17" t="s">
        <v>21</v>
      </c>
      <c r="C29" s="18"/>
      <c r="D29" s="19"/>
      <c r="E29" s="19">
        <f>(D28*0.005)+10</f>
        <v>750.55110000000002</v>
      </c>
      <c r="F29" s="20">
        <f t="shared" si="1"/>
        <v>3731925.3153000013</v>
      </c>
    </row>
    <row r="30" spans="1:6" ht="14.25" customHeight="1" x14ac:dyDescent="0.3">
      <c r="A30" s="16">
        <v>45209</v>
      </c>
      <c r="B30" s="17" t="s">
        <v>19</v>
      </c>
      <c r="C30" s="18" t="s">
        <v>40</v>
      </c>
      <c r="D30" s="19">
        <v>209326.27</v>
      </c>
      <c r="E30" s="19"/>
      <c r="F30" s="20">
        <f t="shared" si="1"/>
        <v>3941251.5853000013</v>
      </c>
    </row>
    <row r="31" spans="1:6" ht="14.25" customHeight="1" x14ac:dyDescent="0.3">
      <c r="A31" s="16">
        <v>45209</v>
      </c>
      <c r="B31" s="17" t="s">
        <v>21</v>
      </c>
      <c r="C31" s="18"/>
      <c r="D31" s="19"/>
      <c r="E31" s="19">
        <f>(D30*0.005)+10</f>
        <v>1056.6313499999999</v>
      </c>
      <c r="F31" s="20">
        <f t="shared" si="1"/>
        <v>3940194.9539500014</v>
      </c>
    </row>
    <row r="32" spans="1:6" ht="14.25" customHeight="1" x14ac:dyDescent="0.3">
      <c r="A32" s="16">
        <v>45209</v>
      </c>
      <c r="B32" s="17" t="s">
        <v>22</v>
      </c>
      <c r="C32" s="18" t="s">
        <v>20</v>
      </c>
      <c r="D32" s="19"/>
      <c r="E32" s="19">
        <v>495000</v>
      </c>
      <c r="F32" s="20">
        <f t="shared" si="1"/>
        <v>3445194.9539500014</v>
      </c>
    </row>
    <row r="33" spans="1:6" ht="14.25" customHeight="1" x14ac:dyDescent="0.3">
      <c r="A33" s="16">
        <v>45210</v>
      </c>
      <c r="B33" s="17" t="s">
        <v>19</v>
      </c>
      <c r="C33" s="18" t="s">
        <v>38</v>
      </c>
      <c r="D33" s="19">
        <v>23689.39</v>
      </c>
      <c r="E33" s="19"/>
      <c r="F33" s="20">
        <f t="shared" si="1"/>
        <v>3468884.3439500015</v>
      </c>
    </row>
    <row r="34" spans="1:6" ht="14.25" customHeight="1" x14ac:dyDescent="0.3">
      <c r="A34" s="16">
        <v>45210</v>
      </c>
      <c r="B34" s="17" t="s">
        <v>21</v>
      </c>
      <c r="C34" s="18"/>
      <c r="D34" s="19"/>
      <c r="E34" s="19">
        <f>(D33*0.005)+10</f>
        <v>128.44695000000002</v>
      </c>
      <c r="F34" s="20">
        <f t="shared" si="1"/>
        <v>3468755.8970000017</v>
      </c>
    </row>
    <row r="35" spans="1:6" ht="14.25" customHeight="1" x14ac:dyDescent="0.3">
      <c r="A35" s="16">
        <v>45210</v>
      </c>
      <c r="B35" s="17" t="s">
        <v>22</v>
      </c>
      <c r="C35" s="18" t="s">
        <v>20</v>
      </c>
      <c r="D35" s="19"/>
      <c r="E35" s="19">
        <v>392000</v>
      </c>
      <c r="F35" s="20">
        <f t="shared" si="1"/>
        <v>3076755.8970000017</v>
      </c>
    </row>
    <row r="36" spans="1:6" ht="14.25" customHeight="1" x14ac:dyDescent="0.3">
      <c r="A36" s="16">
        <v>45215</v>
      </c>
      <c r="B36" s="17" t="s">
        <v>22</v>
      </c>
      <c r="C36" s="18" t="s">
        <v>20</v>
      </c>
      <c r="D36" s="19"/>
      <c r="E36" s="19">
        <v>434000</v>
      </c>
      <c r="F36" s="20">
        <f t="shared" si="1"/>
        <v>2642755.8970000017</v>
      </c>
    </row>
    <row r="37" spans="1:6" ht="14.25" customHeight="1" x14ac:dyDescent="0.3">
      <c r="A37" s="16">
        <v>45215</v>
      </c>
      <c r="B37" s="17" t="s">
        <v>19</v>
      </c>
      <c r="C37" s="18" t="s">
        <v>72</v>
      </c>
      <c r="D37" s="19">
        <v>11433.32</v>
      </c>
      <c r="E37" s="19"/>
      <c r="F37" s="20">
        <f t="shared" si="1"/>
        <v>2654189.2170000016</v>
      </c>
    </row>
    <row r="38" spans="1:6" ht="14.25" customHeight="1" x14ac:dyDescent="0.3">
      <c r="A38" s="16">
        <v>45215</v>
      </c>
      <c r="B38" s="17" t="s">
        <v>21</v>
      </c>
      <c r="C38" s="18"/>
      <c r="D38" s="19"/>
      <c r="E38" s="19">
        <f>(D37*0.005)+10</f>
        <v>67.166600000000003</v>
      </c>
      <c r="F38" s="20">
        <f t="shared" si="1"/>
        <v>2654122.0504000015</v>
      </c>
    </row>
    <row r="39" spans="1:6" ht="14.25" customHeight="1" x14ac:dyDescent="0.3">
      <c r="A39" s="16">
        <v>45217</v>
      </c>
      <c r="B39" s="17" t="s">
        <v>22</v>
      </c>
      <c r="C39" s="18" t="s">
        <v>20</v>
      </c>
      <c r="D39" s="19"/>
      <c r="E39" s="19">
        <v>86000</v>
      </c>
      <c r="F39" s="20">
        <f t="shared" si="1"/>
        <v>2568122.0504000015</v>
      </c>
    </row>
    <row r="40" spans="1:6" ht="14.25" customHeight="1" x14ac:dyDescent="0.3">
      <c r="A40" s="16">
        <v>45217</v>
      </c>
      <c r="B40" s="17" t="s">
        <v>19</v>
      </c>
      <c r="C40" s="18" t="s">
        <v>76</v>
      </c>
      <c r="D40" s="19">
        <v>22500</v>
      </c>
      <c r="E40" s="19"/>
      <c r="F40" s="20">
        <f t="shared" si="1"/>
        <v>2590622.0504000015</v>
      </c>
    </row>
    <row r="41" spans="1:6" ht="14.25" customHeight="1" x14ac:dyDescent="0.3">
      <c r="A41" s="16">
        <v>45217</v>
      </c>
      <c r="B41" s="17" t="s">
        <v>21</v>
      </c>
      <c r="C41" s="18"/>
      <c r="D41" s="19"/>
      <c r="E41" s="19">
        <f>(D40*0.005)+10</f>
        <v>122.5</v>
      </c>
      <c r="F41" s="20">
        <f t="shared" si="1"/>
        <v>2590499.5504000015</v>
      </c>
    </row>
    <row r="42" spans="1:6" ht="14.25" customHeight="1" x14ac:dyDescent="0.3">
      <c r="A42" s="16">
        <v>45218</v>
      </c>
      <c r="B42" s="17" t="s">
        <v>22</v>
      </c>
      <c r="C42" s="18" t="s">
        <v>20</v>
      </c>
      <c r="D42" s="19"/>
      <c r="E42" s="19">
        <v>10000</v>
      </c>
      <c r="F42" s="20">
        <f t="shared" si="1"/>
        <v>2580499.5504000015</v>
      </c>
    </row>
    <row r="43" spans="1:6" ht="14.25" customHeight="1" x14ac:dyDescent="0.3">
      <c r="A43" s="16">
        <v>45218</v>
      </c>
      <c r="B43" s="17" t="s">
        <v>19</v>
      </c>
      <c r="C43" s="18" t="s">
        <v>77</v>
      </c>
      <c r="D43" s="19">
        <v>43994.13</v>
      </c>
      <c r="E43" s="19"/>
      <c r="F43" s="20">
        <f t="shared" si="1"/>
        <v>2624493.6804000014</v>
      </c>
    </row>
    <row r="44" spans="1:6" ht="14.25" customHeight="1" x14ac:dyDescent="0.3">
      <c r="A44" s="16">
        <v>45218</v>
      </c>
      <c r="B44" s="17" t="s">
        <v>21</v>
      </c>
      <c r="C44" s="18"/>
      <c r="D44" s="19"/>
      <c r="E44" s="19">
        <f>(D43*0.005)+10</f>
        <v>229.97064999999998</v>
      </c>
      <c r="F44" s="20">
        <f t="shared" si="1"/>
        <v>2624263.7097500013</v>
      </c>
    </row>
    <row r="45" spans="1:6" ht="14.25" customHeight="1" x14ac:dyDescent="0.3">
      <c r="A45" s="16">
        <v>45219</v>
      </c>
      <c r="B45" s="17" t="s">
        <v>22</v>
      </c>
      <c r="C45" s="18" t="s">
        <v>20</v>
      </c>
      <c r="D45" s="19"/>
      <c r="E45" s="19">
        <v>57500</v>
      </c>
      <c r="F45" s="20">
        <f t="shared" si="1"/>
        <v>2566763.7097500013</v>
      </c>
    </row>
    <row r="46" spans="1:6" ht="14.25" customHeight="1" x14ac:dyDescent="0.3">
      <c r="A46" s="16">
        <v>45219</v>
      </c>
      <c r="B46" s="17" t="s">
        <v>22</v>
      </c>
      <c r="C46" s="18" t="s">
        <v>20</v>
      </c>
      <c r="D46" s="19"/>
      <c r="E46" s="19">
        <v>69000</v>
      </c>
      <c r="F46" s="20">
        <f t="shared" si="1"/>
        <v>2497763.7097500013</v>
      </c>
    </row>
    <row r="47" spans="1:6" ht="14.25" customHeight="1" x14ac:dyDescent="0.3">
      <c r="A47" s="16">
        <v>45219</v>
      </c>
      <c r="B47" s="17" t="s">
        <v>19</v>
      </c>
      <c r="C47" s="18" t="s">
        <v>78</v>
      </c>
      <c r="D47" s="19">
        <v>10707.01</v>
      </c>
      <c r="E47" s="19"/>
      <c r="F47" s="20">
        <f t="shared" si="1"/>
        <v>2508470.7197500011</v>
      </c>
    </row>
    <row r="48" spans="1:6" ht="14.25" customHeight="1" x14ac:dyDescent="0.3">
      <c r="A48" s="16">
        <v>45219</v>
      </c>
      <c r="B48" s="17" t="s">
        <v>21</v>
      </c>
      <c r="C48" s="22"/>
      <c r="D48" s="19"/>
      <c r="E48" s="19">
        <f>(D47*0.005)+10</f>
        <v>63.535050000000005</v>
      </c>
      <c r="F48" s="20">
        <f t="shared" si="1"/>
        <v>2508407.184700001</v>
      </c>
    </row>
    <row r="49" spans="1:6" ht="14.25" customHeight="1" x14ac:dyDescent="0.3">
      <c r="A49" s="16">
        <v>45222</v>
      </c>
      <c r="B49" s="17" t="s">
        <v>19</v>
      </c>
      <c r="C49" s="18" t="s">
        <v>20</v>
      </c>
      <c r="D49" s="19">
        <v>25000</v>
      </c>
      <c r="E49" s="19"/>
      <c r="F49" s="20">
        <f t="shared" si="1"/>
        <v>2533407.184700001</v>
      </c>
    </row>
    <row r="50" spans="1:6" ht="14.25" customHeight="1" x14ac:dyDescent="0.3">
      <c r="A50" s="16">
        <v>45222</v>
      </c>
      <c r="B50" s="17" t="s">
        <v>21</v>
      </c>
      <c r="C50" s="22"/>
      <c r="D50" s="19"/>
      <c r="E50" s="19">
        <f>(D49*0.005)+10</f>
        <v>135</v>
      </c>
      <c r="F50" s="20">
        <f t="shared" si="1"/>
        <v>2533272.184700001</v>
      </c>
    </row>
    <row r="51" spans="1:6" ht="14.25" customHeight="1" x14ac:dyDescent="0.3">
      <c r="A51" s="16">
        <v>45223</v>
      </c>
      <c r="B51" s="17" t="s">
        <v>22</v>
      </c>
      <c r="C51" s="18" t="s">
        <v>20</v>
      </c>
      <c r="D51" s="19"/>
      <c r="E51" s="19">
        <v>11000</v>
      </c>
      <c r="F51" s="20">
        <f t="shared" si="1"/>
        <v>2522272.184700001</v>
      </c>
    </row>
    <row r="52" spans="1:6" ht="14.25" customHeight="1" x14ac:dyDescent="0.3">
      <c r="A52" s="16">
        <v>45224</v>
      </c>
      <c r="B52" s="17" t="s">
        <v>22</v>
      </c>
      <c r="C52" s="18" t="s">
        <v>20</v>
      </c>
      <c r="D52" s="19"/>
      <c r="E52" s="19">
        <v>30000</v>
      </c>
      <c r="F52" s="20">
        <f t="shared" si="1"/>
        <v>2492272.184700001</v>
      </c>
    </row>
    <row r="53" spans="1:6" ht="14.25" customHeight="1" x14ac:dyDescent="0.3">
      <c r="A53" s="16">
        <v>45225</v>
      </c>
      <c r="B53" s="17" t="s">
        <v>19</v>
      </c>
      <c r="C53" s="18" t="s">
        <v>79</v>
      </c>
      <c r="D53" s="19">
        <v>149284.85999999999</v>
      </c>
      <c r="E53" s="19"/>
      <c r="F53" s="20">
        <f t="shared" si="1"/>
        <v>2641557.0447000009</v>
      </c>
    </row>
    <row r="54" spans="1:6" ht="14.25" customHeight="1" x14ac:dyDescent="0.3">
      <c r="A54" s="16">
        <v>45225</v>
      </c>
      <c r="B54" s="17" t="s">
        <v>21</v>
      </c>
      <c r="C54" s="22"/>
      <c r="D54" s="19"/>
      <c r="E54" s="19">
        <f>(D53*0.005)+10</f>
        <v>756.4242999999999</v>
      </c>
      <c r="F54" s="20">
        <f t="shared" si="1"/>
        <v>2640800.6204000008</v>
      </c>
    </row>
    <row r="55" spans="1:6" ht="14.25" customHeight="1" x14ac:dyDescent="0.3">
      <c r="A55" s="16">
        <v>45225</v>
      </c>
      <c r="B55" s="17" t="s">
        <v>19</v>
      </c>
      <c r="C55" s="18" t="s">
        <v>79</v>
      </c>
      <c r="D55" s="19">
        <v>151248.15</v>
      </c>
      <c r="E55" s="19"/>
      <c r="F55" s="20">
        <f t="shared" si="1"/>
        <v>2792048.7704000007</v>
      </c>
    </row>
    <row r="56" spans="1:6" ht="14.25" customHeight="1" x14ac:dyDescent="0.3">
      <c r="A56" s="16">
        <v>45225</v>
      </c>
      <c r="B56" s="17" t="s">
        <v>21</v>
      </c>
      <c r="C56" s="22"/>
      <c r="D56" s="19"/>
      <c r="E56" s="19">
        <f>(D55*0.005)+10</f>
        <v>766.24074999999993</v>
      </c>
      <c r="F56" s="20">
        <f t="shared" si="1"/>
        <v>2791282.5296500009</v>
      </c>
    </row>
    <row r="57" spans="1:6" ht="14.25" customHeight="1" x14ac:dyDescent="0.3">
      <c r="A57" s="16">
        <v>45225</v>
      </c>
      <c r="B57" s="17" t="s">
        <v>19</v>
      </c>
      <c r="C57" s="18" t="s">
        <v>79</v>
      </c>
      <c r="D57" s="19">
        <v>147652.74</v>
      </c>
      <c r="E57" s="19"/>
      <c r="F57" s="20">
        <f t="shared" si="1"/>
        <v>2938935.2696500011</v>
      </c>
    </row>
    <row r="58" spans="1:6" ht="14.25" customHeight="1" x14ac:dyDescent="0.3">
      <c r="A58" s="16">
        <v>45225</v>
      </c>
      <c r="B58" s="17" t="s">
        <v>21</v>
      </c>
      <c r="C58" s="22"/>
      <c r="D58" s="19"/>
      <c r="E58" s="19">
        <f>(D57*0.005)+10</f>
        <v>748.26369999999997</v>
      </c>
      <c r="F58" s="20">
        <f t="shared" si="1"/>
        <v>2938187.0059500011</v>
      </c>
    </row>
    <row r="59" spans="1:6" ht="14.25" customHeight="1" x14ac:dyDescent="0.3">
      <c r="A59" s="16">
        <v>45225</v>
      </c>
      <c r="B59" s="17" t="s">
        <v>19</v>
      </c>
      <c r="C59" s="18" t="s">
        <v>79</v>
      </c>
      <c r="D59" s="19">
        <v>413330.07</v>
      </c>
      <c r="E59" s="19"/>
      <c r="F59" s="20">
        <f t="shared" si="1"/>
        <v>3351517.0759500009</v>
      </c>
    </row>
    <row r="60" spans="1:6" ht="14.25" customHeight="1" x14ac:dyDescent="0.3">
      <c r="A60" s="16">
        <v>45225</v>
      </c>
      <c r="B60" s="17" t="s">
        <v>21</v>
      </c>
      <c r="C60" s="22"/>
      <c r="D60" s="19"/>
      <c r="E60" s="19">
        <f>(D59*0.005)+10</f>
        <v>2076.6503499999999</v>
      </c>
      <c r="F60" s="20">
        <f t="shared" si="1"/>
        <v>3349440.4256000011</v>
      </c>
    </row>
    <row r="61" spans="1:6" ht="14.25" customHeight="1" x14ac:dyDescent="0.3">
      <c r="A61" s="16">
        <v>45226</v>
      </c>
      <c r="B61" s="17" t="s">
        <v>19</v>
      </c>
      <c r="C61" s="18" t="s">
        <v>42</v>
      </c>
      <c r="D61" s="19">
        <v>9951.2099999999991</v>
      </c>
      <c r="E61" s="19"/>
      <c r="F61" s="20">
        <f t="shared" si="1"/>
        <v>3359391.6356000011</v>
      </c>
    </row>
    <row r="62" spans="1:6" ht="14.25" customHeight="1" x14ac:dyDescent="0.3">
      <c r="A62" s="16">
        <v>45226</v>
      </c>
      <c r="B62" s="17" t="s">
        <v>21</v>
      </c>
      <c r="C62" s="22"/>
      <c r="D62" s="19"/>
      <c r="E62" s="19">
        <f>(D61*0.005)+10</f>
        <v>59.756049999999995</v>
      </c>
      <c r="F62" s="20">
        <f t="shared" si="1"/>
        <v>3359331.8795500011</v>
      </c>
    </row>
    <row r="63" spans="1:6" ht="14.25" customHeight="1" x14ac:dyDescent="0.3">
      <c r="A63" s="16">
        <v>45226</v>
      </c>
      <c r="B63" s="17" t="s">
        <v>19</v>
      </c>
      <c r="C63" s="18" t="s">
        <v>20</v>
      </c>
      <c r="D63" s="19">
        <v>48000</v>
      </c>
      <c r="E63" s="19"/>
      <c r="F63" s="20">
        <f t="shared" si="1"/>
        <v>3407331.8795500011</v>
      </c>
    </row>
    <row r="64" spans="1:6" ht="14.25" customHeight="1" x14ac:dyDescent="0.3">
      <c r="A64" s="16">
        <v>45226</v>
      </c>
      <c r="B64" s="17" t="s">
        <v>21</v>
      </c>
      <c r="C64" s="22"/>
      <c r="D64" s="19"/>
      <c r="E64" s="19">
        <f>(D63*0.005)+10</f>
        <v>250</v>
      </c>
      <c r="F64" s="20">
        <f t="shared" si="1"/>
        <v>3407081.8795500011</v>
      </c>
    </row>
    <row r="65" spans="1:6" ht="14.25" customHeight="1" x14ac:dyDescent="0.3">
      <c r="A65" s="16">
        <v>45226</v>
      </c>
      <c r="B65" s="17" t="s">
        <v>19</v>
      </c>
      <c r="C65" s="18" t="s">
        <v>30</v>
      </c>
      <c r="D65" s="19">
        <v>8000</v>
      </c>
      <c r="E65" s="19"/>
      <c r="F65" s="20">
        <f t="shared" si="1"/>
        <v>3415081.8795500011</v>
      </c>
    </row>
    <row r="66" spans="1:6" ht="14.25" customHeight="1" x14ac:dyDescent="0.3">
      <c r="A66" s="16">
        <v>45226</v>
      </c>
      <c r="B66" s="17" t="s">
        <v>21</v>
      </c>
      <c r="C66" s="22"/>
      <c r="D66" s="19"/>
      <c r="E66" s="19">
        <f>(D65*0.005)+10</f>
        <v>50</v>
      </c>
      <c r="F66" s="20">
        <f t="shared" si="1"/>
        <v>3415031.8795500011</v>
      </c>
    </row>
    <row r="67" spans="1:6" ht="14.25" customHeight="1" x14ac:dyDescent="0.3">
      <c r="A67" s="16">
        <v>45229</v>
      </c>
      <c r="B67" s="17" t="s">
        <v>41</v>
      </c>
      <c r="C67" s="18"/>
      <c r="D67" s="19"/>
      <c r="E67" s="19">
        <v>0.01</v>
      </c>
      <c r="F67" s="20">
        <f t="shared" si="1"/>
        <v>3415031.8695500013</v>
      </c>
    </row>
    <row r="68" spans="1:6" ht="14.25" customHeight="1" x14ac:dyDescent="0.3">
      <c r="A68" s="16">
        <v>45229</v>
      </c>
      <c r="B68" s="17" t="s">
        <v>19</v>
      </c>
      <c r="C68" s="18" t="s">
        <v>42</v>
      </c>
      <c r="D68" s="19">
        <v>21297.55</v>
      </c>
      <c r="E68" s="19"/>
      <c r="F68" s="20">
        <f t="shared" si="1"/>
        <v>3436329.4195500012</v>
      </c>
    </row>
    <row r="69" spans="1:6" ht="14.25" customHeight="1" x14ac:dyDescent="0.3">
      <c r="A69" s="16">
        <v>45229</v>
      </c>
      <c r="B69" s="17" t="s">
        <v>21</v>
      </c>
      <c r="C69" s="22"/>
      <c r="D69" s="19"/>
      <c r="E69" s="19">
        <f>(D68*0.005)+10</f>
        <v>116.48775000000001</v>
      </c>
      <c r="F69" s="20">
        <f t="shared" si="1"/>
        <v>3436212.9318000013</v>
      </c>
    </row>
    <row r="70" spans="1:6" ht="14.25" customHeight="1" x14ac:dyDescent="0.3">
      <c r="A70" s="16">
        <v>45229</v>
      </c>
      <c r="B70" s="17" t="s">
        <v>22</v>
      </c>
      <c r="C70" s="18" t="s">
        <v>20</v>
      </c>
      <c r="D70" s="19"/>
      <c r="E70" s="19">
        <v>161000</v>
      </c>
      <c r="F70" s="20">
        <f t="shared" si="1"/>
        <v>3275212.9318000013</v>
      </c>
    </row>
    <row r="71" spans="1:6" ht="14.25" customHeight="1" x14ac:dyDescent="0.3">
      <c r="A71" s="16">
        <v>45230</v>
      </c>
      <c r="B71" s="17" t="s">
        <v>19</v>
      </c>
      <c r="C71" s="18" t="s">
        <v>24</v>
      </c>
      <c r="D71" s="19">
        <v>771.92</v>
      </c>
      <c r="E71" s="19"/>
      <c r="F71" s="20">
        <f t="shared" si="1"/>
        <v>3275984.8518000012</v>
      </c>
    </row>
    <row r="72" spans="1:6" ht="14.25" customHeight="1" x14ac:dyDescent="0.3">
      <c r="A72" s="16">
        <v>45230</v>
      </c>
      <c r="B72" s="17" t="s">
        <v>21</v>
      </c>
      <c r="C72" s="22"/>
      <c r="D72" s="19"/>
      <c r="E72" s="19">
        <f>(D71*0.005)+10</f>
        <v>13.8596</v>
      </c>
      <c r="F72" s="20">
        <f t="shared" si="1"/>
        <v>3275970.9922000011</v>
      </c>
    </row>
    <row r="73" spans="1:6" ht="14.25" customHeight="1" x14ac:dyDescent="0.3">
      <c r="A73" s="16">
        <v>45230</v>
      </c>
      <c r="B73" s="17" t="s">
        <v>22</v>
      </c>
      <c r="C73" s="18" t="s">
        <v>20</v>
      </c>
      <c r="D73" s="19"/>
      <c r="E73" s="19">
        <v>1000</v>
      </c>
      <c r="F73" s="20">
        <f t="shared" si="1"/>
        <v>3274970.9922000011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3274970.9922000011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3274970.9922000011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3274970.9922000011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3274970.9922000011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3274970.9922000011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3274970.9922000011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3274970.9922000011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3274970.9922000011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3274970.9922000011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3274970.9922000011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3274970.9922000011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3274970.9922000011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3274970.9922000011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3274970.9922000011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3274970.9922000011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3274970.9922000011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3274970.9922000011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3274970.9922000011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3274970.9922000011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3274970.9922000011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3274970.9922000011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3274970.9922000011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3274970.9922000011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3274970.9922000011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3274970.9922000011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3274970.9922000011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3274970.9922000011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3274970.9922000011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3274970.9922000011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3274970.9922000011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3274970.9922000011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3274970.9922000011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3274970.9922000011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3274970.9922000011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3274970.9922000011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3274970.9922000011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3274970.9922000011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3274970.9922000011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3274970.9922000011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3274970.9922000011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3274970.9922000011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3274970.9922000011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3274970.9922000011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3274970.9922000011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3274970.9922000011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3274970.9922000011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3274970.9922000011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3274970.9922000011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3274970.9922000011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3274970.9922000011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3274970.9922000011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3274970.9922000011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3274970.9922000011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3274970.9922000011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3274970.9922000011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3274970.9922000011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3274970.9922000011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3274970.9922000011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3274970.9922000011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3274970.9922000011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3274970.9922000011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3274970.9922000011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3274970.9922000011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3274970.9922000011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3274970.9922000011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3274970.9922000011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3274970.9922000011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3274970.9922000011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3274970.9922000011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3274970.9922000011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3274970.9922000011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3274970.9922000011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3274970.9922000011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3274970.9922000011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3274970.9922000011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3274970.9922000011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3274970.9922000011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3274970.9922000011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3274970.9922000011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3274970.9922000011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3274970.9922000011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3274970.9922000011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3274970.9922000011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3274970.9922000011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3274970.9922000011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3274970.9922000011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3274970.9922000011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3274970.9922000011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3274970.9922000011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3274970.9922000011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3274970.9922000011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3274970.9922000011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3274970.9922000011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3274970.9922000011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3274970.9922000011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3274970.9922000011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3274970.9922000011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3274970.9922000011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3274970.9922000011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3274970.9922000011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3274970.9922000011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3274970.9922000011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3274970.9922000011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3274970.9922000011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3274970.9922000011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3274970.9922000011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3274970.9922000011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3274970.9922000011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3274970.9922000011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3274970.9922000011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3274970.9922000011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3274970.9922000011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3274970.9922000011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3274970.9922000011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3274970.9922000011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3274970.9922000011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3274970.9922000011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3274970.9922000011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3274970.9922000011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3274970.9922000011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3274970.9922000011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3274970.9922000011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3274970.9922000011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3274970.9922000011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3274970.9922000011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3274970.9922000011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3274970.9922000011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3274970.9922000011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3274970.9922000011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3274970.9922000011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3274970.9922000011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3274970.9922000011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3274970.9922000011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3274970.9922000011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3274970.9922000011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3274970.9922000011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3274970.9922000011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3274970.9922000011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3274970.9922000011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3274970.9922000011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3274970.9922000011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3274970.9922000011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3274970.9922000011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3274970.9922000011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3274970.9922000011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3274970.9922000011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3274970.9922000011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3274970.9922000011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3274970.9922000011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3274970.9922000011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3274970.9922000011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3274970.9922000011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3274970.9922000011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3274970.9922000011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3274970.9922000011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3274970.9922000011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3274970.9922000011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3274970.9922000011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3274970.9922000011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3274970.9922000011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3274970.9922000011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3274970.9922000011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3274970.9922000011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3274970.9922000011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3274970.9922000011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3274970.9922000011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3274970.9922000011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3274970.9922000011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3274970.9922000011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3274970.9922000011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3274970.9922000011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3274970.9922000011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3274970.9922000011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3274970.9922000011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3274970.9922000011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3274970.9922000011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3274970.9922000011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3274970.9922000011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3274970.9922000011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3274970.9922000011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3274970.9922000011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3274970.9922000011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3274970.9922000011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3274970.9922000011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3274970.9922000011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3274970.9922000011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3274970.9922000011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3274970.9922000011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3274970.9922000011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3274970.9922000011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3274970.9922000011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3274970.9922000011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3274970.9922000011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3274970.9922000011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3274970.9922000011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3274970.9922000011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3274970.9922000011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3274970.9922000011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3274970.9922000011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3274970.9922000011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3274970.9922000011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3274970.9922000011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3274970.9922000011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3274970.9922000011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3274970.9922000011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3274970.9922000011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3274970.9922000011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3274970.9922000011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3274970.9922000011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3274970.9922000011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3274970.9922000011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3274970.9922000011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3274970.9922000011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3274970.9922000011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3274970.9922000011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3274970.9922000011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3274970.9922000011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3274970.9922000011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3274970.9922000011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3274970.9922000011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3274970.9922000011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3274970.9922000011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3274970.9922000011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3274970.9922000011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3274970.9922000011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3274970.9922000011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3274970.9922000011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3274970.9922000011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3274970.9922000011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3274970.9922000011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3274970.9922000011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3274970.9922000011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3274970.9922000011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3274970.9922000011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3274970.9922000011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3274970.9922000011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3274970.9922000011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3274970.9922000011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3274970.9922000011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3274970.9922000011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3274970.9922000011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3274970.9922000011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3274970.9922000011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3274970.9922000011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3274970.9922000011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3274970.9922000011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3274970.9922000011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3274970.9922000011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3274970.9922000011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3274970.9922000011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3274970.9922000011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3274970.9922000011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3274970.9922000011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3274970.9922000011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3274970.9922000011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3274970.9922000011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3274970.9922000011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3274970.9922000011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3274970.9922000011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3274970.9922000011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3274970.9922000011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3274970.9922000011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3274970.9922000011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3274970.9922000011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3274970.9922000011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3274970.9922000011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3274970.9922000011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3274970.9922000011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3274970.9922000011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3274970.9922000011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3274970.9922000011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3274970.9922000011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3274970.9922000011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3274970.9922000011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3274970.9922000011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3274970.9922000011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3274970.9922000011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3274970.9922000011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3274970.9922000011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3274970.9922000011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3274970.9922000011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3274970.9922000011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3274970.9922000011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3274970.9922000011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3274970.9922000011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3274970.9922000011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3274970.9922000011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3274970.9922000011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3274970.9922000011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3274970.9922000011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3274970.9922000011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3274970.9922000011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3274970.9922000011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3274970.9922000011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3274970.9922000011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3274970.9922000011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3274970.9922000011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3274970.9922000011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3274970.9922000011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3274970.9922000011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3274970.9922000011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3274970.9922000011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3274970.9922000011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3274970.9922000011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3274970.9922000011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3274970.9922000011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3274970.9922000011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3274970.9922000011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3274970.9922000011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3274970.9922000011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3274970.9922000011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3274970.9922000011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3274970.9922000011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3274970.9922000011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3274970.9922000011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3274970.9922000011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3274970.9922000011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3274970.9922000011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3274970.9922000011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3274970.9922000011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3274970.9922000011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3274970.9922000011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3274970.9922000011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3274970.9922000011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3274970.9922000011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3274970.9922000011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3274970.9922000011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3274970.9922000011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3274970.9922000011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3274970.9922000011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3274970.9922000011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3274970.9922000011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3274970.9922000011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3274970.9922000011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3274970.9922000011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3274970.9922000011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3274970.9922000011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3274970.9922000011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3274970.9922000011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3274970.9922000011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3274970.9922000011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3274970.9922000011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3274970.9922000011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3274970.9922000011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3274970.9922000011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3274970.9922000011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3274970.9922000011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3274970.9922000011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3274970.9922000011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3274970.9922000011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3274970.9922000011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3274970.9922000011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3274970.9922000011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3274970.9922000011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3274970.9922000011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3274970.9922000011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3274970.9922000011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3274970.9922000011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3274970.9922000011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3274970.9922000011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3274970.9922000011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3274970.9922000011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3274970.9922000011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3274970.9922000011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3274970.9922000011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3274970.9922000011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3274970.9922000011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3274970.9922000011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3274970.9922000011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3274970.9922000011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3274970.9922000011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3274970.9922000011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3274970.9922000011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3274970.9922000011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3274970.9922000011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3274970.9922000011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3274970.9922000011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3274970.9922000011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3274970.9922000011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3274970.9922000011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3274970.9922000011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3274970.9922000011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3274970.9922000011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3274970.9922000011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3274970.9922000011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3274970.9922000011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3274970.9922000011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3274970.9922000011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3274970.9922000011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3274970.9922000011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3274970.9922000011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3274970.9922000011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3274970.9922000011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3274970.9922000011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3274970.9922000011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3274970.9922000011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3274970.9922000011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3274970.9922000011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3274970.9922000011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3274970.9922000011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3274970.9922000011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3274970.9922000011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3274970.9922000011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3274970.9922000011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3274970.9922000011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3274970.9922000011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3274970.9922000011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3274970.9922000011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3274970.9922000011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3274970.9922000011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3274970.9922000011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3274970.9922000011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3274970.9922000011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3274970.9922000011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3274970.9922000011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3274970.9922000011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3274970.9922000011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3274970.9922000011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3274970.9922000011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3274970.9922000011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3274970.9922000011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3274970.9922000011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3274970.9922000011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3274970.9922000011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3274970.9922000011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3274970.9922000011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3274970.9922000011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3274970.9922000011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3274970.9922000011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3274970.9922000011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3274970.9922000011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3274970.9922000011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3274970.9922000011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3274970.9922000011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3274970.9922000011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3274970.9922000011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3274970.9922000011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3274970.9922000011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3274970.9922000011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3274970.9922000011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3274970.9922000011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3274970.9922000011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3274970.9922000011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3274970.9922000011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3274970.9922000011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3274970.9922000011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3274970.9922000011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3274970.9922000011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3274970.9922000011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3274970.9922000011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3274970.9922000011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3274970.9922000011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3274970.9922000011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3274970.9922000011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3274970.9922000011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3274970.9922000011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3274970.9922000011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3274970.9922000011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3274970.9922000011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3274970.9922000011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3274970.9922000011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3274970.9922000011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3274970.9922000011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3274970.9922000011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3274970.9922000011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3274970.9922000011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3274970.9922000011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3274970.9922000011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3274970.9922000011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3274970.9922000011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3274970.9922000011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3274970.9922000011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3274970.9922000011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3274970.9922000011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3274970.9922000011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3274970.9922000011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3274970.9922000011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3274970.9922000011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3274970.9922000011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3274970.9922000011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3274970.9922000011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3274970.9922000011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3274970.9922000011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3274970.9922000011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3274970.9922000011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3274970.9922000011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3274970.9922000011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3274970.9922000011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3274970.9922000011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3274970.9922000011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3274970.9922000011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3274970.9922000011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3274970.9922000011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3274970.9922000011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3274970.9922000011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3274970.9922000011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3274970.9922000011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3274970.9922000011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3274970.9922000011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3274970.9922000011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3274970.9922000011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3274970.9922000011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3274970.9922000011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3274970.9922000011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3274970.9922000011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3274970.9922000011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3274970.9922000011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3274970.9922000011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3274970.9922000011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3274970.9922000011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3274970.9922000011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3274970.9922000011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3274970.9922000011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3274970.9922000011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3274970.9922000011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3274970.9922000011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3274970.9922000011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3274970.9922000011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3274970.9922000011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3274970.9922000011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3274970.9922000011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3274970.9922000011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3274970.9922000011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3274970.9922000011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3274970.9922000011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3274970.9922000011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3274970.9922000011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3274970.9922000011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3274970.9922000011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3274970.9922000011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3274970.9922000011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3274970.9922000011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3274970.9922000011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3274970.9922000011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3274970.9922000011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3274970.9922000011</v>
      </c>
    </row>
  </sheetData>
  <autoFilter ref="A8:F609" xr:uid="{00000000-0009-0000-0000-000009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55" priority="1" operator="lessThan">
      <formula>0</formula>
    </cfRule>
  </conditionalFormatting>
  <conditionalFormatting sqref="F9:F581">
    <cfRule type="cellIs" dxfId="154" priority="2" operator="greaterThan">
      <formula>0</formula>
    </cfRule>
  </conditionalFormatting>
  <conditionalFormatting sqref="F9:F609">
    <cfRule type="cellIs" dxfId="153" priority="3" operator="lessThan">
      <formula>0</formula>
    </cfRule>
  </conditionalFormatting>
  <conditionalFormatting sqref="F11:F609 F6">
    <cfRule type="cellIs" dxfId="152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70" man="1"/>
    <brk id="136" man="1"/>
    <brk id="316" man="1"/>
    <brk id="255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Outubro2023!F6</f>
        <v>3274970.9922000011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643484.69000000006</v>
      </c>
      <c r="E6" s="11">
        <f t="shared" si="0"/>
        <v>607857.42340000009</v>
      </c>
      <c r="F6" s="12">
        <f>F609</f>
        <v>3310598.2588000004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45231</v>
      </c>
      <c r="B9" s="17" t="s">
        <v>25</v>
      </c>
      <c r="C9" s="18" t="s">
        <v>34</v>
      </c>
      <c r="D9" s="19"/>
      <c r="E9" s="19">
        <v>1500</v>
      </c>
      <c r="F9" s="20">
        <f>D9-E9+D5</f>
        <v>3273470.9922000011</v>
      </c>
    </row>
    <row r="10" spans="1:6" ht="14.25" customHeight="1" x14ac:dyDescent="0.3">
      <c r="A10" s="16">
        <v>45231</v>
      </c>
      <c r="B10" s="17" t="s">
        <v>35</v>
      </c>
      <c r="C10" s="18" t="s">
        <v>36</v>
      </c>
      <c r="D10" s="19"/>
      <c r="E10" s="19">
        <v>380</v>
      </c>
      <c r="F10" s="20">
        <f t="shared" ref="F10:F264" si="1">D10-E10+F9</f>
        <v>3273090.9922000011</v>
      </c>
    </row>
    <row r="11" spans="1:6" ht="14.25" customHeight="1" x14ac:dyDescent="0.3">
      <c r="A11" s="16">
        <v>45231</v>
      </c>
      <c r="B11" s="17" t="s">
        <v>19</v>
      </c>
      <c r="C11" s="18" t="s">
        <v>80</v>
      </c>
      <c r="D11" s="19">
        <v>25000</v>
      </c>
      <c r="E11" s="19"/>
      <c r="F11" s="20">
        <f t="shared" si="1"/>
        <v>3298090.9922000011</v>
      </c>
    </row>
    <row r="12" spans="1:6" ht="14.25" customHeight="1" x14ac:dyDescent="0.3">
      <c r="A12" s="16">
        <v>45231</v>
      </c>
      <c r="B12" s="17" t="s">
        <v>21</v>
      </c>
      <c r="C12" s="18"/>
      <c r="D12" s="19"/>
      <c r="E12" s="19">
        <f>(D11*0.005)+10</f>
        <v>135</v>
      </c>
      <c r="F12" s="20">
        <f t="shared" si="1"/>
        <v>3297955.9922000011</v>
      </c>
    </row>
    <row r="13" spans="1:6" ht="14.25" customHeight="1" x14ac:dyDescent="0.3">
      <c r="A13" s="16">
        <v>45231</v>
      </c>
      <c r="B13" s="17" t="s">
        <v>22</v>
      </c>
      <c r="C13" s="18" t="s">
        <v>20</v>
      </c>
      <c r="D13" s="19"/>
      <c r="E13" s="19">
        <v>500</v>
      </c>
      <c r="F13" s="20">
        <f t="shared" si="1"/>
        <v>3297455.9922000011</v>
      </c>
    </row>
    <row r="14" spans="1:6" ht="14.25" customHeight="1" x14ac:dyDescent="0.3">
      <c r="A14" s="16">
        <v>45231</v>
      </c>
      <c r="B14" s="17" t="s">
        <v>19</v>
      </c>
      <c r="C14" s="18" t="s">
        <v>51</v>
      </c>
      <c r="D14" s="19">
        <v>10000</v>
      </c>
      <c r="E14" s="19"/>
      <c r="F14" s="20">
        <f t="shared" si="1"/>
        <v>3307455.9922000011</v>
      </c>
    </row>
    <row r="15" spans="1:6" ht="14.25" customHeight="1" x14ac:dyDescent="0.3">
      <c r="A15" s="16">
        <v>45231</v>
      </c>
      <c r="B15" s="17" t="s">
        <v>21</v>
      </c>
      <c r="C15" s="18"/>
      <c r="D15" s="19"/>
      <c r="E15" s="19">
        <f>(D14*0.005)+10</f>
        <v>60</v>
      </c>
      <c r="F15" s="20">
        <f t="shared" si="1"/>
        <v>3307395.9922000011</v>
      </c>
    </row>
    <row r="16" spans="1:6" ht="14.25" customHeight="1" x14ac:dyDescent="0.3">
      <c r="A16" s="16">
        <v>45233</v>
      </c>
      <c r="B16" s="17" t="s">
        <v>22</v>
      </c>
      <c r="C16" s="18" t="s">
        <v>20</v>
      </c>
      <c r="D16" s="19"/>
      <c r="E16" s="19">
        <v>114000</v>
      </c>
      <c r="F16" s="20">
        <f t="shared" si="1"/>
        <v>3193395.9922000011</v>
      </c>
    </row>
    <row r="17" spans="1:6" ht="14.25" customHeight="1" x14ac:dyDescent="0.3">
      <c r="A17" s="16">
        <v>45233</v>
      </c>
      <c r="B17" s="17" t="s">
        <v>25</v>
      </c>
      <c r="C17" s="18" t="s">
        <v>28</v>
      </c>
      <c r="D17" s="19"/>
      <c r="E17" s="19">
        <v>1500</v>
      </c>
      <c r="F17" s="20">
        <f t="shared" si="1"/>
        <v>3191895.9922000011</v>
      </c>
    </row>
    <row r="18" spans="1:6" ht="14.25" customHeight="1" x14ac:dyDescent="0.3">
      <c r="A18" s="16">
        <v>45236</v>
      </c>
      <c r="B18" s="17" t="s">
        <v>19</v>
      </c>
      <c r="C18" s="18" t="s">
        <v>44</v>
      </c>
      <c r="D18" s="19">
        <v>90000</v>
      </c>
      <c r="E18" s="19"/>
      <c r="F18" s="20">
        <f t="shared" si="1"/>
        <v>3281895.9922000011</v>
      </c>
    </row>
    <row r="19" spans="1:6" ht="14.25" customHeight="1" x14ac:dyDescent="0.3">
      <c r="A19" s="16">
        <v>45236</v>
      </c>
      <c r="B19" s="17" t="s">
        <v>21</v>
      </c>
      <c r="C19" s="18"/>
      <c r="D19" s="19"/>
      <c r="E19" s="19">
        <f>(D18*0.005)+10</f>
        <v>460</v>
      </c>
      <c r="F19" s="20">
        <f t="shared" si="1"/>
        <v>3281435.9922000011</v>
      </c>
    </row>
    <row r="20" spans="1:6" ht="14.25" customHeight="1" x14ac:dyDescent="0.3">
      <c r="A20" s="16">
        <v>45236</v>
      </c>
      <c r="B20" s="17" t="s">
        <v>22</v>
      </c>
      <c r="C20" s="18" t="s">
        <v>20</v>
      </c>
      <c r="D20" s="19"/>
      <c r="E20" s="19">
        <v>18500</v>
      </c>
      <c r="F20" s="20">
        <f t="shared" si="1"/>
        <v>3262935.9922000011</v>
      </c>
    </row>
    <row r="21" spans="1:6" ht="14.25" customHeight="1" x14ac:dyDescent="0.3">
      <c r="A21" s="16">
        <v>45236</v>
      </c>
      <c r="B21" s="17" t="s">
        <v>22</v>
      </c>
      <c r="C21" s="18" t="s">
        <v>20</v>
      </c>
      <c r="D21" s="19"/>
      <c r="E21" s="19">
        <v>5800</v>
      </c>
      <c r="F21" s="20">
        <f t="shared" si="1"/>
        <v>3257135.9922000011</v>
      </c>
    </row>
    <row r="22" spans="1:6" ht="14.25" customHeight="1" x14ac:dyDescent="0.3">
      <c r="A22" s="16">
        <v>45237</v>
      </c>
      <c r="B22" s="17" t="s">
        <v>22</v>
      </c>
      <c r="C22" s="18" t="s">
        <v>20</v>
      </c>
      <c r="D22" s="19"/>
      <c r="E22" s="19">
        <v>12000</v>
      </c>
      <c r="F22" s="20">
        <f t="shared" si="1"/>
        <v>3245135.9922000011</v>
      </c>
    </row>
    <row r="23" spans="1:6" ht="14.25" customHeight="1" x14ac:dyDescent="0.3">
      <c r="A23" s="16">
        <v>45238</v>
      </c>
      <c r="B23" s="17" t="s">
        <v>19</v>
      </c>
      <c r="C23" s="18" t="s">
        <v>27</v>
      </c>
      <c r="D23" s="19">
        <v>152544</v>
      </c>
      <c r="E23" s="19"/>
      <c r="F23" s="20">
        <f t="shared" si="1"/>
        <v>3397679.9922000011</v>
      </c>
    </row>
    <row r="24" spans="1:6" ht="14.25" customHeight="1" x14ac:dyDescent="0.3">
      <c r="A24" s="16">
        <v>45238</v>
      </c>
      <c r="B24" s="17" t="s">
        <v>21</v>
      </c>
      <c r="C24" s="18"/>
      <c r="D24" s="19"/>
      <c r="E24" s="19">
        <f>(D23*0.005)+10</f>
        <v>772.72</v>
      </c>
      <c r="F24" s="20">
        <f t="shared" si="1"/>
        <v>3396907.2722000009</v>
      </c>
    </row>
    <row r="25" spans="1:6" ht="14.25" customHeight="1" x14ac:dyDescent="0.3">
      <c r="A25" s="16">
        <v>45238</v>
      </c>
      <c r="B25" s="17" t="s">
        <v>19</v>
      </c>
      <c r="C25" s="18" t="s">
        <v>39</v>
      </c>
      <c r="D25" s="19">
        <v>74445.38</v>
      </c>
      <c r="E25" s="19"/>
      <c r="F25" s="20">
        <f t="shared" si="1"/>
        <v>3471352.6522000008</v>
      </c>
    </row>
    <row r="26" spans="1:6" ht="14.25" customHeight="1" x14ac:dyDescent="0.3">
      <c r="A26" s="16">
        <v>45238</v>
      </c>
      <c r="B26" s="17" t="s">
        <v>21</v>
      </c>
      <c r="C26" s="18"/>
      <c r="D26" s="19"/>
      <c r="E26" s="19">
        <f>(D25*0.005)+10</f>
        <v>382.22690000000006</v>
      </c>
      <c r="F26" s="20">
        <f t="shared" si="1"/>
        <v>3470970.4253000007</v>
      </c>
    </row>
    <row r="27" spans="1:6" ht="14.25" customHeight="1" x14ac:dyDescent="0.3">
      <c r="A27" s="16">
        <v>45238</v>
      </c>
      <c r="B27" s="17" t="s">
        <v>19</v>
      </c>
      <c r="C27" s="18" t="s">
        <v>40</v>
      </c>
      <c r="D27" s="19">
        <v>179372.93</v>
      </c>
      <c r="E27" s="19"/>
      <c r="F27" s="20">
        <f t="shared" si="1"/>
        <v>3650343.3553000009</v>
      </c>
    </row>
    <row r="28" spans="1:6" ht="14.25" customHeight="1" x14ac:dyDescent="0.3">
      <c r="A28" s="16">
        <v>45238</v>
      </c>
      <c r="B28" s="17" t="s">
        <v>21</v>
      </c>
      <c r="C28" s="18"/>
      <c r="D28" s="19"/>
      <c r="E28" s="19">
        <f>(D27*0.005)+10</f>
        <v>906.86464999999998</v>
      </c>
      <c r="F28" s="20">
        <f t="shared" si="1"/>
        <v>3649436.490650001</v>
      </c>
    </row>
    <row r="29" spans="1:6" ht="14.25" customHeight="1" x14ac:dyDescent="0.3">
      <c r="A29" s="16">
        <v>45239</v>
      </c>
      <c r="B29" s="17" t="s">
        <v>19</v>
      </c>
      <c r="C29" s="18" t="s">
        <v>38</v>
      </c>
      <c r="D29" s="19">
        <v>11660.46</v>
      </c>
      <c r="E29" s="19"/>
      <c r="F29" s="20">
        <f t="shared" si="1"/>
        <v>3661096.9506500009</v>
      </c>
    </row>
    <row r="30" spans="1:6" ht="14.25" customHeight="1" x14ac:dyDescent="0.3">
      <c r="A30" s="16">
        <v>45239</v>
      </c>
      <c r="B30" s="17" t="s">
        <v>21</v>
      </c>
      <c r="C30" s="18"/>
      <c r="D30" s="19"/>
      <c r="E30" s="19">
        <f>(D29*0.005)+10</f>
        <v>68.302300000000002</v>
      </c>
      <c r="F30" s="20">
        <f t="shared" si="1"/>
        <v>3661028.6483500008</v>
      </c>
    </row>
    <row r="31" spans="1:6" ht="14.25" customHeight="1" x14ac:dyDescent="0.3">
      <c r="A31" s="16">
        <v>45240</v>
      </c>
      <c r="B31" s="17" t="s">
        <v>19</v>
      </c>
      <c r="C31" s="18" t="s">
        <v>46</v>
      </c>
      <c r="D31" s="19">
        <v>12000</v>
      </c>
      <c r="E31" s="19"/>
      <c r="F31" s="20">
        <f t="shared" si="1"/>
        <v>3673028.6483500008</v>
      </c>
    </row>
    <row r="32" spans="1:6" ht="14.25" customHeight="1" x14ac:dyDescent="0.3">
      <c r="A32" s="16">
        <v>45240</v>
      </c>
      <c r="B32" s="17" t="s">
        <v>21</v>
      </c>
      <c r="C32" s="18"/>
      <c r="D32" s="19"/>
      <c r="E32" s="19">
        <f>(D31*0.005)+10</f>
        <v>70</v>
      </c>
      <c r="F32" s="20">
        <f t="shared" si="1"/>
        <v>3672958.6483500008</v>
      </c>
    </row>
    <row r="33" spans="1:6" ht="14.25" customHeight="1" x14ac:dyDescent="0.3">
      <c r="A33" s="16">
        <v>45240</v>
      </c>
      <c r="B33" s="17" t="s">
        <v>22</v>
      </c>
      <c r="C33" s="18" t="s">
        <v>20</v>
      </c>
      <c r="D33" s="19"/>
      <c r="E33" s="19">
        <v>103000</v>
      </c>
      <c r="F33" s="20">
        <f t="shared" si="1"/>
        <v>3569958.6483500008</v>
      </c>
    </row>
    <row r="34" spans="1:6" ht="14.25" customHeight="1" x14ac:dyDescent="0.3">
      <c r="A34" s="16">
        <v>45244</v>
      </c>
      <c r="B34" s="17" t="s">
        <v>22</v>
      </c>
      <c r="C34" s="18" t="s">
        <v>20</v>
      </c>
      <c r="D34" s="19"/>
      <c r="E34" s="19">
        <v>7000</v>
      </c>
      <c r="F34" s="20">
        <f t="shared" si="1"/>
        <v>3562958.6483500008</v>
      </c>
    </row>
    <row r="35" spans="1:6" ht="14.25" customHeight="1" x14ac:dyDescent="0.3">
      <c r="A35" s="16">
        <v>45246</v>
      </c>
      <c r="B35" s="17" t="s">
        <v>19</v>
      </c>
      <c r="C35" s="18" t="s">
        <v>81</v>
      </c>
      <c r="D35" s="19">
        <v>8.77</v>
      </c>
      <c r="E35" s="19"/>
      <c r="F35" s="20">
        <f t="shared" si="1"/>
        <v>3562967.4183500009</v>
      </c>
    </row>
    <row r="36" spans="1:6" ht="14.25" customHeight="1" x14ac:dyDescent="0.3">
      <c r="A36" s="16">
        <v>45246</v>
      </c>
      <c r="B36" s="17" t="s">
        <v>21</v>
      </c>
      <c r="C36" s="18"/>
      <c r="D36" s="19"/>
      <c r="E36" s="19">
        <f>(D35*0.005)+10</f>
        <v>10.043850000000001</v>
      </c>
      <c r="F36" s="20">
        <f t="shared" si="1"/>
        <v>3562957.3745000008</v>
      </c>
    </row>
    <row r="37" spans="1:6" ht="14.25" customHeight="1" x14ac:dyDescent="0.3">
      <c r="A37" s="16">
        <v>45247</v>
      </c>
      <c r="B37" s="17" t="s">
        <v>22</v>
      </c>
      <c r="C37" s="18" t="s">
        <v>20</v>
      </c>
      <c r="D37" s="19"/>
      <c r="E37" s="19">
        <v>54000</v>
      </c>
      <c r="F37" s="20">
        <f t="shared" si="1"/>
        <v>3508957.3745000008</v>
      </c>
    </row>
    <row r="38" spans="1:6" ht="14.25" customHeight="1" x14ac:dyDescent="0.3">
      <c r="A38" s="16">
        <v>45247</v>
      </c>
      <c r="B38" s="17" t="s">
        <v>41</v>
      </c>
      <c r="C38" s="18"/>
      <c r="D38" s="19">
        <v>0.01</v>
      </c>
      <c r="E38" s="19"/>
      <c r="F38" s="20">
        <f t="shared" si="1"/>
        <v>3508957.3845000006</v>
      </c>
    </row>
    <row r="39" spans="1:6" ht="14.25" customHeight="1" x14ac:dyDescent="0.3">
      <c r="A39" s="16">
        <v>45247</v>
      </c>
      <c r="B39" s="17" t="s">
        <v>22</v>
      </c>
      <c r="C39" s="18" t="s">
        <v>20</v>
      </c>
      <c r="D39" s="19"/>
      <c r="E39" s="19">
        <v>1000</v>
      </c>
      <c r="F39" s="20">
        <f t="shared" si="1"/>
        <v>3507957.3845000006</v>
      </c>
    </row>
    <row r="40" spans="1:6" ht="14.25" customHeight="1" x14ac:dyDescent="0.3">
      <c r="A40" s="16">
        <v>45250</v>
      </c>
      <c r="B40" s="17" t="s">
        <v>19</v>
      </c>
      <c r="C40" s="18" t="s">
        <v>78</v>
      </c>
      <c r="D40" s="19">
        <v>10707.01</v>
      </c>
      <c r="E40" s="19"/>
      <c r="F40" s="20">
        <f t="shared" si="1"/>
        <v>3518664.3945000004</v>
      </c>
    </row>
    <row r="41" spans="1:6" ht="14.25" customHeight="1" x14ac:dyDescent="0.3">
      <c r="A41" s="16">
        <v>45250</v>
      </c>
      <c r="B41" s="17" t="s">
        <v>21</v>
      </c>
      <c r="C41" s="18"/>
      <c r="D41" s="19"/>
      <c r="E41" s="19">
        <f>(D40*0.005)+10</f>
        <v>63.535050000000005</v>
      </c>
      <c r="F41" s="20">
        <f t="shared" si="1"/>
        <v>3518600.8594500003</v>
      </c>
    </row>
    <row r="42" spans="1:6" ht="14.25" customHeight="1" x14ac:dyDescent="0.3">
      <c r="A42" s="16">
        <v>45251</v>
      </c>
      <c r="B42" s="17" t="s">
        <v>22</v>
      </c>
      <c r="C42" s="18" t="s">
        <v>20</v>
      </c>
      <c r="D42" s="19"/>
      <c r="E42" s="19">
        <v>81000</v>
      </c>
      <c r="F42" s="20">
        <f t="shared" si="1"/>
        <v>3437600.8594500003</v>
      </c>
    </row>
    <row r="43" spans="1:6" ht="14.25" customHeight="1" x14ac:dyDescent="0.3">
      <c r="A43" s="16">
        <v>45251</v>
      </c>
      <c r="B43" s="17" t="s">
        <v>19</v>
      </c>
      <c r="C43" s="18" t="s">
        <v>82</v>
      </c>
      <c r="D43" s="19">
        <v>7000</v>
      </c>
      <c r="E43" s="19"/>
      <c r="F43" s="20">
        <f t="shared" si="1"/>
        <v>3444600.8594500003</v>
      </c>
    </row>
    <row r="44" spans="1:6" ht="14.25" customHeight="1" x14ac:dyDescent="0.3">
      <c r="A44" s="16">
        <v>45251</v>
      </c>
      <c r="B44" s="17" t="s">
        <v>21</v>
      </c>
      <c r="C44" s="18"/>
      <c r="D44" s="19"/>
      <c r="E44" s="19">
        <f>(D43*0.005)+10</f>
        <v>45</v>
      </c>
      <c r="F44" s="20">
        <f t="shared" si="1"/>
        <v>3444555.8594500003</v>
      </c>
    </row>
    <row r="45" spans="1:6" ht="14.25" customHeight="1" x14ac:dyDescent="0.3">
      <c r="A45" s="16">
        <v>45253</v>
      </c>
      <c r="B45" s="17" t="s">
        <v>19</v>
      </c>
      <c r="C45" s="18" t="s">
        <v>50</v>
      </c>
      <c r="D45" s="19">
        <v>8000</v>
      </c>
      <c r="E45" s="19"/>
      <c r="F45" s="20">
        <f t="shared" si="1"/>
        <v>3452555.8594500003</v>
      </c>
    </row>
    <row r="46" spans="1:6" ht="14.25" customHeight="1" x14ac:dyDescent="0.3">
      <c r="A46" s="16">
        <v>45253</v>
      </c>
      <c r="B46" s="17" t="s">
        <v>21</v>
      </c>
      <c r="C46" s="18"/>
      <c r="D46" s="19"/>
      <c r="E46" s="19">
        <f>(D45*0.005)+10</f>
        <v>50</v>
      </c>
      <c r="F46" s="20">
        <f t="shared" si="1"/>
        <v>3452505.8594500003</v>
      </c>
    </row>
    <row r="47" spans="1:6" ht="14.25" customHeight="1" x14ac:dyDescent="0.3">
      <c r="A47" s="16">
        <v>45253</v>
      </c>
      <c r="B47" s="17" t="s">
        <v>19</v>
      </c>
      <c r="C47" s="18" t="s">
        <v>32</v>
      </c>
      <c r="D47" s="19">
        <v>20000</v>
      </c>
      <c r="E47" s="19"/>
      <c r="F47" s="20">
        <f t="shared" si="1"/>
        <v>3472505.8594500003</v>
      </c>
    </row>
    <row r="48" spans="1:6" ht="14.25" customHeight="1" x14ac:dyDescent="0.3">
      <c r="A48" s="16">
        <v>45253</v>
      </c>
      <c r="B48" s="17" t="s">
        <v>21</v>
      </c>
      <c r="C48" s="18"/>
      <c r="D48" s="19"/>
      <c r="E48" s="19">
        <f>(D47*0.005)+10</f>
        <v>110</v>
      </c>
      <c r="F48" s="20">
        <f t="shared" si="1"/>
        <v>3472395.8594500003</v>
      </c>
    </row>
    <row r="49" spans="1:6" ht="14.25" customHeight="1" x14ac:dyDescent="0.3">
      <c r="A49" s="16">
        <v>45254</v>
      </c>
      <c r="B49" s="17" t="s">
        <v>19</v>
      </c>
      <c r="C49" s="18" t="s">
        <v>26</v>
      </c>
      <c r="D49" s="19">
        <v>4500</v>
      </c>
      <c r="E49" s="19"/>
      <c r="F49" s="20">
        <f t="shared" si="1"/>
        <v>3476895.8594500003</v>
      </c>
    </row>
    <row r="50" spans="1:6" ht="14.25" customHeight="1" x14ac:dyDescent="0.3">
      <c r="A50" s="16">
        <v>45254</v>
      </c>
      <c r="B50" s="17" t="s">
        <v>21</v>
      </c>
      <c r="C50" s="18"/>
      <c r="D50" s="19"/>
      <c r="E50" s="19">
        <f>(D49*0.005)+10</f>
        <v>32.5</v>
      </c>
      <c r="F50" s="20">
        <f t="shared" si="1"/>
        <v>3476863.3594500003</v>
      </c>
    </row>
    <row r="51" spans="1:6" ht="14.25" customHeight="1" x14ac:dyDescent="0.3">
      <c r="A51" s="16">
        <v>45257</v>
      </c>
      <c r="B51" s="17" t="s">
        <v>19</v>
      </c>
      <c r="C51" s="18" t="s">
        <v>83</v>
      </c>
      <c r="D51" s="19">
        <v>31003.13</v>
      </c>
      <c r="E51" s="19"/>
      <c r="F51" s="20">
        <f t="shared" si="1"/>
        <v>3507866.4894500002</v>
      </c>
    </row>
    <row r="52" spans="1:6" ht="14.25" customHeight="1" x14ac:dyDescent="0.3">
      <c r="A52" s="16">
        <v>45257</v>
      </c>
      <c r="B52" s="17" t="s">
        <v>21</v>
      </c>
      <c r="C52" s="18"/>
      <c r="D52" s="19"/>
      <c r="E52" s="19">
        <f>(D51*0.005)+10</f>
        <v>165.01565000000002</v>
      </c>
      <c r="F52" s="20">
        <f t="shared" si="1"/>
        <v>3507701.4738000003</v>
      </c>
    </row>
    <row r="53" spans="1:6" ht="14.25" customHeight="1" x14ac:dyDescent="0.3">
      <c r="A53" s="16">
        <v>45257</v>
      </c>
      <c r="B53" s="17" t="s">
        <v>22</v>
      </c>
      <c r="C53" s="18" t="s">
        <v>20</v>
      </c>
      <c r="D53" s="19"/>
      <c r="E53" s="19">
        <v>21000</v>
      </c>
      <c r="F53" s="20">
        <f t="shared" si="1"/>
        <v>3486701.4738000003</v>
      </c>
    </row>
    <row r="54" spans="1:6" ht="14.25" customHeight="1" x14ac:dyDescent="0.3">
      <c r="A54" s="16">
        <v>45257</v>
      </c>
      <c r="B54" s="17" t="s">
        <v>22</v>
      </c>
      <c r="C54" s="18" t="s">
        <v>20</v>
      </c>
      <c r="D54" s="19"/>
      <c r="E54" s="19">
        <v>6500</v>
      </c>
      <c r="F54" s="20">
        <f t="shared" si="1"/>
        <v>3480201.4738000003</v>
      </c>
    </row>
    <row r="55" spans="1:6" ht="14.25" customHeight="1" x14ac:dyDescent="0.3">
      <c r="A55" s="16">
        <v>45257</v>
      </c>
      <c r="B55" s="17" t="s">
        <v>19</v>
      </c>
      <c r="C55" s="18" t="s">
        <v>20</v>
      </c>
      <c r="D55" s="19">
        <v>7243</v>
      </c>
      <c r="E55" s="19"/>
      <c r="F55" s="20">
        <f t="shared" si="1"/>
        <v>3487444.4738000003</v>
      </c>
    </row>
    <row r="56" spans="1:6" ht="14.25" customHeight="1" x14ac:dyDescent="0.3">
      <c r="A56" s="16">
        <v>45257</v>
      </c>
      <c r="B56" s="17" t="s">
        <v>21</v>
      </c>
      <c r="C56" s="18"/>
      <c r="D56" s="19"/>
      <c r="E56" s="19">
        <f>(D55*0.005)+10</f>
        <v>46.215000000000003</v>
      </c>
      <c r="F56" s="20">
        <f t="shared" si="1"/>
        <v>3487398.2588000004</v>
      </c>
    </row>
    <row r="57" spans="1:6" ht="14.25" customHeight="1" x14ac:dyDescent="0.3">
      <c r="A57" s="16">
        <v>45258</v>
      </c>
      <c r="B57" s="17" t="s">
        <v>22</v>
      </c>
      <c r="C57" s="18" t="s">
        <v>20</v>
      </c>
      <c r="D57" s="19"/>
      <c r="E57" s="19">
        <v>1000</v>
      </c>
      <c r="F57" s="20">
        <f t="shared" si="1"/>
        <v>3486398.2588000004</v>
      </c>
    </row>
    <row r="58" spans="1:6" ht="14.25" customHeight="1" x14ac:dyDescent="0.3">
      <c r="A58" s="16">
        <v>45258</v>
      </c>
      <c r="B58" s="17" t="s">
        <v>22</v>
      </c>
      <c r="C58" s="18" t="s">
        <v>20</v>
      </c>
      <c r="D58" s="19"/>
      <c r="E58" s="19">
        <v>10800</v>
      </c>
      <c r="F58" s="20">
        <f t="shared" si="1"/>
        <v>3475598.2588000004</v>
      </c>
    </row>
    <row r="59" spans="1:6" ht="14.25" customHeight="1" x14ac:dyDescent="0.3">
      <c r="A59" s="16">
        <v>45260</v>
      </c>
      <c r="B59" s="17" t="s">
        <v>22</v>
      </c>
      <c r="C59" s="18" t="s">
        <v>20</v>
      </c>
      <c r="D59" s="19"/>
      <c r="E59" s="19">
        <v>164000</v>
      </c>
      <c r="F59" s="20">
        <f t="shared" si="1"/>
        <v>3311598.2588000004</v>
      </c>
    </row>
    <row r="60" spans="1:6" ht="14.25" customHeight="1" x14ac:dyDescent="0.3">
      <c r="A60" s="16">
        <v>45260</v>
      </c>
      <c r="B60" s="17" t="s">
        <v>22</v>
      </c>
      <c r="C60" s="18" t="s">
        <v>20</v>
      </c>
      <c r="D60" s="19"/>
      <c r="E60" s="19">
        <v>1000</v>
      </c>
      <c r="F60" s="20">
        <f t="shared" si="1"/>
        <v>3310598.2588000004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3310598.2588000004</v>
      </c>
    </row>
    <row r="62" spans="1:6" ht="14.25" customHeight="1" x14ac:dyDescent="0.3">
      <c r="A62" s="16"/>
      <c r="B62" s="17"/>
      <c r="C62" s="22"/>
      <c r="D62" s="19"/>
      <c r="E62" s="19"/>
      <c r="F62" s="20">
        <f t="shared" si="1"/>
        <v>3310598.2588000004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3310598.2588000004</v>
      </c>
    </row>
    <row r="64" spans="1:6" ht="14.25" customHeight="1" x14ac:dyDescent="0.3">
      <c r="A64" s="16"/>
      <c r="B64" s="17"/>
      <c r="C64" s="22"/>
      <c r="D64" s="19"/>
      <c r="E64" s="19"/>
      <c r="F64" s="20">
        <f t="shared" si="1"/>
        <v>3310598.2588000004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3310598.2588000004</v>
      </c>
    </row>
    <row r="66" spans="1:6" ht="14.25" customHeight="1" x14ac:dyDescent="0.3">
      <c r="A66" s="16"/>
      <c r="B66" s="17"/>
      <c r="C66" s="22"/>
      <c r="D66" s="19"/>
      <c r="E66" s="19"/>
      <c r="F66" s="20">
        <f t="shared" si="1"/>
        <v>3310598.2588000004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3310598.2588000004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3310598.2588000004</v>
      </c>
    </row>
    <row r="69" spans="1:6" ht="14.25" customHeight="1" x14ac:dyDescent="0.3">
      <c r="A69" s="16"/>
      <c r="B69" s="17"/>
      <c r="C69" s="22"/>
      <c r="D69" s="19"/>
      <c r="E69" s="19"/>
      <c r="F69" s="20">
        <f t="shared" si="1"/>
        <v>3310598.2588000004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3310598.2588000004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3310598.2588000004</v>
      </c>
    </row>
    <row r="72" spans="1:6" ht="14.25" customHeight="1" x14ac:dyDescent="0.3">
      <c r="A72" s="16"/>
      <c r="B72" s="17"/>
      <c r="C72" s="22"/>
      <c r="D72" s="19"/>
      <c r="E72" s="19"/>
      <c r="F72" s="20">
        <f t="shared" si="1"/>
        <v>3310598.2588000004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3310598.2588000004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3310598.2588000004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3310598.2588000004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3310598.2588000004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3310598.2588000004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3310598.2588000004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3310598.2588000004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3310598.2588000004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3310598.2588000004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3310598.2588000004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3310598.2588000004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3310598.2588000004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3310598.2588000004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3310598.2588000004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3310598.2588000004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3310598.2588000004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3310598.2588000004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3310598.2588000004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3310598.2588000004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3310598.2588000004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3310598.2588000004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3310598.2588000004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3310598.2588000004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3310598.2588000004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3310598.2588000004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3310598.2588000004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3310598.2588000004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3310598.2588000004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3310598.2588000004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3310598.2588000004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3310598.2588000004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3310598.2588000004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3310598.2588000004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3310598.2588000004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3310598.2588000004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3310598.2588000004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3310598.2588000004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3310598.2588000004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3310598.2588000004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3310598.2588000004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3310598.2588000004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3310598.2588000004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3310598.2588000004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3310598.2588000004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3310598.2588000004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3310598.2588000004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3310598.2588000004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3310598.2588000004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3310598.2588000004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3310598.2588000004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3310598.2588000004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3310598.2588000004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3310598.2588000004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3310598.2588000004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3310598.2588000004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3310598.2588000004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3310598.2588000004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3310598.2588000004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3310598.2588000004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3310598.2588000004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3310598.2588000004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3310598.2588000004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3310598.2588000004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3310598.2588000004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3310598.2588000004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3310598.2588000004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3310598.2588000004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3310598.2588000004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3310598.2588000004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3310598.2588000004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3310598.2588000004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3310598.2588000004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3310598.2588000004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3310598.2588000004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3310598.2588000004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3310598.2588000004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3310598.2588000004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3310598.2588000004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3310598.2588000004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3310598.2588000004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3310598.2588000004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3310598.2588000004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3310598.2588000004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3310598.2588000004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3310598.2588000004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3310598.2588000004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3310598.2588000004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3310598.2588000004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3310598.2588000004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3310598.2588000004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3310598.2588000004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3310598.2588000004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3310598.2588000004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3310598.2588000004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3310598.2588000004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3310598.2588000004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3310598.2588000004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3310598.2588000004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3310598.2588000004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3310598.2588000004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3310598.2588000004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3310598.2588000004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3310598.2588000004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3310598.2588000004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3310598.2588000004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3310598.2588000004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3310598.2588000004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3310598.2588000004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3310598.2588000004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3310598.2588000004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3310598.2588000004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3310598.2588000004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3310598.2588000004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3310598.2588000004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3310598.2588000004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3310598.2588000004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3310598.2588000004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3310598.2588000004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3310598.2588000004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3310598.2588000004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3310598.2588000004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3310598.2588000004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3310598.2588000004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3310598.2588000004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3310598.2588000004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3310598.2588000004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3310598.2588000004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3310598.2588000004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3310598.2588000004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3310598.2588000004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3310598.2588000004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3310598.2588000004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3310598.2588000004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3310598.2588000004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3310598.2588000004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3310598.2588000004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3310598.2588000004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3310598.2588000004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3310598.2588000004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3310598.2588000004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3310598.2588000004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3310598.2588000004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3310598.2588000004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3310598.2588000004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3310598.2588000004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3310598.2588000004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3310598.2588000004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3310598.2588000004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3310598.2588000004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3310598.2588000004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3310598.2588000004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3310598.2588000004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3310598.2588000004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3310598.2588000004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3310598.2588000004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3310598.2588000004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3310598.2588000004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3310598.2588000004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3310598.2588000004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3310598.2588000004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3310598.2588000004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3310598.2588000004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3310598.2588000004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3310598.2588000004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3310598.2588000004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3310598.2588000004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3310598.2588000004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3310598.2588000004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3310598.2588000004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3310598.2588000004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3310598.2588000004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3310598.2588000004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3310598.2588000004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3310598.2588000004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3310598.2588000004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3310598.2588000004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3310598.2588000004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3310598.2588000004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3310598.2588000004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3310598.2588000004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3310598.2588000004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3310598.2588000004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3310598.2588000004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3310598.2588000004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3310598.2588000004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3310598.2588000004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3310598.2588000004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3310598.2588000004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3310598.2588000004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3310598.2588000004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3310598.2588000004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3310598.2588000004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3310598.2588000004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3310598.2588000004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3310598.2588000004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3310598.2588000004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3310598.2588000004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3310598.2588000004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3310598.2588000004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3310598.2588000004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3310598.2588000004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3310598.2588000004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3310598.2588000004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3310598.2588000004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3310598.2588000004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3310598.2588000004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3310598.2588000004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3310598.2588000004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3310598.2588000004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3310598.2588000004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3310598.2588000004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3310598.2588000004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3310598.2588000004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3310598.2588000004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3310598.2588000004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3310598.2588000004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3310598.2588000004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3310598.2588000004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3310598.2588000004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3310598.2588000004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3310598.2588000004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3310598.2588000004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3310598.2588000004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3310598.2588000004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3310598.2588000004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3310598.2588000004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3310598.2588000004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3310598.2588000004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3310598.2588000004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3310598.2588000004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3310598.2588000004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3310598.2588000004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3310598.2588000004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3310598.2588000004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3310598.2588000004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3310598.2588000004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3310598.2588000004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3310598.2588000004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3310598.2588000004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3310598.2588000004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3310598.2588000004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3310598.2588000004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3310598.2588000004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3310598.2588000004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3310598.2588000004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3310598.2588000004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3310598.2588000004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3310598.2588000004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3310598.2588000004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3310598.2588000004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3310598.2588000004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3310598.2588000004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3310598.2588000004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3310598.2588000004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3310598.2588000004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3310598.2588000004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3310598.2588000004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3310598.2588000004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3310598.2588000004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3310598.2588000004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3310598.2588000004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3310598.2588000004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3310598.2588000004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3310598.2588000004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3310598.2588000004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3310598.2588000004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3310598.2588000004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3310598.2588000004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3310598.2588000004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3310598.2588000004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3310598.2588000004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3310598.2588000004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3310598.2588000004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3310598.2588000004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3310598.2588000004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3310598.2588000004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3310598.2588000004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3310598.2588000004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3310598.2588000004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3310598.2588000004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3310598.2588000004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3310598.2588000004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3310598.2588000004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3310598.2588000004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3310598.2588000004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3310598.2588000004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3310598.2588000004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3310598.2588000004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3310598.2588000004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3310598.2588000004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3310598.2588000004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3310598.2588000004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3310598.2588000004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3310598.2588000004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3310598.2588000004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3310598.2588000004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3310598.2588000004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3310598.2588000004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3310598.2588000004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3310598.2588000004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3310598.2588000004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3310598.2588000004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3310598.2588000004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3310598.2588000004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3310598.2588000004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3310598.2588000004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3310598.2588000004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3310598.2588000004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3310598.2588000004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3310598.2588000004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3310598.2588000004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3310598.2588000004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3310598.2588000004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3310598.2588000004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3310598.2588000004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3310598.2588000004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3310598.2588000004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3310598.2588000004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3310598.2588000004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3310598.2588000004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3310598.2588000004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3310598.2588000004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3310598.2588000004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3310598.2588000004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3310598.2588000004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3310598.2588000004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3310598.2588000004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3310598.2588000004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3310598.2588000004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3310598.2588000004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3310598.2588000004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3310598.2588000004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3310598.2588000004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3310598.2588000004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3310598.2588000004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3310598.2588000004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3310598.2588000004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3310598.2588000004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3310598.2588000004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3310598.2588000004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3310598.2588000004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3310598.2588000004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3310598.2588000004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3310598.2588000004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3310598.2588000004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3310598.2588000004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3310598.2588000004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3310598.2588000004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3310598.2588000004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3310598.2588000004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3310598.2588000004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3310598.2588000004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3310598.2588000004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3310598.2588000004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3310598.2588000004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3310598.2588000004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3310598.2588000004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3310598.2588000004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3310598.2588000004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3310598.2588000004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3310598.2588000004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3310598.2588000004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3310598.2588000004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3310598.2588000004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3310598.2588000004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3310598.2588000004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3310598.2588000004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3310598.2588000004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3310598.2588000004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3310598.2588000004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3310598.2588000004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3310598.2588000004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3310598.2588000004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3310598.2588000004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3310598.2588000004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3310598.2588000004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3310598.2588000004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3310598.2588000004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3310598.2588000004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3310598.2588000004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3310598.2588000004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3310598.2588000004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3310598.2588000004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3310598.2588000004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3310598.2588000004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3310598.2588000004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3310598.2588000004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3310598.2588000004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3310598.2588000004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3310598.2588000004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3310598.2588000004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3310598.2588000004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3310598.2588000004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3310598.2588000004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3310598.2588000004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3310598.2588000004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3310598.2588000004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3310598.2588000004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3310598.2588000004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3310598.2588000004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3310598.2588000004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3310598.2588000004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3310598.2588000004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3310598.2588000004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3310598.2588000004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3310598.2588000004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3310598.2588000004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3310598.2588000004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3310598.2588000004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3310598.2588000004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3310598.2588000004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3310598.2588000004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3310598.2588000004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3310598.2588000004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3310598.2588000004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3310598.2588000004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3310598.2588000004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3310598.2588000004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3310598.2588000004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3310598.2588000004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3310598.2588000004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3310598.2588000004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3310598.2588000004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3310598.2588000004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3310598.2588000004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3310598.2588000004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3310598.2588000004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3310598.2588000004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3310598.2588000004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3310598.2588000004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3310598.2588000004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3310598.2588000004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3310598.2588000004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3310598.2588000004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3310598.2588000004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3310598.2588000004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3310598.2588000004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3310598.2588000004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3310598.2588000004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3310598.2588000004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3310598.2588000004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3310598.2588000004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3310598.2588000004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3310598.2588000004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3310598.2588000004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3310598.2588000004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3310598.2588000004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3310598.2588000004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3310598.2588000004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3310598.2588000004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3310598.2588000004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3310598.2588000004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3310598.2588000004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3310598.2588000004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3310598.2588000004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3310598.2588000004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3310598.2588000004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3310598.2588000004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3310598.2588000004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3310598.2588000004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3310598.2588000004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3310598.2588000004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3310598.2588000004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3310598.2588000004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3310598.2588000004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3310598.2588000004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3310598.2588000004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3310598.2588000004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3310598.2588000004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3310598.2588000004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3310598.2588000004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3310598.2588000004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3310598.2588000004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3310598.2588000004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3310598.2588000004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3310598.2588000004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3310598.2588000004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3310598.2588000004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3310598.2588000004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3310598.2588000004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3310598.2588000004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3310598.2588000004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3310598.2588000004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3310598.2588000004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3310598.2588000004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3310598.2588000004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3310598.2588000004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3310598.2588000004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3310598.2588000004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3310598.2588000004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3310598.2588000004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3310598.2588000004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3310598.2588000004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3310598.2588000004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3310598.2588000004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3310598.2588000004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3310598.2588000004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3310598.2588000004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3310598.2588000004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3310598.2588000004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3310598.2588000004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3310598.2588000004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3310598.2588000004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3310598.2588000004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3310598.2588000004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3310598.2588000004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3310598.2588000004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3310598.2588000004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3310598.2588000004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3310598.2588000004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3310598.2588000004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3310598.2588000004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3310598.2588000004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3310598.2588000004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3310598.2588000004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3310598.2588000004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3310598.2588000004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3310598.2588000004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3310598.2588000004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3310598.2588000004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3310598.2588000004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3310598.2588000004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3310598.2588000004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3310598.2588000004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3310598.2588000004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3310598.2588000004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3310598.2588000004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3310598.2588000004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3310598.2588000004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3310598.2588000004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3310598.2588000004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3310598.2588000004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3310598.2588000004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3310598.2588000004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3310598.2588000004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3310598.2588000004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3310598.2588000004</v>
      </c>
    </row>
  </sheetData>
  <autoFilter ref="A8:F609" xr:uid="{00000000-0009-0000-0000-00000A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51" priority="1" operator="lessThan">
      <formula>0</formula>
    </cfRule>
  </conditionalFormatting>
  <conditionalFormatting sqref="F9:F581">
    <cfRule type="cellIs" dxfId="150" priority="2" operator="greaterThan">
      <formula>0</formula>
    </cfRule>
  </conditionalFormatting>
  <conditionalFormatting sqref="F9:F609">
    <cfRule type="cellIs" dxfId="149" priority="3" operator="lessThan">
      <formula>0</formula>
    </cfRule>
  </conditionalFormatting>
  <conditionalFormatting sqref="F11:F609 F6">
    <cfRule type="cellIs" dxfId="148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70" man="1"/>
    <brk id="136" man="1"/>
    <brk id="316" man="1"/>
    <brk id="255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Novembro2023!F6</f>
        <v>3310598.2588000004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570482.80999999994</v>
      </c>
      <c r="E6" s="11">
        <f t="shared" si="0"/>
        <v>655072.43400000001</v>
      </c>
      <c r="F6" s="12">
        <f>F609</f>
        <v>3226008.6348000006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45261</v>
      </c>
      <c r="B9" s="17" t="s">
        <v>25</v>
      </c>
      <c r="C9" s="18" t="s">
        <v>34</v>
      </c>
      <c r="D9" s="19"/>
      <c r="E9" s="19">
        <v>1500</v>
      </c>
      <c r="F9" s="20">
        <f>D9-E9+D5</f>
        <v>3309098.2588000004</v>
      </c>
    </row>
    <row r="10" spans="1:6" ht="14.25" customHeight="1" x14ac:dyDescent="0.3">
      <c r="A10" s="16">
        <v>45261</v>
      </c>
      <c r="B10" s="17" t="s">
        <v>35</v>
      </c>
      <c r="C10" s="18" t="s">
        <v>36</v>
      </c>
      <c r="D10" s="19"/>
      <c r="E10" s="19">
        <v>320</v>
      </c>
      <c r="F10" s="20">
        <f t="shared" ref="F10:F264" si="1">D10-E10+F9</f>
        <v>3308778.2588000004</v>
      </c>
    </row>
    <row r="11" spans="1:6" ht="14.25" customHeight="1" x14ac:dyDescent="0.3">
      <c r="A11" s="16">
        <v>45264</v>
      </c>
      <c r="B11" s="17" t="s">
        <v>22</v>
      </c>
      <c r="C11" s="18" t="s">
        <v>20</v>
      </c>
      <c r="D11" s="19"/>
      <c r="E11" s="19">
        <v>108000</v>
      </c>
      <c r="F11" s="20">
        <f t="shared" si="1"/>
        <v>3200778.2588000004</v>
      </c>
    </row>
    <row r="12" spans="1:6" ht="14.25" customHeight="1" x14ac:dyDescent="0.3">
      <c r="A12" s="16">
        <v>45264</v>
      </c>
      <c r="B12" s="17" t="s">
        <v>22</v>
      </c>
      <c r="C12" s="18" t="s">
        <v>20</v>
      </c>
      <c r="D12" s="19"/>
      <c r="E12" s="19">
        <v>14000</v>
      </c>
      <c r="F12" s="20">
        <f t="shared" si="1"/>
        <v>3186778.2588000004</v>
      </c>
    </row>
    <row r="13" spans="1:6" ht="14.25" customHeight="1" x14ac:dyDescent="0.3">
      <c r="A13" s="16">
        <v>45267</v>
      </c>
      <c r="B13" s="17" t="s">
        <v>19</v>
      </c>
      <c r="C13" s="18" t="s">
        <v>44</v>
      </c>
      <c r="D13" s="19">
        <v>90000</v>
      </c>
      <c r="E13" s="19"/>
      <c r="F13" s="20">
        <f t="shared" si="1"/>
        <v>3276778.2588000004</v>
      </c>
    </row>
    <row r="14" spans="1:6" ht="14.25" customHeight="1" x14ac:dyDescent="0.3">
      <c r="A14" s="16">
        <v>45267</v>
      </c>
      <c r="B14" s="17" t="s">
        <v>21</v>
      </c>
      <c r="C14" s="18"/>
      <c r="D14" s="19"/>
      <c r="E14" s="19">
        <f>(D13*0.005)+10</f>
        <v>460</v>
      </c>
      <c r="F14" s="20">
        <f t="shared" si="1"/>
        <v>3276318.2588000004</v>
      </c>
    </row>
    <row r="15" spans="1:6" ht="14.25" customHeight="1" x14ac:dyDescent="0.3">
      <c r="A15" s="16">
        <v>45267</v>
      </c>
      <c r="B15" s="17" t="s">
        <v>19</v>
      </c>
      <c r="C15" s="18" t="s">
        <v>84</v>
      </c>
      <c r="D15" s="19">
        <v>40000</v>
      </c>
      <c r="E15" s="19"/>
      <c r="F15" s="20">
        <f t="shared" si="1"/>
        <v>3316318.2588000004</v>
      </c>
    </row>
    <row r="16" spans="1:6" ht="14.25" customHeight="1" x14ac:dyDescent="0.3">
      <c r="A16" s="16">
        <v>45267</v>
      </c>
      <c r="B16" s="17" t="s">
        <v>21</v>
      </c>
      <c r="C16" s="18"/>
      <c r="D16" s="19"/>
      <c r="E16" s="19">
        <f>(D15*0.005)+10</f>
        <v>210</v>
      </c>
      <c r="F16" s="20">
        <f t="shared" si="1"/>
        <v>3316108.2588000004</v>
      </c>
    </row>
    <row r="17" spans="1:6" ht="14.25" customHeight="1" x14ac:dyDescent="0.3">
      <c r="A17" s="16">
        <v>45267</v>
      </c>
      <c r="B17" s="17" t="s">
        <v>22</v>
      </c>
      <c r="C17" s="18" t="s">
        <v>20</v>
      </c>
      <c r="D17" s="19"/>
      <c r="E17" s="19">
        <v>31500</v>
      </c>
      <c r="F17" s="20">
        <f t="shared" si="1"/>
        <v>3284608.2588000004</v>
      </c>
    </row>
    <row r="18" spans="1:6" ht="14.25" customHeight="1" x14ac:dyDescent="0.3">
      <c r="A18" s="16">
        <v>45267</v>
      </c>
      <c r="B18" s="17" t="s">
        <v>22</v>
      </c>
      <c r="C18" s="18" t="s">
        <v>20</v>
      </c>
      <c r="D18" s="19"/>
      <c r="E18" s="19">
        <v>3100</v>
      </c>
      <c r="F18" s="20">
        <f t="shared" si="1"/>
        <v>3281508.2588000004</v>
      </c>
    </row>
    <row r="19" spans="1:6" ht="14.25" customHeight="1" x14ac:dyDescent="0.3">
      <c r="A19" s="16">
        <v>45268</v>
      </c>
      <c r="B19" s="17" t="s">
        <v>85</v>
      </c>
      <c r="C19" s="18"/>
      <c r="D19" s="19"/>
      <c r="E19" s="19">
        <v>0.01</v>
      </c>
      <c r="F19" s="20">
        <f t="shared" si="1"/>
        <v>3281508.2488000006</v>
      </c>
    </row>
    <row r="20" spans="1:6" ht="14.25" customHeight="1" x14ac:dyDescent="0.3">
      <c r="A20" s="16">
        <v>45271</v>
      </c>
      <c r="B20" s="17" t="s">
        <v>22</v>
      </c>
      <c r="C20" s="18" t="s">
        <v>20</v>
      </c>
      <c r="D20" s="19"/>
      <c r="E20" s="19">
        <v>77500</v>
      </c>
      <c r="F20" s="20">
        <f t="shared" si="1"/>
        <v>3204008.2488000006</v>
      </c>
    </row>
    <row r="21" spans="1:6" ht="14.25" customHeight="1" x14ac:dyDescent="0.3">
      <c r="A21" s="16">
        <v>45271</v>
      </c>
      <c r="B21" s="17" t="s">
        <v>22</v>
      </c>
      <c r="C21" s="18" t="s">
        <v>20</v>
      </c>
      <c r="D21" s="19"/>
      <c r="E21" s="19">
        <v>2000</v>
      </c>
      <c r="F21" s="20">
        <f t="shared" si="1"/>
        <v>3202008.2488000006</v>
      </c>
    </row>
    <row r="22" spans="1:6" ht="14.25" customHeight="1" x14ac:dyDescent="0.3">
      <c r="A22" s="16">
        <v>45271</v>
      </c>
      <c r="B22" s="17" t="s">
        <v>19</v>
      </c>
      <c r="C22" s="18" t="s">
        <v>86</v>
      </c>
      <c r="D22" s="19">
        <v>6000</v>
      </c>
      <c r="E22" s="19"/>
      <c r="F22" s="20">
        <f t="shared" si="1"/>
        <v>3208008.2488000006</v>
      </c>
    </row>
    <row r="23" spans="1:6" ht="14.25" customHeight="1" x14ac:dyDescent="0.3">
      <c r="A23" s="16">
        <v>45271</v>
      </c>
      <c r="B23" s="17" t="s">
        <v>21</v>
      </c>
      <c r="C23" s="18"/>
      <c r="D23" s="19"/>
      <c r="E23" s="19">
        <f>(D22*0.005)+10</f>
        <v>40</v>
      </c>
      <c r="F23" s="20">
        <f t="shared" si="1"/>
        <v>3207968.2488000006</v>
      </c>
    </row>
    <row r="24" spans="1:6" ht="14.25" customHeight="1" x14ac:dyDescent="0.3">
      <c r="A24" s="16">
        <v>45272</v>
      </c>
      <c r="B24" s="17" t="s">
        <v>19</v>
      </c>
      <c r="C24" s="18" t="s">
        <v>42</v>
      </c>
      <c r="D24" s="19">
        <v>161129.59</v>
      </c>
      <c r="E24" s="19"/>
      <c r="F24" s="20">
        <f t="shared" si="1"/>
        <v>3369097.8388000005</v>
      </c>
    </row>
    <row r="25" spans="1:6" ht="14.25" customHeight="1" x14ac:dyDescent="0.3">
      <c r="A25" s="16">
        <v>45272</v>
      </c>
      <c r="B25" s="17" t="s">
        <v>21</v>
      </c>
      <c r="C25" s="18"/>
      <c r="D25" s="19"/>
      <c r="E25" s="19">
        <f>(D24*0.005)+10</f>
        <v>815.64795000000004</v>
      </c>
      <c r="F25" s="20">
        <f t="shared" si="1"/>
        <v>3368282.1908500004</v>
      </c>
    </row>
    <row r="26" spans="1:6" ht="14.25" customHeight="1" x14ac:dyDescent="0.3">
      <c r="A26" s="16">
        <v>45272</v>
      </c>
      <c r="B26" s="17" t="s">
        <v>25</v>
      </c>
      <c r="C26" s="18" t="s">
        <v>28</v>
      </c>
      <c r="D26" s="19"/>
      <c r="E26" s="19">
        <v>1500</v>
      </c>
      <c r="F26" s="20">
        <f t="shared" si="1"/>
        <v>3366782.1908500004</v>
      </c>
    </row>
    <row r="27" spans="1:6" ht="14.25" customHeight="1" x14ac:dyDescent="0.3">
      <c r="A27" s="16">
        <v>45275</v>
      </c>
      <c r="B27" s="17" t="s">
        <v>19</v>
      </c>
      <c r="C27" s="18" t="s">
        <v>20</v>
      </c>
      <c r="D27" s="19">
        <v>3500</v>
      </c>
      <c r="E27" s="19"/>
      <c r="F27" s="20">
        <f t="shared" si="1"/>
        <v>3370282.1908500004</v>
      </c>
    </row>
    <row r="28" spans="1:6" ht="14.25" customHeight="1" x14ac:dyDescent="0.3">
      <c r="A28" s="16">
        <v>45275</v>
      </c>
      <c r="B28" s="17" t="s">
        <v>21</v>
      </c>
      <c r="C28" s="18"/>
      <c r="D28" s="19"/>
      <c r="E28" s="19">
        <f>(D27*0.005)+10</f>
        <v>27.5</v>
      </c>
      <c r="F28" s="20">
        <f t="shared" si="1"/>
        <v>3370254.6908500004</v>
      </c>
    </row>
    <row r="29" spans="1:6" ht="14.25" customHeight="1" x14ac:dyDescent="0.3">
      <c r="A29" s="16">
        <v>45275</v>
      </c>
      <c r="B29" s="17" t="s">
        <v>19</v>
      </c>
      <c r="C29" s="18" t="s">
        <v>20</v>
      </c>
      <c r="D29" s="19">
        <v>3000</v>
      </c>
      <c r="E29" s="19"/>
      <c r="F29" s="20">
        <f t="shared" si="1"/>
        <v>3373254.6908500004</v>
      </c>
    </row>
    <row r="30" spans="1:6" ht="14.25" customHeight="1" x14ac:dyDescent="0.3">
      <c r="A30" s="16">
        <v>45275</v>
      </c>
      <c r="B30" s="17" t="s">
        <v>21</v>
      </c>
      <c r="C30" s="18"/>
      <c r="D30" s="19"/>
      <c r="E30" s="19">
        <f>(D29*0.005)+10</f>
        <v>25</v>
      </c>
      <c r="F30" s="20">
        <f t="shared" si="1"/>
        <v>3373229.6908500004</v>
      </c>
    </row>
    <row r="31" spans="1:6" ht="14.25" customHeight="1" x14ac:dyDescent="0.3">
      <c r="A31" s="16">
        <v>45275</v>
      </c>
      <c r="B31" s="17" t="s">
        <v>19</v>
      </c>
      <c r="C31" s="18" t="s">
        <v>71</v>
      </c>
      <c r="D31" s="19">
        <v>7000</v>
      </c>
      <c r="E31" s="19"/>
      <c r="F31" s="20">
        <f t="shared" si="1"/>
        <v>3380229.6908500004</v>
      </c>
    </row>
    <row r="32" spans="1:6" ht="14.25" customHeight="1" x14ac:dyDescent="0.3">
      <c r="A32" s="16">
        <v>45275</v>
      </c>
      <c r="B32" s="17" t="s">
        <v>21</v>
      </c>
      <c r="C32" s="18"/>
      <c r="D32" s="19"/>
      <c r="E32" s="19">
        <f>(D31*0.005)+10</f>
        <v>45</v>
      </c>
      <c r="F32" s="20">
        <f t="shared" si="1"/>
        <v>3380184.6908500004</v>
      </c>
    </row>
    <row r="33" spans="1:6" ht="14.25" customHeight="1" x14ac:dyDescent="0.3">
      <c r="A33" s="16">
        <v>45275</v>
      </c>
      <c r="B33" s="17" t="s">
        <v>22</v>
      </c>
      <c r="C33" s="18" t="s">
        <v>20</v>
      </c>
      <c r="D33" s="19"/>
      <c r="E33" s="19">
        <v>69000</v>
      </c>
      <c r="F33" s="20">
        <f t="shared" si="1"/>
        <v>3311184.6908500004</v>
      </c>
    </row>
    <row r="34" spans="1:6" ht="14.25" customHeight="1" x14ac:dyDescent="0.3">
      <c r="A34" s="16">
        <v>45275</v>
      </c>
      <c r="B34" s="17" t="s">
        <v>19</v>
      </c>
      <c r="C34" s="18" t="s">
        <v>82</v>
      </c>
      <c r="D34" s="19">
        <v>7000</v>
      </c>
      <c r="E34" s="19"/>
      <c r="F34" s="20">
        <f t="shared" si="1"/>
        <v>3318184.6908500004</v>
      </c>
    </row>
    <row r="35" spans="1:6" ht="14.25" customHeight="1" x14ac:dyDescent="0.3">
      <c r="A35" s="16">
        <v>45275</v>
      </c>
      <c r="B35" s="17" t="s">
        <v>21</v>
      </c>
      <c r="C35" s="18"/>
      <c r="D35" s="19"/>
      <c r="E35" s="19">
        <f>(D34*0.005)+10</f>
        <v>45</v>
      </c>
      <c r="F35" s="20">
        <f t="shared" si="1"/>
        <v>3318139.6908500004</v>
      </c>
    </row>
    <row r="36" spans="1:6" ht="14.25" customHeight="1" x14ac:dyDescent="0.3">
      <c r="A36" s="16">
        <v>45278</v>
      </c>
      <c r="B36" s="17" t="s">
        <v>19</v>
      </c>
      <c r="C36" s="18" t="s">
        <v>87</v>
      </c>
      <c r="D36" s="19">
        <v>24000</v>
      </c>
      <c r="E36" s="19"/>
      <c r="F36" s="20">
        <f t="shared" si="1"/>
        <v>3342139.6908500004</v>
      </c>
    </row>
    <row r="37" spans="1:6" ht="14.25" customHeight="1" x14ac:dyDescent="0.3">
      <c r="A37" s="16">
        <v>45278</v>
      </c>
      <c r="B37" s="17" t="s">
        <v>21</v>
      </c>
      <c r="C37" s="18"/>
      <c r="D37" s="19"/>
      <c r="E37" s="19">
        <f>(D36*0.005)+10</f>
        <v>130</v>
      </c>
      <c r="F37" s="20">
        <f t="shared" si="1"/>
        <v>3342009.6908500004</v>
      </c>
    </row>
    <row r="38" spans="1:6" ht="14.25" customHeight="1" x14ac:dyDescent="0.3">
      <c r="A38" s="16">
        <v>45278</v>
      </c>
      <c r="B38" s="17" t="s">
        <v>22</v>
      </c>
      <c r="C38" s="18" t="s">
        <v>20</v>
      </c>
      <c r="D38" s="19"/>
      <c r="E38" s="19">
        <v>96000</v>
      </c>
      <c r="F38" s="20">
        <f t="shared" si="1"/>
        <v>3246009.6908500004</v>
      </c>
    </row>
    <row r="39" spans="1:6" ht="14.25" customHeight="1" x14ac:dyDescent="0.3">
      <c r="A39" s="16">
        <v>45278</v>
      </c>
      <c r="B39" s="17" t="s">
        <v>22</v>
      </c>
      <c r="C39" s="18" t="s">
        <v>20</v>
      </c>
      <c r="D39" s="19"/>
      <c r="E39" s="19">
        <v>17000</v>
      </c>
      <c r="F39" s="20">
        <f t="shared" si="1"/>
        <v>3229009.6908500004</v>
      </c>
    </row>
    <row r="40" spans="1:6" ht="14.25" customHeight="1" x14ac:dyDescent="0.3">
      <c r="A40" s="16">
        <v>45279</v>
      </c>
      <c r="B40" s="17" t="s">
        <v>19</v>
      </c>
      <c r="C40" s="18" t="s">
        <v>88</v>
      </c>
      <c r="D40" s="19">
        <v>20610</v>
      </c>
      <c r="E40" s="19"/>
      <c r="F40" s="20">
        <f t="shared" si="1"/>
        <v>3249619.6908500004</v>
      </c>
    </row>
    <row r="41" spans="1:6" ht="14.25" customHeight="1" x14ac:dyDescent="0.3">
      <c r="A41" s="16">
        <v>45279</v>
      </c>
      <c r="B41" s="17" t="s">
        <v>21</v>
      </c>
      <c r="C41" s="18"/>
      <c r="D41" s="19"/>
      <c r="E41" s="19">
        <f>(D40*0.005)+10</f>
        <v>113.05</v>
      </c>
      <c r="F41" s="20">
        <f t="shared" si="1"/>
        <v>3249506.6408500005</v>
      </c>
    </row>
    <row r="42" spans="1:6" ht="14.25" customHeight="1" x14ac:dyDescent="0.3">
      <c r="A42" s="16">
        <v>45279</v>
      </c>
      <c r="B42" s="17" t="s">
        <v>19</v>
      </c>
      <c r="C42" s="18" t="s">
        <v>88</v>
      </c>
      <c r="D42" s="19">
        <v>3890</v>
      </c>
      <c r="E42" s="19"/>
      <c r="F42" s="20">
        <f t="shared" si="1"/>
        <v>3253396.6408500005</v>
      </c>
    </row>
    <row r="43" spans="1:6" ht="14.25" customHeight="1" x14ac:dyDescent="0.3">
      <c r="A43" s="16">
        <v>45279</v>
      </c>
      <c r="B43" s="17" t="s">
        <v>21</v>
      </c>
      <c r="C43" s="18"/>
      <c r="D43" s="19"/>
      <c r="E43" s="19">
        <f>(D42*0.005)+10</f>
        <v>29.45</v>
      </c>
      <c r="F43" s="20">
        <f t="shared" si="1"/>
        <v>3253367.1908500004</v>
      </c>
    </row>
    <row r="44" spans="1:6" ht="14.25" customHeight="1" x14ac:dyDescent="0.3">
      <c r="A44" s="16">
        <v>45279</v>
      </c>
      <c r="B44" s="17" t="s">
        <v>19</v>
      </c>
      <c r="C44" s="18" t="s">
        <v>89</v>
      </c>
      <c r="D44" s="19">
        <v>8267.57</v>
      </c>
      <c r="E44" s="19"/>
      <c r="F44" s="20">
        <f t="shared" si="1"/>
        <v>3261634.7608500002</v>
      </c>
    </row>
    <row r="45" spans="1:6" ht="14.25" customHeight="1" x14ac:dyDescent="0.3">
      <c r="A45" s="16">
        <v>45279</v>
      </c>
      <c r="B45" s="17" t="s">
        <v>21</v>
      </c>
      <c r="C45" s="18"/>
      <c r="D45" s="19"/>
      <c r="E45" s="19">
        <f>(D44*0.005)+10</f>
        <v>51.337849999999996</v>
      </c>
      <c r="F45" s="20">
        <f t="shared" si="1"/>
        <v>3261583.4230000004</v>
      </c>
    </row>
    <row r="46" spans="1:6" ht="14.25" customHeight="1" x14ac:dyDescent="0.3">
      <c r="A46" s="16">
        <v>45279</v>
      </c>
      <c r="B46" s="17" t="s">
        <v>19</v>
      </c>
      <c r="C46" s="18" t="s">
        <v>90</v>
      </c>
      <c r="D46" s="19">
        <v>9000</v>
      </c>
      <c r="E46" s="19"/>
      <c r="F46" s="20">
        <f t="shared" si="1"/>
        <v>3270583.4230000004</v>
      </c>
    </row>
    <row r="47" spans="1:6" ht="14.25" customHeight="1" x14ac:dyDescent="0.3">
      <c r="A47" s="16">
        <v>45279</v>
      </c>
      <c r="B47" s="17" t="s">
        <v>21</v>
      </c>
      <c r="C47" s="18"/>
      <c r="D47" s="19"/>
      <c r="E47" s="19">
        <f>(D46*0.005)+10</f>
        <v>55</v>
      </c>
      <c r="F47" s="20">
        <f t="shared" si="1"/>
        <v>3270528.4230000004</v>
      </c>
    </row>
    <row r="48" spans="1:6" ht="14.25" customHeight="1" x14ac:dyDescent="0.3">
      <c r="A48" s="16">
        <v>45279</v>
      </c>
      <c r="B48" s="17" t="s">
        <v>19</v>
      </c>
      <c r="C48" s="18" t="s">
        <v>90</v>
      </c>
      <c r="D48" s="19">
        <v>4500</v>
      </c>
      <c r="E48" s="19"/>
      <c r="F48" s="20">
        <f t="shared" si="1"/>
        <v>3275028.4230000004</v>
      </c>
    </row>
    <row r="49" spans="1:6" ht="14.25" customHeight="1" x14ac:dyDescent="0.3">
      <c r="A49" s="16">
        <v>45279</v>
      </c>
      <c r="B49" s="17" t="s">
        <v>21</v>
      </c>
      <c r="C49" s="18"/>
      <c r="D49" s="19"/>
      <c r="E49" s="19">
        <f>(D48*0.005)+10</f>
        <v>32.5</v>
      </c>
      <c r="F49" s="20">
        <f t="shared" si="1"/>
        <v>3274995.9230000004</v>
      </c>
    </row>
    <row r="50" spans="1:6" ht="14.25" customHeight="1" x14ac:dyDescent="0.3">
      <c r="A50" s="16">
        <v>45279</v>
      </c>
      <c r="B50" s="17" t="s">
        <v>19</v>
      </c>
      <c r="C50" s="18" t="s">
        <v>89</v>
      </c>
      <c r="D50" s="19">
        <v>3550.15</v>
      </c>
      <c r="E50" s="19"/>
      <c r="F50" s="20">
        <f t="shared" si="1"/>
        <v>3278546.0730000003</v>
      </c>
    </row>
    <row r="51" spans="1:6" ht="14.25" customHeight="1" x14ac:dyDescent="0.3">
      <c r="A51" s="16">
        <v>45279</v>
      </c>
      <c r="B51" s="17" t="s">
        <v>21</v>
      </c>
      <c r="C51" s="18"/>
      <c r="D51" s="19"/>
      <c r="E51" s="19">
        <f>(D50*0.005)+10</f>
        <v>27.75075</v>
      </c>
      <c r="F51" s="20">
        <f t="shared" si="1"/>
        <v>3278518.3222500002</v>
      </c>
    </row>
    <row r="52" spans="1:6" ht="14.25" customHeight="1" x14ac:dyDescent="0.3">
      <c r="A52" s="16">
        <v>45279</v>
      </c>
      <c r="B52" s="17" t="s">
        <v>19</v>
      </c>
      <c r="C52" s="18" t="s">
        <v>89</v>
      </c>
      <c r="D52" s="19">
        <v>2944.1</v>
      </c>
      <c r="E52" s="19"/>
      <c r="F52" s="20">
        <f t="shared" si="1"/>
        <v>3281462.4222500003</v>
      </c>
    </row>
    <row r="53" spans="1:6" ht="14.25" customHeight="1" x14ac:dyDescent="0.3">
      <c r="A53" s="16">
        <v>45279</v>
      </c>
      <c r="B53" s="17" t="s">
        <v>21</v>
      </c>
      <c r="C53" s="18"/>
      <c r="D53" s="19"/>
      <c r="E53" s="19">
        <f>(D52*0.005)+10</f>
        <v>24.720500000000001</v>
      </c>
      <c r="F53" s="20">
        <f t="shared" si="1"/>
        <v>3281437.7017500005</v>
      </c>
    </row>
    <row r="54" spans="1:6" ht="14.25" customHeight="1" x14ac:dyDescent="0.3">
      <c r="A54" s="16">
        <v>45279</v>
      </c>
      <c r="B54" s="17" t="s">
        <v>19</v>
      </c>
      <c r="C54" s="18" t="s">
        <v>89</v>
      </c>
      <c r="D54" s="19">
        <v>3355.7</v>
      </c>
      <c r="E54" s="19"/>
      <c r="F54" s="20">
        <f t="shared" si="1"/>
        <v>3284793.4017500007</v>
      </c>
    </row>
    <row r="55" spans="1:6" ht="14.25" customHeight="1" x14ac:dyDescent="0.3">
      <c r="A55" s="16">
        <v>45279</v>
      </c>
      <c r="B55" s="17" t="s">
        <v>21</v>
      </c>
      <c r="C55" s="18"/>
      <c r="D55" s="19"/>
      <c r="E55" s="19">
        <f>(D54*0.005)+10</f>
        <v>26.778500000000001</v>
      </c>
      <c r="F55" s="20">
        <f t="shared" si="1"/>
        <v>3284766.6232500006</v>
      </c>
    </row>
    <row r="56" spans="1:6" ht="14.25" customHeight="1" x14ac:dyDescent="0.3">
      <c r="A56" s="16">
        <v>45279</v>
      </c>
      <c r="B56" s="17" t="s">
        <v>19</v>
      </c>
      <c r="C56" s="18" t="s">
        <v>89</v>
      </c>
      <c r="D56" s="19">
        <v>3325.92</v>
      </c>
      <c r="E56" s="19"/>
      <c r="F56" s="20">
        <f t="shared" si="1"/>
        <v>3288092.5432500006</v>
      </c>
    </row>
    <row r="57" spans="1:6" ht="14.25" customHeight="1" x14ac:dyDescent="0.3">
      <c r="A57" s="16">
        <v>45279</v>
      </c>
      <c r="B57" s="17" t="s">
        <v>21</v>
      </c>
      <c r="C57" s="18"/>
      <c r="D57" s="19"/>
      <c r="E57" s="19">
        <f>(D56*0.005)+10</f>
        <v>26.6296</v>
      </c>
      <c r="F57" s="20">
        <f t="shared" si="1"/>
        <v>3288065.9136500005</v>
      </c>
    </row>
    <row r="58" spans="1:6" ht="14.25" customHeight="1" x14ac:dyDescent="0.3">
      <c r="A58" s="16">
        <v>45279</v>
      </c>
      <c r="B58" s="17" t="s">
        <v>19</v>
      </c>
      <c r="C58" s="18" t="s">
        <v>89</v>
      </c>
      <c r="D58" s="19">
        <v>3165.6</v>
      </c>
      <c r="E58" s="19"/>
      <c r="F58" s="20">
        <f t="shared" si="1"/>
        <v>3291231.5136500006</v>
      </c>
    </row>
    <row r="59" spans="1:6" ht="14.25" customHeight="1" x14ac:dyDescent="0.3">
      <c r="A59" s="16">
        <v>45279</v>
      </c>
      <c r="B59" s="17" t="s">
        <v>21</v>
      </c>
      <c r="C59" s="18"/>
      <c r="D59" s="19"/>
      <c r="E59" s="19">
        <f>(D58*0.005)+10</f>
        <v>25.827999999999999</v>
      </c>
      <c r="F59" s="20">
        <f t="shared" si="1"/>
        <v>3291205.6856500003</v>
      </c>
    </row>
    <row r="60" spans="1:6" ht="14.25" customHeight="1" x14ac:dyDescent="0.3">
      <c r="A60" s="16">
        <v>45279</v>
      </c>
      <c r="B60" s="17" t="s">
        <v>85</v>
      </c>
      <c r="C60" s="18"/>
      <c r="D60" s="19"/>
      <c r="E60" s="19">
        <v>0.01</v>
      </c>
      <c r="F60" s="20">
        <f t="shared" si="1"/>
        <v>3291205.6756500006</v>
      </c>
    </row>
    <row r="61" spans="1:6" ht="14.25" customHeight="1" x14ac:dyDescent="0.3">
      <c r="A61" s="16">
        <v>45280</v>
      </c>
      <c r="B61" s="17" t="s">
        <v>19</v>
      </c>
      <c r="C61" s="18" t="s">
        <v>78</v>
      </c>
      <c r="D61" s="19">
        <v>10707.01</v>
      </c>
      <c r="E61" s="19"/>
      <c r="F61" s="20">
        <f t="shared" si="1"/>
        <v>3301912.6856500003</v>
      </c>
    </row>
    <row r="62" spans="1:6" ht="14.25" customHeight="1" x14ac:dyDescent="0.3">
      <c r="A62" s="16">
        <v>45280</v>
      </c>
      <c r="B62" s="17" t="s">
        <v>21</v>
      </c>
      <c r="C62" s="18"/>
      <c r="D62" s="19"/>
      <c r="E62" s="19">
        <f>(D61*0.005)+10</f>
        <v>63.535050000000005</v>
      </c>
      <c r="F62" s="20">
        <f t="shared" si="1"/>
        <v>3301849.1506000003</v>
      </c>
    </row>
    <row r="63" spans="1:6" ht="14.25" customHeight="1" x14ac:dyDescent="0.3">
      <c r="A63" s="16">
        <v>45280</v>
      </c>
      <c r="B63" s="17" t="s">
        <v>19</v>
      </c>
      <c r="C63" s="18" t="s">
        <v>89</v>
      </c>
      <c r="D63" s="19">
        <v>9320.83</v>
      </c>
      <c r="E63" s="19"/>
      <c r="F63" s="20">
        <f t="shared" si="1"/>
        <v>3311169.9806000004</v>
      </c>
    </row>
    <row r="64" spans="1:6" ht="14.25" customHeight="1" x14ac:dyDescent="0.3">
      <c r="A64" s="16">
        <v>45280</v>
      </c>
      <c r="B64" s="17" t="s">
        <v>21</v>
      </c>
      <c r="C64" s="18"/>
      <c r="D64" s="19"/>
      <c r="E64" s="19">
        <f>(D63*0.005)+10</f>
        <v>56.604149999999997</v>
      </c>
      <c r="F64" s="20">
        <f t="shared" si="1"/>
        <v>3311113.3764500003</v>
      </c>
    </row>
    <row r="65" spans="1:6" ht="14.25" customHeight="1" x14ac:dyDescent="0.3">
      <c r="A65" s="16">
        <v>45280</v>
      </c>
      <c r="B65" s="17" t="s">
        <v>19</v>
      </c>
      <c r="C65" s="18" t="s">
        <v>89</v>
      </c>
      <c r="D65" s="19">
        <v>18338.27</v>
      </c>
      <c r="E65" s="19"/>
      <c r="F65" s="20">
        <f t="shared" si="1"/>
        <v>3329451.6464500003</v>
      </c>
    </row>
    <row r="66" spans="1:6" ht="14.25" customHeight="1" x14ac:dyDescent="0.3">
      <c r="A66" s="16">
        <v>45280</v>
      </c>
      <c r="B66" s="17" t="s">
        <v>21</v>
      </c>
      <c r="C66" s="18"/>
      <c r="D66" s="19"/>
      <c r="E66" s="19">
        <f>(D65*0.005)+10</f>
        <v>101.69135</v>
      </c>
      <c r="F66" s="20">
        <f t="shared" si="1"/>
        <v>3329349.9551000004</v>
      </c>
    </row>
    <row r="67" spans="1:6" ht="14.25" customHeight="1" x14ac:dyDescent="0.3">
      <c r="A67" s="16">
        <v>45280</v>
      </c>
      <c r="B67" s="17" t="s">
        <v>19</v>
      </c>
      <c r="C67" s="18" t="s">
        <v>89</v>
      </c>
      <c r="D67" s="19">
        <v>8877.77</v>
      </c>
      <c r="E67" s="19"/>
      <c r="F67" s="20">
        <f t="shared" si="1"/>
        <v>3338227.7251000004</v>
      </c>
    </row>
    <row r="68" spans="1:6" ht="14.25" customHeight="1" x14ac:dyDescent="0.3">
      <c r="A68" s="16">
        <v>45280</v>
      </c>
      <c r="B68" s="17" t="s">
        <v>21</v>
      </c>
      <c r="C68" s="18"/>
      <c r="D68" s="19"/>
      <c r="E68" s="19">
        <f>(D67*0.005)+10</f>
        <v>54.388850000000005</v>
      </c>
      <c r="F68" s="20">
        <f t="shared" si="1"/>
        <v>3338173.3362500002</v>
      </c>
    </row>
    <row r="69" spans="1:6" ht="14.25" customHeight="1" x14ac:dyDescent="0.3">
      <c r="A69" s="16">
        <v>45280</v>
      </c>
      <c r="B69" s="17" t="s">
        <v>19</v>
      </c>
      <c r="C69" s="18" t="s">
        <v>89</v>
      </c>
      <c r="D69" s="19">
        <v>23009.84</v>
      </c>
      <c r="E69" s="19"/>
      <c r="F69" s="20">
        <f t="shared" si="1"/>
        <v>3361183.17625</v>
      </c>
    </row>
    <row r="70" spans="1:6" ht="14.25" customHeight="1" x14ac:dyDescent="0.3">
      <c r="A70" s="16">
        <v>45280</v>
      </c>
      <c r="B70" s="17" t="s">
        <v>21</v>
      </c>
      <c r="C70" s="18"/>
      <c r="D70" s="19"/>
      <c r="E70" s="19">
        <f>(D69*0.005)+10</f>
        <v>125.0492</v>
      </c>
      <c r="F70" s="20">
        <f t="shared" si="1"/>
        <v>3361058.1270500002</v>
      </c>
    </row>
    <row r="71" spans="1:6" ht="14.25" customHeight="1" x14ac:dyDescent="0.3">
      <c r="A71" s="16">
        <v>45280</v>
      </c>
      <c r="B71" s="17" t="s">
        <v>19</v>
      </c>
      <c r="C71" s="18" t="s">
        <v>89</v>
      </c>
      <c r="D71" s="19">
        <v>17385.810000000001</v>
      </c>
      <c r="E71" s="19"/>
      <c r="F71" s="20">
        <f t="shared" si="1"/>
        <v>3378443.9370500003</v>
      </c>
    </row>
    <row r="72" spans="1:6" ht="14.25" customHeight="1" x14ac:dyDescent="0.3">
      <c r="A72" s="16">
        <v>45280</v>
      </c>
      <c r="B72" s="17" t="s">
        <v>21</v>
      </c>
      <c r="C72" s="18"/>
      <c r="D72" s="19"/>
      <c r="E72" s="19">
        <f>(D71*0.005)+10</f>
        <v>96.929050000000004</v>
      </c>
      <c r="F72" s="20">
        <f t="shared" si="1"/>
        <v>3378347.0080000004</v>
      </c>
    </row>
    <row r="73" spans="1:6" ht="14.25" customHeight="1" x14ac:dyDescent="0.3">
      <c r="A73" s="16">
        <v>45280</v>
      </c>
      <c r="B73" s="17" t="s">
        <v>19</v>
      </c>
      <c r="C73" s="18" t="s">
        <v>89</v>
      </c>
      <c r="D73" s="19">
        <v>13365.46</v>
      </c>
      <c r="E73" s="19"/>
      <c r="F73" s="20">
        <f t="shared" si="1"/>
        <v>3391712.4680000003</v>
      </c>
    </row>
    <row r="74" spans="1:6" ht="14.25" customHeight="1" x14ac:dyDescent="0.3">
      <c r="A74" s="16">
        <v>45280</v>
      </c>
      <c r="B74" s="17" t="s">
        <v>21</v>
      </c>
      <c r="C74" s="18"/>
      <c r="D74" s="19"/>
      <c r="E74" s="19">
        <f>(D73*0.005)+10</f>
        <v>76.827299999999994</v>
      </c>
      <c r="F74" s="20">
        <f t="shared" si="1"/>
        <v>3391635.6407000003</v>
      </c>
    </row>
    <row r="75" spans="1:6" ht="14.25" customHeight="1" x14ac:dyDescent="0.3">
      <c r="A75" s="16">
        <v>45280</v>
      </c>
      <c r="B75" s="17" t="s">
        <v>22</v>
      </c>
      <c r="C75" s="18" t="s">
        <v>20</v>
      </c>
      <c r="D75" s="19"/>
      <c r="E75" s="19">
        <v>38000</v>
      </c>
      <c r="F75" s="20">
        <f t="shared" si="1"/>
        <v>3353635.6407000003</v>
      </c>
    </row>
    <row r="76" spans="1:6" ht="14.25" customHeight="1" x14ac:dyDescent="0.3">
      <c r="A76" s="16">
        <v>45280</v>
      </c>
      <c r="B76" s="17" t="s">
        <v>85</v>
      </c>
      <c r="C76" s="18"/>
      <c r="D76" s="19">
        <v>0.01</v>
      </c>
      <c r="E76" s="19"/>
      <c r="F76" s="20">
        <f t="shared" si="1"/>
        <v>3353635.6507000001</v>
      </c>
    </row>
    <row r="77" spans="1:6" ht="14.25" customHeight="1" x14ac:dyDescent="0.3">
      <c r="A77" s="16">
        <v>45282</v>
      </c>
      <c r="B77" s="17" t="s">
        <v>22</v>
      </c>
      <c r="C77" s="18" t="s">
        <v>20</v>
      </c>
      <c r="D77" s="19"/>
      <c r="E77" s="19">
        <v>42000</v>
      </c>
      <c r="F77" s="20">
        <f t="shared" si="1"/>
        <v>3311635.6507000001</v>
      </c>
    </row>
    <row r="78" spans="1:6" ht="14.25" customHeight="1" x14ac:dyDescent="0.3">
      <c r="A78" s="16">
        <v>45286</v>
      </c>
      <c r="B78" s="17" t="s">
        <v>19</v>
      </c>
      <c r="C78" s="18" t="s">
        <v>91</v>
      </c>
      <c r="D78" s="19">
        <v>10154.35</v>
      </c>
      <c r="E78" s="19"/>
      <c r="F78" s="20">
        <f t="shared" si="1"/>
        <v>3321790.0007000002</v>
      </c>
    </row>
    <row r="79" spans="1:6" ht="14.25" customHeight="1" x14ac:dyDescent="0.3">
      <c r="A79" s="16">
        <v>45286</v>
      </c>
      <c r="B79" s="17" t="s">
        <v>21</v>
      </c>
      <c r="C79" s="18"/>
      <c r="D79" s="19"/>
      <c r="E79" s="19">
        <f>(D78*0.005)+10</f>
        <v>60.771750000000004</v>
      </c>
      <c r="F79" s="20">
        <f t="shared" si="1"/>
        <v>3321729.2289500004</v>
      </c>
    </row>
    <row r="80" spans="1:6" ht="14.25" customHeight="1" x14ac:dyDescent="0.3">
      <c r="A80" s="16">
        <v>45286</v>
      </c>
      <c r="B80" s="17" t="s">
        <v>19</v>
      </c>
      <c r="C80" s="18" t="s">
        <v>20</v>
      </c>
      <c r="D80" s="19">
        <v>23000</v>
      </c>
      <c r="E80" s="19"/>
      <c r="F80" s="20">
        <f t="shared" si="1"/>
        <v>3344729.2289500004</v>
      </c>
    </row>
    <row r="81" spans="1:6" ht="14.25" customHeight="1" x14ac:dyDescent="0.3">
      <c r="A81" s="16">
        <v>45286</v>
      </c>
      <c r="B81" s="17" t="s">
        <v>21</v>
      </c>
      <c r="C81" s="18"/>
      <c r="D81" s="19"/>
      <c r="E81" s="19">
        <f>(D80*0.005)+10</f>
        <v>125</v>
      </c>
      <c r="F81" s="20">
        <f t="shared" si="1"/>
        <v>3344604.2289500004</v>
      </c>
    </row>
    <row r="82" spans="1:6" ht="14.25" customHeight="1" x14ac:dyDescent="0.3">
      <c r="A82" s="16">
        <v>45287</v>
      </c>
      <c r="B82" s="17" t="s">
        <v>19</v>
      </c>
      <c r="C82" s="18" t="s">
        <v>83</v>
      </c>
      <c r="D82" s="19">
        <v>31003.13</v>
      </c>
      <c r="E82" s="19"/>
      <c r="F82" s="20">
        <f t="shared" si="1"/>
        <v>3375607.3589500003</v>
      </c>
    </row>
    <row r="83" spans="1:6" ht="14.25" customHeight="1" x14ac:dyDescent="0.3">
      <c r="A83" s="16">
        <v>45287</v>
      </c>
      <c r="B83" s="17" t="s">
        <v>21</v>
      </c>
      <c r="C83" s="18"/>
      <c r="D83" s="19"/>
      <c r="E83" s="19">
        <f>(D82*0.005)+10</f>
        <v>165.01565000000002</v>
      </c>
      <c r="F83" s="20">
        <f t="shared" si="1"/>
        <v>3375442.3433000003</v>
      </c>
    </row>
    <row r="84" spans="1:6" ht="14.25" customHeight="1" x14ac:dyDescent="0.3">
      <c r="A84" s="16">
        <v>45288</v>
      </c>
      <c r="B84" s="17" t="s">
        <v>22</v>
      </c>
      <c r="C84" s="18" t="s">
        <v>20</v>
      </c>
      <c r="D84" s="19"/>
      <c r="E84" s="19">
        <v>150500</v>
      </c>
      <c r="F84" s="20">
        <f t="shared" si="1"/>
        <v>3224942.3433000003</v>
      </c>
    </row>
    <row r="85" spans="1:6" ht="14.25" customHeight="1" x14ac:dyDescent="0.3">
      <c r="A85" s="16">
        <v>45289</v>
      </c>
      <c r="B85" s="17" t="s">
        <v>19</v>
      </c>
      <c r="C85" s="18" t="s">
        <v>20</v>
      </c>
      <c r="D85" s="19">
        <v>1081.7</v>
      </c>
      <c r="E85" s="19"/>
      <c r="F85" s="20">
        <f t="shared" si="1"/>
        <v>3226024.0433000005</v>
      </c>
    </row>
    <row r="86" spans="1:6" ht="14.25" customHeight="1" x14ac:dyDescent="0.3">
      <c r="A86" s="16">
        <v>45289</v>
      </c>
      <c r="B86" s="17" t="s">
        <v>21</v>
      </c>
      <c r="C86" s="18"/>
      <c r="D86" s="19"/>
      <c r="E86" s="19">
        <f>(D85*0.005)+10</f>
        <v>15.4085</v>
      </c>
      <c r="F86" s="20">
        <f t="shared" si="1"/>
        <v>3226008.6348000006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3226008.6348000006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3226008.6348000006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3226008.6348000006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3226008.6348000006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3226008.6348000006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3226008.6348000006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3226008.6348000006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3226008.6348000006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3226008.6348000006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3226008.6348000006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3226008.6348000006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3226008.6348000006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3226008.6348000006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3226008.6348000006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3226008.6348000006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3226008.6348000006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3226008.6348000006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3226008.6348000006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3226008.6348000006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3226008.6348000006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3226008.6348000006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3226008.6348000006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3226008.6348000006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3226008.6348000006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3226008.6348000006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3226008.6348000006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3226008.6348000006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3226008.6348000006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3226008.6348000006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3226008.6348000006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3226008.6348000006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3226008.6348000006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3226008.6348000006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3226008.6348000006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3226008.6348000006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3226008.6348000006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3226008.6348000006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3226008.6348000006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3226008.6348000006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3226008.6348000006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3226008.6348000006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3226008.6348000006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3226008.6348000006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3226008.6348000006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3226008.6348000006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3226008.6348000006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3226008.6348000006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3226008.6348000006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3226008.6348000006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3226008.6348000006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3226008.6348000006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3226008.6348000006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3226008.6348000006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3226008.6348000006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3226008.6348000006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3226008.6348000006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3226008.6348000006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3226008.6348000006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3226008.6348000006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3226008.6348000006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3226008.6348000006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3226008.6348000006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3226008.6348000006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3226008.6348000006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3226008.6348000006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3226008.6348000006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3226008.6348000006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3226008.6348000006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3226008.6348000006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3226008.6348000006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3226008.6348000006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3226008.6348000006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3226008.6348000006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3226008.6348000006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3226008.6348000006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3226008.6348000006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3226008.6348000006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3226008.6348000006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3226008.6348000006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3226008.6348000006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3226008.6348000006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3226008.6348000006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3226008.6348000006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3226008.6348000006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3226008.6348000006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3226008.6348000006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3226008.6348000006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3226008.6348000006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3226008.6348000006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3226008.6348000006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3226008.6348000006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3226008.6348000006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3226008.6348000006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3226008.6348000006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3226008.6348000006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3226008.6348000006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3226008.6348000006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3226008.6348000006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3226008.6348000006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3226008.6348000006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3226008.6348000006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3226008.6348000006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3226008.6348000006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3226008.6348000006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3226008.6348000006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3226008.6348000006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3226008.6348000006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3226008.6348000006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3226008.6348000006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3226008.6348000006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3226008.6348000006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3226008.6348000006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3226008.6348000006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3226008.6348000006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3226008.6348000006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3226008.6348000006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3226008.6348000006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3226008.6348000006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3226008.6348000006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3226008.6348000006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3226008.6348000006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3226008.6348000006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3226008.6348000006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3226008.6348000006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3226008.6348000006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3226008.6348000006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3226008.6348000006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3226008.6348000006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3226008.6348000006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3226008.6348000006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3226008.6348000006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3226008.6348000006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3226008.6348000006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3226008.6348000006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3226008.6348000006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3226008.6348000006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3226008.6348000006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3226008.6348000006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3226008.6348000006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3226008.6348000006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3226008.6348000006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3226008.6348000006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3226008.6348000006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3226008.6348000006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3226008.6348000006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3226008.6348000006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3226008.6348000006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3226008.6348000006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3226008.6348000006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3226008.6348000006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3226008.6348000006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3226008.6348000006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3226008.6348000006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3226008.6348000006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3226008.6348000006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3226008.6348000006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3226008.6348000006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3226008.6348000006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3226008.6348000006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3226008.6348000006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3226008.6348000006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3226008.6348000006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3226008.6348000006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3226008.6348000006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3226008.6348000006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3226008.6348000006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3226008.6348000006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3226008.6348000006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3226008.6348000006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3226008.6348000006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3226008.6348000006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3226008.6348000006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3226008.6348000006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3226008.6348000006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3226008.6348000006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3226008.6348000006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3226008.6348000006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3226008.6348000006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3226008.6348000006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3226008.6348000006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3226008.6348000006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3226008.6348000006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3226008.6348000006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3226008.6348000006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3226008.6348000006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3226008.6348000006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3226008.6348000006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3226008.6348000006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3226008.6348000006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3226008.6348000006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3226008.6348000006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3226008.6348000006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3226008.6348000006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3226008.6348000006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3226008.6348000006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3226008.6348000006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3226008.6348000006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3226008.6348000006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3226008.6348000006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3226008.6348000006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3226008.6348000006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3226008.6348000006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3226008.6348000006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3226008.6348000006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3226008.6348000006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3226008.6348000006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3226008.6348000006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3226008.6348000006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3226008.6348000006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3226008.6348000006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3226008.6348000006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3226008.6348000006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3226008.6348000006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3226008.6348000006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3226008.6348000006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3226008.6348000006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3226008.6348000006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3226008.6348000006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3226008.6348000006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3226008.6348000006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3226008.6348000006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3226008.6348000006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3226008.6348000006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3226008.6348000006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3226008.6348000006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3226008.6348000006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3226008.6348000006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3226008.6348000006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3226008.6348000006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3226008.6348000006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3226008.6348000006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3226008.6348000006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3226008.6348000006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3226008.6348000006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3226008.6348000006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3226008.6348000006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3226008.6348000006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3226008.6348000006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3226008.6348000006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3226008.6348000006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3226008.6348000006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3226008.6348000006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3226008.6348000006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3226008.6348000006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3226008.6348000006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3226008.6348000006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3226008.6348000006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3226008.6348000006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3226008.6348000006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3226008.6348000006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3226008.6348000006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3226008.6348000006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3226008.6348000006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3226008.6348000006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3226008.6348000006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3226008.6348000006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3226008.6348000006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3226008.6348000006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3226008.6348000006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3226008.6348000006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3226008.6348000006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3226008.6348000006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3226008.6348000006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3226008.6348000006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3226008.6348000006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3226008.6348000006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3226008.6348000006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3226008.6348000006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3226008.6348000006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3226008.6348000006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3226008.6348000006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3226008.6348000006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3226008.6348000006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3226008.6348000006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3226008.6348000006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3226008.6348000006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3226008.6348000006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3226008.6348000006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3226008.6348000006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3226008.6348000006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3226008.6348000006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3226008.6348000006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3226008.6348000006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3226008.6348000006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3226008.6348000006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3226008.6348000006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3226008.6348000006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3226008.6348000006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3226008.6348000006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3226008.6348000006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3226008.6348000006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3226008.6348000006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3226008.6348000006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3226008.6348000006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3226008.6348000006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3226008.6348000006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3226008.6348000006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3226008.6348000006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3226008.6348000006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3226008.6348000006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3226008.6348000006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3226008.6348000006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3226008.6348000006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3226008.6348000006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3226008.6348000006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3226008.6348000006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3226008.6348000006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3226008.6348000006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3226008.6348000006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3226008.6348000006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3226008.6348000006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3226008.6348000006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3226008.6348000006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3226008.6348000006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3226008.6348000006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3226008.6348000006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3226008.6348000006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3226008.6348000006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3226008.6348000006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3226008.6348000006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3226008.6348000006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3226008.6348000006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3226008.6348000006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3226008.6348000006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3226008.6348000006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3226008.6348000006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3226008.6348000006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3226008.6348000006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3226008.6348000006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3226008.6348000006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3226008.6348000006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3226008.6348000006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3226008.6348000006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3226008.6348000006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3226008.6348000006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3226008.6348000006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3226008.6348000006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3226008.6348000006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3226008.6348000006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3226008.6348000006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3226008.6348000006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3226008.6348000006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3226008.6348000006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3226008.6348000006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3226008.6348000006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3226008.6348000006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3226008.6348000006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3226008.6348000006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3226008.6348000006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3226008.6348000006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3226008.6348000006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3226008.6348000006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3226008.6348000006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3226008.6348000006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3226008.6348000006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3226008.6348000006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3226008.6348000006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3226008.6348000006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3226008.6348000006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3226008.6348000006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3226008.6348000006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3226008.6348000006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3226008.6348000006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3226008.6348000006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3226008.6348000006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3226008.6348000006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3226008.6348000006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3226008.6348000006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3226008.6348000006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3226008.6348000006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3226008.6348000006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3226008.6348000006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3226008.6348000006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3226008.6348000006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3226008.6348000006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3226008.6348000006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3226008.6348000006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3226008.6348000006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3226008.6348000006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3226008.6348000006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3226008.6348000006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3226008.6348000006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3226008.6348000006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3226008.6348000006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3226008.6348000006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3226008.6348000006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3226008.6348000006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3226008.6348000006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3226008.6348000006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3226008.6348000006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3226008.6348000006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3226008.6348000006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3226008.6348000006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3226008.6348000006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3226008.6348000006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3226008.6348000006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3226008.6348000006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3226008.6348000006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3226008.6348000006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3226008.6348000006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3226008.6348000006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3226008.6348000006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3226008.6348000006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3226008.6348000006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3226008.6348000006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3226008.6348000006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3226008.6348000006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3226008.6348000006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3226008.6348000006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3226008.6348000006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3226008.6348000006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3226008.6348000006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3226008.6348000006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3226008.6348000006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3226008.6348000006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3226008.6348000006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3226008.6348000006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3226008.6348000006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3226008.6348000006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3226008.6348000006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3226008.6348000006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3226008.6348000006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3226008.6348000006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3226008.6348000006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3226008.6348000006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3226008.6348000006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3226008.6348000006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3226008.6348000006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3226008.6348000006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3226008.6348000006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3226008.6348000006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3226008.6348000006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3226008.6348000006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3226008.6348000006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3226008.6348000006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3226008.6348000006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3226008.6348000006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3226008.6348000006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3226008.6348000006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3226008.6348000006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3226008.6348000006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3226008.6348000006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3226008.6348000006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3226008.6348000006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3226008.6348000006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3226008.6348000006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3226008.6348000006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3226008.6348000006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3226008.6348000006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3226008.6348000006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3226008.6348000006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3226008.6348000006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3226008.6348000006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3226008.6348000006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3226008.6348000006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3226008.6348000006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3226008.6348000006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3226008.6348000006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3226008.6348000006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3226008.6348000006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3226008.6348000006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3226008.6348000006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3226008.6348000006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3226008.6348000006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3226008.6348000006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3226008.6348000006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3226008.6348000006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3226008.6348000006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3226008.6348000006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3226008.6348000006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3226008.6348000006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3226008.6348000006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3226008.6348000006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3226008.6348000006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3226008.6348000006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3226008.6348000006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3226008.6348000006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3226008.6348000006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3226008.6348000006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3226008.6348000006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3226008.6348000006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3226008.6348000006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3226008.6348000006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3226008.6348000006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3226008.6348000006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3226008.6348000006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3226008.6348000006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3226008.6348000006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3226008.6348000006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3226008.6348000006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3226008.6348000006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3226008.6348000006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3226008.6348000006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3226008.6348000006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3226008.6348000006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3226008.6348000006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3226008.6348000006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3226008.6348000006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3226008.6348000006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3226008.6348000006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3226008.6348000006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3226008.6348000006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3226008.6348000006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3226008.6348000006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3226008.6348000006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3226008.6348000006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3226008.6348000006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3226008.6348000006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3226008.6348000006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3226008.6348000006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3226008.6348000006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3226008.6348000006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3226008.6348000006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3226008.6348000006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3226008.6348000006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3226008.6348000006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3226008.6348000006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3226008.6348000006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3226008.6348000006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3226008.6348000006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3226008.6348000006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3226008.6348000006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3226008.6348000006</v>
      </c>
    </row>
  </sheetData>
  <autoFilter ref="A8:F609" xr:uid="{00000000-0009-0000-0000-00000B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47" priority="1" operator="lessThan">
      <formula>0</formula>
    </cfRule>
  </conditionalFormatting>
  <conditionalFormatting sqref="F9:F581">
    <cfRule type="cellIs" dxfId="146" priority="2" operator="greaterThan">
      <formula>0</formula>
    </cfRule>
  </conditionalFormatting>
  <conditionalFormatting sqref="F9:F609">
    <cfRule type="cellIs" dxfId="145" priority="3" operator="lessThan">
      <formula>0</formula>
    </cfRule>
  </conditionalFormatting>
  <conditionalFormatting sqref="F11:F609 F6">
    <cfRule type="cellIs" dxfId="144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70" man="1"/>
    <brk id="136" man="1"/>
    <brk id="316" man="1"/>
    <brk id="255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Dezembro2023!F6</f>
        <v>3226008.6348000006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416748.21</v>
      </c>
      <c r="E6" s="11">
        <f t="shared" si="0"/>
        <v>710773.75104999985</v>
      </c>
      <c r="F6" s="12">
        <f>F609</f>
        <v>2931983.09375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45292</v>
      </c>
      <c r="B9" s="17" t="s">
        <v>25</v>
      </c>
      <c r="C9" s="18" t="s">
        <v>34</v>
      </c>
      <c r="D9" s="19"/>
      <c r="E9" s="19">
        <v>1500</v>
      </c>
      <c r="F9" s="20">
        <f>D9-E9+D5</f>
        <v>3224508.6348000006</v>
      </c>
    </row>
    <row r="10" spans="1:6" ht="14.25" customHeight="1" x14ac:dyDescent="0.3">
      <c r="A10" s="16">
        <v>45292</v>
      </c>
      <c r="B10" s="17" t="s">
        <v>35</v>
      </c>
      <c r="C10" s="18" t="s">
        <v>36</v>
      </c>
      <c r="D10" s="19"/>
      <c r="E10" s="19">
        <v>240</v>
      </c>
      <c r="F10" s="20">
        <f t="shared" ref="F10:F264" si="1">D10-E10+F9</f>
        <v>3224268.6348000006</v>
      </c>
    </row>
    <row r="11" spans="1:6" ht="14.25" customHeight="1" x14ac:dyDescent="0.3">
      <c r="A11" s="16">
        <v>45295</v>
      </c>
      <c r="B11" s="17" t="s">
        <v>22</v>
      </c>
      <c r="C11" s="18" t="s">
        <v>20</v>
      </c>
      <c r="D11" s="19"/>
      <c r="E11" s="19">
        <v>201200</v>
      </c>
      <c r="F11" s="20">
        <f t="shared" si="1"/>
        <v>3023068.6348000006</v>
      </c>
    </row>
    <row r="12" spans="1:6" ht="14.25" customHeight="1" x14ac:dyDescent="0.3">
      <c r="A12" s="16">
        <v>45295</v>
      </c>
      <c r="B12" s="17" t="s">
        <v>22</v>
      </c>
      <c r="C12" s="18" t="s">
        <v>20</v>
      </c>
      <c r="D12" s="19"/>
      <c r="E12" s="19">
        <v>7100</v>
      </c>
      <c r="F12" s="20">
        <f t="shared" si="1"/>
        <v>3015968.6348000006</v>
      </c>
    </row>
    <row r="13" spans="1:6" ht="14.25" customHeight="1" x14ac:dyDescent="0.3">
      <c r="A13" s="16">
        <v>45295</v>
      </c>
      <c r="B13" s="17" t="s">
        <v>22</v>
      </c>
      <c r="C13" s="18" t="s">
        <v>20</v>
      </c>
      <c r="D13" s="19"/>
      <c r="E13" s="19">
        <v>1500</v>
      </c>
      <c r="F13" s="20">
        <f t="shared" si="1"/>
        <v>3014468.6348000006</v>
      </c>
    </row>
    <row r="14" spans="1:6" ht="14.25" customHeight="1" x14ac:dyDescent="0.3">
      <c r="A14" s="16">
        <v>45299</v>
      </c>
      <c r="B14" s="17" t="s">
        <v>19</v>
      </c>
      <c r="C14" s="18" t="s">
        <v>44</v>
      </c>
      <c r="D14" s="19">
        <v>90000</v>
      </c>
      <c r="E14" s="19"/>
      <c r="F14" s="20">
        <f t="shared" si="1"/>
        <v>3104468.6348000006</v>
      </c>
    </row>
    <row r="15" spans="1:6" ht="14.25" customHeight="1" x14ac:dyDescent="0.3">
      <c r="A15" s="16">
        <v>45299</v>
      </c>
      <c r="B15" s="17" t="s">
        <v>21</v>
      </c>
      <c r="C15" s="18"/>
      <c r="D15" s="19"/>
      <c r="E15" s="19">
        <f>(D14*0.005)+10</f>
        <v>460</v>
      </c>
      <c r="F15" s="20">
        <f t="shared" si="1"/>
        <v>3104008.6348000006</v>
      </c>
    </row>
    <row r="16" spans="1:6" ht="14.25" customHeight="1" x14ac:dyDescent="0.3">
      <c r="A16" s="16">
        <v>45299</v>
      </c>
      <c r="B16" s="17" t="s">
        <v>19</v>
      </c>
      <c r="C16" s="18" t="s">
        <v>27</v>
      </c>
      <c r="D16" s="19">
        <v>159617.63</v>
      </c>
      <c r="E16" s="19"/>
      <c r="F16" s="20">
        <f t="shared" si="1"/>
        <v>3263626.2648000005</v>
      </c>
    </row>
    <row r="17" spans="1:6" ht="14.25" customHeight="1" x14ac:dyDescent="0.3">
      <c r="A17" s="16">
        <v>45299</v>
      </c>
      <c r="B17" s="17" t="s">
        <v>21</v>
      </c>
      <c r="C17" s="18"/>
      <c r="D17" s="19"/>
      <c r="E17" s="19">
        <f>(D16*0.005)+10</f>
        <v>808.08815000000004</v>
      </c>
      <c r="F17" s="20">
        <f t="shared" si="1"/>
        <v>3262818.1766500003</v>
      </c>
    </row>
    <row r="18" spans="1:6" ht="14.25" customHeight="1" x14ac:dyDescent="0.3">
      <c r="A18" s="16">
        <v>45301</v>
      </c>
      <c r="B18" s="17" t="s">
        <v>22</v>
      </c>
      <c r="C18" s="18" t="s">
        <v>20</v>
      </c>
      <c r="D18" s="19"/>
      <c r="E18" s="19">
        <v>83500</v>
      </c>
      <c r="F18" s="20">
        <f t="shared" si="1"/>
        <v>3179318.1766500003</v>
      </c>
    </row>
    <row r="19" spans="1:6" ht="14.25" customHeight="1" x14ac:dyDescent="0.3">
      <c r="A19" s="16">
        <v>45301</v>
      </c>
      <c r="B19" s="17" t="s">
        <v>25</v>
      </c>
      <c r="C19" s="18" t="s">
        <v>28</v>
      </c>
      <c r="D19" s="19"/>
      <c r="E19" s="19">
        <v>1500</v>
      </c>
      <c r="F19" s="20">
        <f t="shared" si="1"/>
        <v>3177818.1766500003</v>
      </c>
    </row>
    <row r="20" spans="1:6" ht="14.25" customHeight="1" x14ac:dyDescent="0.3">
      <c r="A20" s="16">
        <v>45301</v>
      </c>
      <c r="B20" s="17" t="s">
        <v>19</v>
      </c>
      <c r="C20" s="18" t="s">
        <v>92</v>
      </c>
      <c r="D20" s="19">
        <v>6000</v>
      </c>
      <c r="E20" s="19"/>
      <c r="F20" s="20">
        <f t="shared" si="1"/>
        <v>3183818.1766500003</v>
      </c>
    </row>
    <row r="21" spans="1:6" ht="14.25" customHeight="1" x14ac:dyDescent="0.3">
      <c r="A21" s="16">
        <v>45301</v>
      </c>
      <c r="B21" s="17" t="s">
        <v>21</v>
      </c>
      <c r="C21" s="18"/>
      <c r="D21" s="19"/>
      <c r="E21" s="19">
        <f>(D20*0.005)+10</f>
        <v>40</v>
      </c>
      <c r="F21" s="20">
        <f t="shared" si="1"/>
        <v>3183778.1766500003</v>
      </c>
    </row>
    <row r="22" spans="1:6" ht="14.25" customHeight="1" x14ac:dyDescent="0.3">
      <c r="A22" s="16">
        <v>45302</v>
      </c>
      <c r="B22" s="17" t="s">
        <v>22</v>
      </c>
      <c r="C22" s="18" t="s">
        <v>20</v>
      </c>
      <c r="D22" s="19"/>
      <c r="E22" s="19">
        <v>4000</v>
      </c>
      <c r="F22" s="20">
        <f t="shared" si="1"/>
        <v>3179778.1766500003</v>
      </c>
    </row>
    <row r="23" spans="1:6" ht="14.25" customHeight="1" x14ac:dyDescent="0.3">
      <c r="A23" s="16">
        <v>45302</v>
      </c>
      <c r="B23" s="17" t="s">
        <v>41</v>
      </c>
      <c r="C23" s="18"/>
      <c r="D23" s="19"/>
      <c r="E23" s="19">
        <v>0.01</v>
      </c>
      <c r="F23" s="20">
        <f t="shared" si="1"/>
        <v>3179778.1666500005</v>
      </c>
    </row>
    <row r="24" spans="1:6" ht="14.25" customHeight="1" x14ac:dyDescent="0.3">
      <c r="A24" s="16">
        <v>45306</v>
      </c>
      <c r="B24" s="17" t="s">
        <v>22</v>
      </c>
      <c r="C24" s="18" t="s">
        <v>20</v>
      </c>
      <c r="D24" s="19"/>
      <c r="E24" s="19">
        <v>47000</v>
      </c>
      <c r="F24" s="20">
        <f t="shared" si="1"/>
        <v>3132778.1666500005</v>
      </c>
    </row>
    <row r="25" spans="1:6" ht="14.25" customHeight="1" x14ac:dyDescent="0.3">
      <c r="A25" s="16">
        <v>45307</v>
      </c>
      <c r="B25" s="17" t="s">
        <v>22</v>
      </c>
      <c r="C25" s="18" t="s">
        <v>20</v>
      </c>
      <c r="D25" s="19"/>
      <c r="E25" s="19">
        <v>1000</v>
      </c>
      <c r="F25" s="20">
        <f t="shared" si="1"/>
        <v>3131778.1666500005</v>
      </c>
    </row>
    <row r="26" spans="1:6" ht="14.25" customHeight="1" x14ac:dyDescent="0.3">
      <c r="A26" s="16">
        <v>45307</v>
      </c>
      <c r="B26" s="17" t="s">
        <v>19</v>
      </c>
      <c r="C26" s="18" t="s">
        <v>88</v>
      </c>
      <c r="D26" s="19">
        <v>4500</v>
      </c>
      <c r="E26" s="19"/>
      <c r="F26" s="20">
        <f t="shared" si="1"/>
        <v>3136278.1666500005</v>
      </c>
    </row>
    <row r="27" spans="1:6" ht="14.25" customHeight="1" x14ac:dyDescent="0.3">
      <c r="A27" s="16">
        <v>45307</v>
      </c>
      <c r="B27" s="17" t="s">
        <v>21</v>
      </c>
      <c r="C27" s="18"/>
      <c r="D27" s="19"/>
      <c r="E27" s="19">
        <f>(D26*0.005)+10</f>
        <v>32.5</v>
      </c>
      <c r="F27" s="20">
        <f t="shared" si="1"/>
        <v>3136245.6666500005</v>
      </c>
    </row>
    <row r="28" spans="1:6" ht="14.25" customHeight="1" x14ac:dyDescent="0.3">
      <c r="A28" s="16">
        <v>45309</v>
      </c>
      <c r="B28" s="17" t="s">
        <v>22</v>
      </c>
      <c r="C28" s="18" t="s">
        <v>20</v>
      </c>
      <c r="D28" s="19"/>
      <c r="E28" s="19">
        <v>1000</v>
      </c>
      <c r="F28" s="20">
        <f t="shared" si="1"/>
        <v>3135245.6666500005</v>
      </c>
    </row>
    <row r="29" spans="1:6" ht="14.25" customHeight="1" x14ac:dyDescent="0.3">
      <c r="A29" s="16">
        <v>45309</v>
      </c>
      <c r="B29" s="17" t="s">
        <v>22</v>
      </c>
      <c r="C29" s="18" t="s">
        <v>20</v>
      </c>
      <c r="D29" s="19"/>
      <c r="E29" s="19">
        <v>146100</v>
      </c>
      <c r="F29" s="20">
        <f t="shared" si="1"/>
        <v>2989145.6666500005</v>
      </c>
    </row>
    <row r="30" spans="1:6" ht="14.25" customHeight="1" x14ac:dyDescent="0.3">
      <c r="A30" s="16">
        <v>45309</v>
      </c>
      <c r="B30" s="17" t="s">
        <v>22</v>
      </c>
      <c r="C30" s="18" t="s">
        <v>20</v>
      </c>
      <c r="D30" s="19"/>
      <c r="E30" s="19">
        <v>9500</v>
      </c>
      <c r="F30" s="20">
        <f t="shared" si="1"/>
        <v>2979645.6666500005</v>
      </c>
    </row>
    <row r="31" spans="1:6" ht="14.25" customHeight="1" x14ac:dyDescent="0.3">
      <c r="A31" s="16">
        <v>45311</v>
      </c>
      <c r="B31" s="17" t="s">
        <v>19</v>
      </c>
      <c r="C31" s="18" t="s">
        <v>78</v>
      </c>
      <c r="D31" s="19">
        <v>10707.01</v>
      </c>
      <c r="E31" s="19"/>
      <c r="F31" s="20">
        <f t="shared" si="1"/>
        <v>2990352.6766500003</v>
      </c>
    </row>
    <row r="32" spans="1:6" ht="14.25" customHeight="1" x14ac:dyDescent="0.3">
      <c r="A32" s="16">
        <v>45311</v>
      </c>
      <c r="B32" s="17" t="s">
        <v>21</v>
      </c>
      <c r="C32" s="18"/>
      <c r="D32" s="19"/>
      <c r="E32" s="19">
        <f>(D31*0.005)+10</f>
        <v>63.535050000000005</v>
      </c>
      <c r="F32" s="20">
        <f t="shared" si="1"/>
        <v>2990289.1416000002</v>
      </c>
    </row>
    <row r="33" spans="1:6" ht="14.25" customHeight="1" x14ac:dyDescent="0.3">
      <c r="A33" s="16">
        <v>45313</v>
      </c>
      <c r="B33" s="17" t="s">
        <v>19</v>
      </c>
      <c r="C33" s="18" t="s">
        <v>20</v>
      </c>
      <c r="D33" s="19">
        <v>16000</v>
      </c>
      <c r="E33" s="19"/>
      <c r="F33" s="20">
        <f t="shared" si="1"/>
        <v>3006289.1416000002</v>
      </c>
    </row>
    <row r="34" spans="1:6" ht="14.25" customHeight="1" x14ac:dyDescent="0.3">
      <c r="A34" s="16">
        <v>45313</v>
      </c>
      <c r="B34" s="17" t="s">
        <v>21</v>
      </c>
      <c r="C34" s="18"/>
      <c r="D34" s="19"/>
      <c r="E34" s="19">
        <f>(D33*0.005)+10</f>
        <v>90</v>
      </c>
      <c r="F34" s="20">
        <f t="shared" si="1"/>
        <v>3006199.1416000002</v>
      </c>
    </row>
    <row r="35" spans="1:6" ht="14.25" customHeight="1" x14ac:dyDescent="0.3">
      <c r="A35" s="16">
        <v>45313</v>
      </c>
      <c r="B35" s="17" t="s">
        <v>19</v>
      </c>
      <c r="C35" s="18" t="s">
        <v>24</v>
      </c>
      <c r="D35" s="19">
        <v>1400</v>
      </c>
      <c r="E35" s="19"/>
      <c r="F35" s="20">
        <f t="shared" si="1"/>
        <v>3007599.1416000002</v>
      </c>
    </row>
    <row r="36" spans="1:6" ht="14.25" customHeight="1" x14ac:dyDescent="0.3">
      <c r="A36" s="16">
        <v>45313</v>
      </c>
      <c r="B36" s="17" t="s">
        <v>21</v>
      </c>
      <c r="C36" s="18"/>
      <c r="D36" s="19"/>
      <c r="E36" s="19">
        <f>(D35*0.005)+10</f>
        <v>17</v>
      </c>
      <c r="F36" s="20">
        <f t="shared" si="1"/>
        <v>3007582.1416000002</v>
      </c>
    </row>
    <row r="37" spans="1:6" ht="14.25" customHeight="1" x14ac:dyDescent="0.3">
      <c r="A37" s="16">
        <v>45314</v>
      </c>
      <c r="B37" s="17" t="s">
        <v>22</v>
      </c>
      <c r="C37" s="18" t="s">
        <v>20</v>
      </c>
      <c r="D37" s="19"/>
      <c r="E37" s="19">
        <v>4800</v>
      </c>
      <c r="F37" s="20">
        <f t="shared" si="1"/>
        <v>3002782.1416000002</v>
      </c>
    </row>
    <row r="38" spans="1:6" ht="14.25" customHeight="1" x14ac:dyDescent="0.3">
      <c r="A38" s="16">
        <v>45316</v>
      </c>
      <c r="B38" s="17" t="s">
        <v>19</v>
      </c>
      <c r="C38" s="18" t="s">
        <v>91</v>
      </c>
      <c r="D38" s="19">
        <v>10252.51</v>
      </c>
      <c r="E38" s="19"/>
      <c r="F38" s="20">
        <f t="shared" si="1"/>
        <v>3013034.6516</v>
      </c>
    </row>
    <row r="39" spans="1:6" ht="14.25" customHeight="1" x14ac:dyDescent="0.3">
      <c r="A39" s="16">
        <v>45316</v>
      </c>
      <c r="B39" s="17" t="s">
        <v>21</v>
      </c>
      <c r="C39" s="18"/>
      <c r="D39" s="19"/>
      <c r="E39" s="19">
        <f>(D38*0.005)+10</f>
        <v>61.262550000000005</v>
      </c>
      <c r="F39" s="20">
        <f t="shared" si="1"/>
        <v>3012973.3890499999</v>
      </c>
    </row>
    <row r="40" spans="1:6" ht="14.25" customHeight="1" x14ac:dyDescent="0.3">
      <c r="A40" s="16">
        <v>45316</v>
      </c>
      <c r="B40" s="17" t="s">
        <v>22</v>
      </c>
      <c r="C40" s="18" t="s">
        <v>20</v>
      </c>
      <c r="D40" s="19"/>
      <c r="E40" s="19">
        <v>24000</v>
      </c>
      <c r="F40" s="20">
        <f t="shared" si="1"/>
        <v>2988973.3890499999</v>
      </c>
    </row>
    <row r="41" spans="1:6" ht="14.25" customHeight="1" x14ac:dyDescent="0.3">
      <c r="A41" s="16">
        <v>45316</v>
      </c>
      <c r="B41" s="17" t="s">
        <v>22</v>
      </c>
      <c r="C41" s="18" t="s">
        <v>20</v>
      </c>
      <c r="D41" s="19"/>
      <c r="E41" s="19">
        <v>7200</v>
      </c>
      <c r="F41" s="20">
        <f t="shared" si="1"/>
        <v>2981773.3890499999</v>
      </c>
    </row>
    <row r="42" spans="1:6" ht="14.25" customHeight="1" x14ac:dyDescent="0.3">
      <c r="A42" s="16">
        <v>45317</v>
      </c>
      <c r="B42" s="17" t="s">
        <v>19</v>
      </c>
      <c r="C42" s="18" t="s">
        <v>87</v>
      </c>
      <c r="D42" s="19">
        <v>600</v>
      </c>
      <c r="E42" s="19"/>
      <c r="F42" s="20">
        <f t="shared" si="1"/>
        <v>2982373.3890499999</v>
      </c>
    </row>
    <row r="43" spans="1:6" ht="14.25" customHeight="1" x14ac:dyDescent="0.3">
      <c r="A43" s="16">
        <v>45317</v>
      </c>
      <c r="B43" s="17" t="s">
        <v>21</v>
      </c>
      <c r="C43" s="18"/>
      <c r="D43" s="19"/>
      <c r="E43" s="19">
        <f>(D42*0.005)+10</f>
        <v>13</v>
      </c>
      <c r="F43" s="20">
        <f t="shared" si="1"/>
        <v>2982360.3890499999</v>
      </c>
    </row>
    <row r="44" spans="1:6" ht="14.25" customHeight="1" x14ac:dyDescent="0.3">
      <c r="A44" s="16">
        <v>45317</v>
      </c>
      <c r="B44" s="17" t="s">
        <v>22</v>
      </c>
      <c r="C44" s="18" t="s">
        <v>20</v>
      </c>
      <c r="D44" s="19"/>
      <c r="E44" s="19">
        <v>8000</v>
      </c>
      <c r="F44" s="20">
        <f t="shared" si="1"/>
        <v>2974360.3890499999</v>
      </c>
    </row>
    <row r="45" spans="1:6" ht="14.25" customHeight="1" x14ac:dyDescent="0.3">
      <c r="A45" s="16">
        <v>45320</v>
      </c>
      <c r="B45" s="17" t="s">
        <v>19</v>
      </c>
      <c r="C45" s="18" t="s">
        <v>20</v>
      </c>
      <c r="D45" s="19">
        <v>26000</v>
      </c>
      <c r="E45" s="19"/>
      <c r="F45" s="20">
        <f t="shared" si="1"/>
        <v>3000360.3890499999</v>
      </c>
    </row>
    <row r="46" spans="1:6" ht="14.25" customHeight="1" x14ac:dyDescent="0.3">
      <c r="A46" s="16">
        <v>45320</v>
      </c>
      <c r="B46" s="17" t="s">
        <v>21</v>
      </c>
      <c r="C46" s="18"/>
      <c r="D46" s="19"/>
      <c r="E46" s="19">
        <f>(D45*0.005)+10</f>
        <v>140</v>
      </c>
      <c r="F46" s="20">
        <f t="shared" si="1"/>
        <v>3000220.3890499999</v>
      </c>
    </row>
    <row r="47" spans="1:6" ht="14.25" customHeight="1" x14ac:dyDescent="0.3">
      <c r="A47" s="16">
        <v>45320</v>
      </c>
      <c r="B47" s="17" t="s">
        <v>19</v>
      </c>
      <c r="C47" s="18" t="s">
        <v>62</v>
      </c>
      <c r="D47" s="19">
        <v>39020</v>
      </c>
      <c r="E47" s="19"/>
      <c r="F47" s="20">
        <f t="shared" si="1"/>
        <v>3039240.3890499999</v>
      </c>
    </row>
    <row r="48" spans="1:6" ht="14.25" customHeight="1" x14ac:dyDescent="0.3">
      <c r="A48" s="16">
        <v>45320</v>
      </c>
      <c r="B48" s="17" t="s">
        <v>21</v>
      </c>
      <c r="C48" s="18"/>
      <c r="D48" s="19"/>
      <c r="E48" s="19">
        <f>(D47*0.005)+10</f>
        <v>205.1</v>
      </c>
      <c r="F48" s="20">
        <f t="shared" si="1"/>
        <v>3039035.2890499998</v>
      </c>
    </row>
    <row r="49" spans="1:6" ht="14.25" customHeight="1" x14ac:dyDescent="0.3">
      <c r="A49" s="16">
        <v>45320</v>
      </c>
      <c r="B49" s="17" t="s">
        <v>19</v>
      </c>
      <c r="C49" s="18" t="s">
        <v>83</v>
      </c>
      <c r="D49" s="19">
        <v>31003.13</v>
      </c>
      <c r="E49" s="19"/>
      <c r="F49" s="20">
        <f t="shared" si="1"/>
        <v>3070038.4190499997</v>
      </c>
    </row>
    <row r="50" spans="1:6" ht="14.25" customHeight="1" x14ac:dyDescent="0.3">
      <c r="A50" s="16">
        <v>45320</v>
      </c>
      <c r="B50" s="17" t="s">
        <v>21</v>
      </c>
      <c r="C50" s="18"/>
      <c r="D50" s="19"/>
      <c r="E50" s="19">
        <f>(D49*0.005)+10</f>
        <v>165.01565000000002</v>
      </c>
      <c r="F50" s="20">
        <f t="shared" si="1"/>
        <v>3069873.4033999997</v>
      </c>
    </row>
    <row r="51" spans="1:6" ht="14.25" customHeight="1" x14ac:dyDescent="0.3">
      <c r="A51" s="16">
        <v>45321</v>
      </c>
      <c r="B51" s="17" t="s">
        <v>19</v>
      </c>
      <c r="C51" s="18" t="s">
        <v>62</v>
      </c>
      <c r="D51" s="19">
        <v>10000</v>
      </c>
      <c r="E51" s="19"/>
      <c r="F51" s="20">
        <f t="shared" si="1"/>
        <v>3079873.4033999997</v>
      </c>
    </row>
    <row r="52" spans="1:6" ht="14.25" customHeight="1" x14ac:dyDescent="0.3">
      <c r="A52" s="16">
        <v>45321</v>
      </c>
      <c r="B52" s="17" t="s">
        <v>21</v>
      </c>
      <c r="C52" s="18"/>
      <c r="D52" s="19"/>
      <c r="E52" s="19">
        <f>(D51*0.005)+10</f>
        <v>60</v>
      </c>
      <c r="F52" s="20">
        <f t="shared" si="1"/>
        <v>3079813.4033999997</v>
      </c>
    </row>
    <row r="53" spans="1:6" ht="14.25" customHeight="1" x14ac:dyDescent="0.3">
      <c r="A53" s="16">
        <v>45321</v>
      </c>
      <c r="B53" s="17" t="s">
        <v>19</v>
      </c>
      <c r="C53" s="18" t="s">
        <v>62</v>
      </c>
      <c r="D53" s="19">
        <v>10980</v>
      </c>
      <c r="E53" s="19"/>
      <c r="F53" s="20">
        <f t="shared" si="1"/>
        <v>3090793.4033999997</v>
      </c>
    </row>
    <row r="54" spans="1:6" ht="14.25" customHeight="1" x14ac:dyDescent="0.3">
      <c r="A54" s="16">
        <v>45321</v>
      </c>
      <c r="B54" s="17" t="s">
        <v>21</v>
      </c>
      <c r="C54" s="18"/>
      <c r="D54" s="19"/>
      <c r="E54" s="19">
        <f>(D53*0.005)+10</f>
        <v>64.900000000000006</v>
      </c>
      <c r="F54" s="20">
        <f t="shared" si="1"/>
        <v>3090728.5033999998</v>
      </c>
    </row>
    <row r="55" spans="1:6" ht="14.25" customHeight="1" x14ac:dyDescent="0.3">
      <c r="A55" s="16">
        <v>45321</v>
      </c>
      <c r="B55" s="17" t="s">
        <v>22</v>
      </c>
      <c r="C55" s="18" t="s">
        <v>20</v>
      </c>
      <c r="D55" s="19"/>
      <c r="E55" s="19">
        <v>144800</v>
      </c>
      <c r="F55" s="20">
        <f t="shared" si="1"/>
        <v>2945928.5033999998</v>
      </c>
    </row>
    <row r="56" spans="1:6" ht="14.25" customHeight="1" x14ac:dyDescent="0.3">
      <c r="A56" s="16">
        <v>45321</v>
      </c>
      <c r="B56" s="17" t="s">
        <v>22</v>
      </c>
      <c r="C56" s="18" t="s">
        <v>20</v>
      </c>
      <c r="D56" s="19"/>
      <c r="E56" s="19">
        <v>2000</v>
      </c>
      <c r="F56" s="20">
        <f t="shared" si="1"/>
        <v>2943928.5033999998</v>
      </c>
    </row>
    <row r="57" spans="1:6" ht="14.25" customHeight="1" x14ac:dyDescent="0.3">
      <c r="A57" s="16">
        <v>45322</v>
      </c>
      <c r="B57" s="17" t="s">
        <v>19</v>
      </c>
      <c r="C57" s="18" t="s">
        <v>24</v>
      </c>
      <c r="D57" s="19">
        <v>667.93</v>
      </c>
      <c r="E57" s="19"/>
      <c r="F57" s="20">
        <f t="shared" si="1"/>
        <v>2944596.4334</v>
      </c>
    </row>
    <row r="58" spans="1:6" ht="14.25" customHeight="1" x14ac:dyDescent="0.3">
      <c r="A58" s="16">
        <v>45322</v>
      </c>
      <c r="B58" s="17" t="s">
        <v>21</v>
      </c>
      <c r="C58" s="18"/>
      <c r="D58" s="19"/>
      <c r="E58" s="19">
        <f>(D57*0.005)+10</f>
        <v>13.339649999999999</v>
      </c>
      <c r="F58" s="20">
        <f t="shared" si="1"/>
        <v>2944583.09375</v>
      </c>
    </row>
    <row r="59" spans="1:6" ht="14.25" customHeight="1" x14ac:dyDescent="0.3">
      <c r="A59" s="16">
        <v>45322</v>
      </c>
      <c r="B59" s="17" t="s">
        <v>22</v>
      </c>
      <c r="C59" s="18" t="s">
        <v>20</v>
      </c>
      <c r="D59" s="19"/>
      <c r="E59" s="19">
        <v>12000</v>
      </c>
      <c r="F59" s="20">
        <f t="shared" si="1"/>
        <v>2932583.09375</v>
      </c>
    </row>
    <row r="60" spans="1:6" ht="14.25" customHeight="1" x14ac:dyDescent="0.3">
      <c r="A60" s="16">
        <v>45322</v>
      </c>
      <c r="B60" s="17" t="s">
        <v>22</v>
      </c>
      <c r="C60" s="18" t="s">
        <v>20</v>
      </c>
      <c r="D60" s="19"/>
      <c r="E60" s="19">
        <v>600</v>
      </c>
      <c r="F60" s="20">
        <f t="shared" si="1"/>
        <v>2931983.09375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2931983.09375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2931983.09375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2931983.09375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2931983.09375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2931983.09375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2931983.09375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2931983.09375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2931983.09375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2931983.09375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2931983.09375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2931983.09375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2931983.09375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2931983.09375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2931983.09375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2931983.09375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2931983.09375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2931983.09375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2931983.09375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2931983.09375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2931983.09375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2931983.09375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2931983.09375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2931983.09375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2931983.09375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2931983.09375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2931983.09375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2931983.09375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2931983.09375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2931983.09375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2931983.09375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2931983.09375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2931983.09375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2931983.09375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2931983.09375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2931983.09375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2931983.09375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2931983.09375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2931983.09375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2931983.09375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2931983.09375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2931983.09375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2931983.09375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2931983.09375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2931983.09375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2931983.09375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2931983.09375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2931983.09375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2931983.09375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2931983.09375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2931983.09375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2931983.09375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2931983.09375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2931983.09375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2931983.09375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2931983.09375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2931983.09375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2931983.09375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2931983.09375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2931983.09375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2931983.09375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2931983.09375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2931983.09375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2931983.09375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2931983.09375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2931983.09375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2931983.09375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2931983.09375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2931983.09375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2931983.09375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2931983.09375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2931983.09375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2931983.09375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2931983.09375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2931983.09375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2931983.09375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2931983.09375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2931983.09375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2931983.09375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2931983.09375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2931983.09375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2931983.09375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2931983.09375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2931983.09375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2931983.09375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2931983.09375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2931983.09375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2931983.09375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2931983.09375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2931983.09375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2931983.09375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2931983.09375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2931983.09375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2931983.09375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2931983.09375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2931983.09375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2931983.09375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2931983.09375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2931983.09375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2931983.09375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2931983.09375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2931983.09375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2931983.09375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2931983.09375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2931983.09375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2931983.09375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2931983.09375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2931983.09375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2931983.09375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2931983.09375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2931983.09375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2931983.09375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2931983.09375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2931983.09375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2931983.09375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2931983.09375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2931983.09375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2931983.09375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2931983.09375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2931983.09375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2931983.09375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2931983.09375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2931983.09375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2931983.09375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2931983.09375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2931983.09375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2931983.09375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2931983.09375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2931983.09375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2931983.09375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2931983.09375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2931983.09375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2931983.09375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2931983.09375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2931983.09375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2931983.09375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2931983.09375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2931983.09375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2931983.09375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2931983.09375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2931983.09375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2931983.09375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2931983.09375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2931983.09375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2931983.09375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2931983.09375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2931983.09375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2931983.09375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2931983.09375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2931983.09375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2931983.09375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2931983.09375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2931983.09375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2931983.09375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2931983.09375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2931983.09375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2931983.09375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2931983.09375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2931983.09375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2931983.09375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2931983.09375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2931983.09375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2931983.09375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2931983.09375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2931983.09375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2931983.09375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2931983.09375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2931983.09375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2931983.09375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2931983.09375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2931983.09375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2931983.09375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2931983.09375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2931983.09375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2931983.09375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2931983.09375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2931983.09375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2931983.09375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2931983.09375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2931983.09375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2931983.09375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2931983.09375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2931983.09375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2931983.09375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2931983.09375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2931983.09375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2931983.09375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2931983.09375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2931983.09375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2931983.09375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2931983.09375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2931983.09375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2931983.09375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2931983.09375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2931983.09375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2931983.09375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2931983.09375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2931983.09375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2931983.09375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2931983.09375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2931983.09375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2931983.09375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2931983.09375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2931983.09375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2931983.09375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2931983.09375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2931983.09375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2931983.09375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2931983.09375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2931983.09375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2931983.09375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2931983.09375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2931983.09375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2931983.09375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2931983.09375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2931983.09375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2931983.09375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2931983.09375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2931983.09375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2931983.09375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2931983.09375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2931983.09375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2931983.09375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2931983.09375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2931983.09375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2931983.09375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2931983.09375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2931983.09375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2931983.09375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2931983.09375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2931983.09375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2931983.09375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2931983.09375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2931983.09375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2931983.09375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2931983.09375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2931983.09375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2931983.09375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2931983.09375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2931983.09375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2931983.09375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2931983.09375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2931983.09375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2931983.09375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2931983.09375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2931983.09375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2931983.09375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2931983.09375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2931983.09375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2931983.09375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2931983.09375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2931983.09375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2931983.09375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2931983.09375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2931983.09375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2931983.09375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2931983.09375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2931983.09375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2931983.09375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2931983.09375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2931983.09375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2931983.09375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2931983.09375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2931983.09375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2931983.09375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2931983.09375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2931983.09375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2931983.09375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2931983.09375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2931983.09375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2931983.09375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2931983.09375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2931983.09375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2931983.09375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2931983.09375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2931983.09375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2931983.09375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2931983.09375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2931983.09375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2931983.09375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2931983.09375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2931983.09375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2931983.09375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2931983.09375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2931983.09375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2931983.09375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2931983.09375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2931983.09375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2931983.09375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2931983.09375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2931983.09375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2931983.09375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2931983.09375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2931983.09375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2931983.09375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2931983.09375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2931983.09375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2931983.09375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2931983.09375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2931983.09375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2931983.09375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2931983.09375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2931983.09375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2931983.09375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2931983.09375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2931983.09375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2931983.09375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2931983.09375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2931983.09375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2931983.09375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2931983.09375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2931983.09375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2931983.09375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2931983.09375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2931983.09375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2931983.09375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2931983.09375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2931983.09375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2931983.09375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2931983.09375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2931983.09375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2931983.09375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2931983.09375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2931983.09375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2931983.09375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2931983.09375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2931983.09375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2931983.09375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2931983.09375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2931983.09375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2931983.09375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2931983.09375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2931983.09375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2931983.09375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2931983.09375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2931983.09375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2931983.09375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2931983.09375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2931983.09375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2931983.09375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2931983.09375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2931983.09375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2931983.09375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2931983.09375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2931983.09375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2931983.09375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2931983.09375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2931983.09375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2931983.09375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2931983.09375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2931983.09375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2931983.09375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2931983.09375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2931983.09375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2931983.09375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2931983.09375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2931983.09375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2931983.09375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2931983.09375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2931983.09375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2931983.09375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2931983.09375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2931983.09375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2931983.09375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2931983.09375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2931983.09375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2931983.09375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2931983.09375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2931983.09375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2931983.09375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2931983.09375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2931983.09375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2931983.09375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2931983.09375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2931983.09375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2931983.09375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2931983.09375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2931983.09375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2931983.09375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2931983.09375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2931983.09375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2931983.09375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2931983.09375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2931983.09375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2931983.09375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2931983.09375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2931983.09375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2931983.09375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2931983.09375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2931983.09375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2931983.09375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2931983.09375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2931983.09375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2931983.09375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2931983.09375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2931983.09375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2931983.09375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2931983.09375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2931983.09375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2931983.09375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2931983.09375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2931983.09375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2931983.09375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2931983.09375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2931983.09375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2931983.09375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2931983.09375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2931983.09375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2931983.09375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2931983.09375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2931983.09375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2931983.09375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2931983.09375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2931983.09375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2931983.09375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2931983.09375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2931983.09375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2931983.09375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2931983.09375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2931983.09375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2931983.09375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2931983.09375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2931983.09375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2931983.09375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2931983.09375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2931983.09375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2931983.09375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2931983.09375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2931983.09375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2931983.09375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2931983.09375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2931983.09375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2931983.09375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2931983.09375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2931983.09375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2931983.09375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2931983.09375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2931983.09375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2931983.09375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2931983.09375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2931983.09375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2931983.09375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2931983.09375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2931983.09375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2931983.09375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2931983.09375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2931983.09375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2931983.09375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2931983.09375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2931983.09375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2931983.09375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2931983.09375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2931983.09375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2931983.09375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2931983.09375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2931983.09375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2931983.09375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2931983.09375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2931983.09375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2931983.09375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2931983.09375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2931983.09375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2931983.09375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2931983.09375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2931983.09375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2931983.09375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2931983.09375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2931983.09375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2931983.09375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2931983.09375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2931983.09375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2931983.09375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2931983.09375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2931983.09375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2931983.09375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2931983.09375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2931983.09375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2931983.09375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2931983.09375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2931983.09375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2931983.09375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2931983.09375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2931983.09375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2931983.09375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2931983.09375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2931983.09375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2931983.09375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2931983.09375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2931983.09375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2931983.09375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2931983.09375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2931983.09375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2931983.09375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2931983.09375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2931983.09375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2931983.09375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2931983.09375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2931983.09375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2931983.09375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2931983.09375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2931983.09375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2931983.09375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2931983.09375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2931983.09375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2931983.09375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2931983.09375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2931983.09375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2931983.09375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2931983.09375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2931983.09375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2931983.09375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2931983.09375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2931983.09375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2931983.09375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2931983.09375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2931983.09375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2931983.09375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2931983.09375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2931983.09375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2931983.09375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2931983.09375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2931983.09375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2931983.09375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2931983.09375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2931983.09375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2931983.09375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2931983.09375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2931983.09375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2931983.09375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2931983.09375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2931983.09375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2931983.09375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2931983.09375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2931983.09375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2931983.09375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2931983.09375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2931983.09375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2931983.09375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2931983.09375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2931983.09375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2931983.09375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2931983.09375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2931983.09375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2931983.09375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2931983.09375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2931983.09375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2931983.09375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2931983.09375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2931983.09375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2931983.09375</v>
      </c>
    </row>
  </sheetData>
  <autoFilter ref="A8:F609" xr:uid="{00000000-0009-0000-0000-00000C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43" priority="1" operator="lessThan">
      <formula>0</formula>
    </cfRule>
  </conditionalFormatting>
  <conditionalFormatting sqref="F9:F581">
    <cfRule type="cellIs" dxfId="142" priority="2" operator="greaterThan">
      <formula>0</formula>
    </cfRule>
  </conditionalFormatting>
  <conditionalFormatting sqref="F9:F609">
    <cfRule type="cellIs" dxfId="141" priority="3" operator="lessThan">
      <formula>0</formula>
    </cfRule>
  </conditionalFormatting>
  <conditionalFormatting sqref="F11:F609 F6">
    <cfRule type="cellIs" dxfId="140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70" man="1"/>
    <brk id="136" man="1"/>
    <brk id="316" man="1"/>
    <brk id="255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Janeiro2024!F6</f>
        <v>2931983.09375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838086.90000000014</v>
      </c>
      <c r="E6" s="11">
        <f t="shared" si="0"/>
        <v>425210.44449999998</v>
      </c>
      <c r="F6" s="12">
        <f>F609</f>
        <v>3344859.5492500002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45323</v>
      </c>
      <c r="B9" s="17" t="s">
        <v>19</v>
      </c>
      <c r="C9" s="18" t="s">
        <v>90</v>
      </c>
      <c r="D9" s="19">
        <v>5000</v>
      </c>
      <c r="E9" s="19"/>
      <c r="F9" s="20">
        <f>D9-E9+D5</f>
        <v>2936983.09375</v>
      </c>
    </row>
    <row r="10" spans="1:6" ht="14.25" customHeight="1" x14ac:dyDescent="0.3">
      <c r="A10" s="16">
        <v>45323</v>
      </c>
      <c r="B10" s="17" t="s">
        <v>21</v>
      </c>
      <c r="C10" s="18"/>
      <c r="D10" s="19"/>
      <c r="E10" s="19">
        <f>(D9*0.005)+10</f>
        <v>35</v>
      </c>
      <c r="F10" s="20">
        <f t="shared" ref="F10:F264" si="1">D10-E10+F9</f>
        <v>2936948.09375</v>
      </c>
    </row>
    <row r="11" spans="1:6" ht="14.25" customHeight="1" x14ac:dyDescent="0.3">
      <c r="A11" s="16">
        <v>45323</v>
      </c>
      <c r="B11" s="17" t="s">
        <v>19</v>
      </c>
      <c r="C11" s="18" t="s">
        <v>90</v>
      </c>
      <c r="D11" s="19">
        <v>14000</v>
      </c>
      <c r="E11" s="19"/>
      <c r="F11" s="20">
        <f t="shared" si="1"/>
        <v>2950948.09375</v>
      </c>
    </row>
    <row r="12" spans="1:6" ht="14.25" customHeight="1" x14ac:dyDescent="0.3">
      <c r="A12" s="16">
        <v>45323</v>
      </c>
      <c r="B12" s="17" t="s">
        <v>21</v>
      </c>
      <c r="C12" s="18"/>
      <c r="D12" s="19"/>
      <c r="E12" s="19">
        <f>(D11*0.005)+10</f>
        <v>80</v>
      </c>
      <c r="F12" s="20">
        <f t="shared" si="1"/>
        <v>2950868.09375</v>
      </c>
    </row>
    <row r="13" spans="1:6" ht="14.25" customHeight="1" x14ac:dyDescent="0.3">
      <c r="A13" s="16">
        <v>45323</v>
      </c>
      <c r="B13" s="17" t="s">
        <v>19</v>
      </c>
      <c r="C13" s="18" t="s">
        <v>90</v>
      </c>
      <c r="D13" s="19">
        <v>4500</v>
      </c>
      <c r="E13" s="19"/>
      <c r="F13" s="20">
        <f t="shared" si="1"/>
        <v>2955368.09375</v>
      </c>
    </row>
    <row r="14" spans="1:6" ht="14.25" customHeight="1" x14ac:dyDescent="0.3">
      <c r="A14" s="16">
        <v>45323</v>
      </c>
      <c r="B14" s="17" t="s">
        <v>21</v>
      </c>
      <c r="C14" s="18"/>
      <c r="D14" s="19"/>
      <c r="E14" s="19">
        <f>(D13*0.005)+10</f>
        <v>32.5</v>
      </c>
      <c r="F14" s="20">
        <f t="shared" si="1"/>
        <v>2955335.59375</v>
      </c>
    </row>
    <row r="15" spans="1:6" ht="14.25" customHeight="1" x14ac:dyDescent="0.3">
      <c r="A15" s="16">
        <v>45323</v>
      </c>
      <c r="B15" s="17" t="s">
        <v>19</v>
      </c>
      <c r="C15" s="18" t="s">
        <v>90</v>
      </c>
      <c r="D15" s="19">
        <v>9000</v>
      </c>
      <c r="E15" s="19"/>
      <c r="F15" s="20">
        <f t="shared" si="1"/>
        <v>2964335.59375</v>
      </c>
    </row>
    <row r="16" spans="1:6" ht="14.25" customHeight="1" x14ac:dyDescent="0.3">
      <c r="A16" s="16">
        <v>45323</v>
      </c>
      <c r="B16" s="17" t="s">
        <v>21</v>
      </c>
      <c r="C16" s="18"/>
      <c r="D16" s="19"/>
      <c r="E16" s="19">
        <f>(D15*0.005)+10</f>
        <v>55</v>
      </c>
      <c r="F16" s="20">
        <f t="shared" si="1"/>
        <v>2964280.59375</v>
      </c>
    </row>
    <row r="17" spans="1:6" ht="14.25" customHeight="1" x14ac:dyDescent="0.3">
      <c r="A17" s="16">
        <v>45323</v>
      </c>
      <c r="B17" s="17" t="s">
        <v>25</v>
      </c>
      <c r="C17" s="18" t="s">
        <v>34</v>
      </c>
      <c r="D17" s="19"/>
      <c r="E17" s="19">
        <v>1500</v>
      </c>
      <c r="F17" s="20">
        <f t="shared" si="1"/>
        <v>2962780.59375</v>
      </c>
    </row>
    <row r="18" spans="1:6" ht="14.25" customHeight="1" x14ac:dyDescent="0.3">
      <c r="A18" s="16">
        <v>45323</v>
      </c>
      <c r="B18" s="17" t="s">
        <v>35</v>
      </c>
      <c r="C18" s="18" t="s">
        <v>36</v>
      </c>
      <c r="D18" s="19"/>
      <c r="E18" s="19">
        <v>360</v>
      </c>
      <c r="F18" s="20">
        <f t="shared" si="1"/>
        <v>2962420.59375</v>
      </c>
    </row>
    <row r="19" spans="1:6" ht="14.25" customHeight="1" x14ac:dyDescent="0.3">
      <c r="A19" s="16">
        <v>45324</v>
      </c>
      <c r="B19" s="17" t="s">
        <v>22</v>
      </c>
      <c r="C19" s="18" t="s">
        <v>20</v>
      </c>
      <c r="D19" s="19"/>
      <c r="E19" s="19">
        <v>500</v>
      </c>
      <c r="F19" s="20">
        <f t="shared" si="1"/>
        <v>2961920.59375</v>
      </c>
    </row>
    <row r="20" spans="1:6" ht="14.25" customHeight="1" x14ac:dyDescent="0.3">
      <c r="A20" s="16">
        <v>45327</v>
      </c>
      <c r="B20" s="17" t="s">
        <v>22</v>
      </c>
      <c r="C20" s="18" t="s">
        <v>20</v>
      </c>
      <c r="D20" s="19"/>
      <c r="E20" s="19">
        <v>174000</v>
      </c>
      <c r="F20" s="20">
        <f t="shared" si="1"/>
        <v>2787920.59375</v>
      </c>
    </row>
    <row r="21" spans="1:6" ht="14.25" customHeight="1" x14ac:dyDescent="0.3">
      <c r="A21" s="16">
        <v>45327</v>
      </c>
      <c r="B21" s="17" t="s">
        <v>22</v>
      </c>
      <c r="C21" s="18" t="s">
        <v>20</v>
      </c>
      <c r="D21" s="19"/>
      <c r="E21" s="19">
        <v>13500</v>
      </c>
      <c r="F21" s="20">
        <f t="shared" si="1"/>
        <v>2774420.59375</v>
      </c>
    </row>
    <row r="22" spans="1:6" ht="14.25" customHeight="1" x14ac:dyDescent="0.3">
      <c r="A22" s="16">
        <v>45328</v>
      </c>
      <c r="B22" s="17" t="s">
        <v>25</v>
      </c>
      <c r="C22" s="18" t="s">
        <v>28</v>
      </c>
      <c r="D22" s="19"/>
      <c r="E22" s="19">
        <v>1500</v>
      </c>
      <c r="F22" s="20">
        <f t="shared" si="1"/>
        <v>2772920.59375</v>
      </c>
    </row>
    <row r="23" spans="1:6" ht="14.25" customHeight="1" x14ac:dyDescent="0.3">
      <c r="A23" s="16">
        <v>45329</v>
      </c>
      <c r="B23" s="17" t="s">
        <v>19</v>
      </c>
      <c r="C23" s="18" t="s">
        <v>93</v>
      </c>
      <c r="D23" s="19">
        <v>95000</v>
      </c>
      <c r="E23" s="19"/>
      <c r="F23" s="20">
        <f t="shared" si="1"/>
        <v>2867920.59375</v>
      </c>
    </row>
    <row r="24" spans="1:6" ht="14.25" customHeight="1" x14ac:dyDescent="0.3">
      <c r="A24" s="16">
        <v>45329</v>
      </c>
      <c r="B24" s="17" t="s">
        <v>21</v>
      </c>
      <c r="C24" s="18"/>
      <c r="D24" s="19"/>
      <c r="E24" s="19">
        <f>(D23*0.005)+10</f>
        <v>485</v>
      </c>
      <c r="F24" s="20">
        <f t="shared" si="1"/>
        <v>2867435.59375</v>
      </c>
    </row>
    <row r="25" spans="1:6" ht="14.25" customHeight="1" x14ac:dyDescent="0.3">
      <c r="A25" s="16">
        <v>45329</v>
      </c>
      <c r="B25" s="17" t="s">
        <v>19</v>
      </c>
      <c r="C25" s="18" t="s">
        <v>93</v>
      </c>
      <c r="D25" s="19">
        <v>96000</v>
      </c>
      <c r="E25" s="19"/>
      <c r="F25" s="20">
        <f t="shared" si="1"/>
        <v>2963435.59375</v>
      </c>
    </row>
    <row r="26" spans="1:6" ht="14.25" customHeight="1" x14ac:dyDescent="0.3">
      <c r="A26" s="16">
        <v>45329</v>
      </c>
      <c r="B26" s="17" t="s">
        <v>21</v>
      </c>
      <c r="C26" s="18"/>
      <c r="D26" s="19"/>
      <c r="E26" s="19">
        <f>(D25*0.005)+10</f>
        <v>490</v>
      </c>
      <c r="F26" s="20">
        <f t="shared" si="1"/>
        <v>2962945.59375</v>
      </c>
    </row>
    <row r="27" spans="1:6" ht="14.25" customHeight="1" x14ac:dyDescent="0.3">
      <c r="A27" s="16">
        <v>45329</v>
      </c>
      <c r="B27" s="17" t="s">
        <v>19</v>
      </c>
      <c r="C27" s="18" t="s">
        <v>20</v>
      </c>
      <c r="D27" s="19">
        <v>102500</v>
      </c>
      <c r="E27" s="19"/>
      <c r="F27" s="20">
        <f t="shared" si="1"/>
        <v>3065445.59375</v>
      </c>
    </row>
    <row r="28" spans="1:6" ht="14.25" customHeight="1" x14ac:dyDescent="0.3">
      <c r="A28" s="16">
        <v>45329</v>
      </c>
      <c r="B28" s="17" t="s">
        <v>21</v>
      </c>
      <c r="C28" s="18"/>
      <c r="D28" s="19"/>
      <c r="E28" s="19">
        <f>(D27*0.005)+10</f>
        <v>522.5</v>
      </c>
      <c r="F28" s="20">
        <f t="shared" si="1"/>
        <v>3064923.09375</v>
      </c>
    </row>
    <row r="29" spans="1:6" ht="14.25" customHeight="1" x14ac:dyDescent="0.3">
      <c r="A29" s="16">
        <v>45329</v>
      </c>
      <c r="B29" s="17" t="s">
        <v>19</v>
      </c>
      <c r="C29" s="18" t="s">
        <v>94</v>
      </c>
      <c r="D29" s="19">
        <v>1000</v>
      </c>
      <c r="E29" s="19"/>
      <c r="F29" s="20">
        <f t="shared" si="1"/>
        <v>3065923.09375</v>
      </c>
    </row>
    <row r="30" spans="1:6" ht="14.25" customHeight="1" x14ac:dyDescent="0.3">
      <c r="A30" s="16">
        <v>45329</v>
      </c>
      <c r="B30" s="17" t="s">
        <v>21</v>
      </c>
      <c r="C30" s="18"/>
      <c r="D30" s="19"/>
      <c r="E30" s="19">
        <f>(D29*0.005)+10</f>
        <v>15</v>
      </c>
      <c r="F30" s="20">
        <f t="shared" si="1"/>
        <v>3065908.09375</v>
      </c>
    </row>
    <row r="31" spans="1:6" ht="14.25" customHeight="1" x14ac:dyDescent="0.3">
      <c r="A31" s="16">
        <v>45330</v>
      </c>
      <c r="B31" s="17" t="s">
        <v>19</v>
      </c>
      <c r="C31" s="18" t="s">
        <v>44</v>
      </c>
      <c r="D31" s="19">
        <v>90000</v>
      </c>
      <c r="E31" s="19"/>
      <c r="F31" s="20">
        <f t="shared" si="1"/>
        <v>3155908.09375</v>
      </c>
    </row>
    <row r="32" spans="1:6" ht="14.25" customHeight="1" x14ac:dyDescent="0.3">
      <c r="A32" s="16">
        <v>45330</v>
      </c>
      <c r="B32" s="17" t="s">
        <v>21</v>
      </c>
      <c r="C32" s="18"/>
      <c r="D32" s="19"/>
      <c r="E32" s="19">
        <f>(D31*0.005)+10</f>
        <v>460</v>
      </c>
      <c r="F32" s="20">
        <f t="shared" si="1"/>
        <v>3155448.09375</v>
      </c>
    </row>
    <row r="33" spans="1:6" ht="14.25" customHeight="1" x14ac:dyDescent="0.3">
      <c r="A33" s="16">
        <v>45330</v>
      </c>
      <c r="B33" s="17" t="s">
        <v>19</v>
      </c>
      <c r="C33" s="18" t="s">
        <v>27</v>
      </c>
      <c r="D33" s="19">
        <v>149586.79</v>
      </c>
      <c r="E33" s="19"/>
      <c r="F33" s="20">
        <f t="shared" si="1"/>
        <v>3305034.88375</v>
      </c>
    </row>
    <row r="34" spans="1:6" ht="14.25" customHeight="1" x14ac:dyDescent="0.3">
      <c r="A34" s="16">
        <v>45330</v>
      </c>
      <c r="B34" s="17" t="s">
        <v>21</v>
      </c>
      <c r="C34" s="18"/>
      <c r="D34" s="19"/>
      <c r="E34" s="19">
        <f>(D33*0.005)+10</f>
        <v>757.9339500000001</v>
      </c>
      <c r="F34" s="20">
        <f t="shared" si="1"/>
        <v>3304276.9498000001</v>
      </c>
    </row>
    <row r="35" spans="1:6" ht="14.25" customHeight="1" x14ac:dyDescent="0.3">
      <c r="A35" s="16">
        <v>45330</v>
      </c>
      <c r="B35" s="17" t="s">
        <v>19</v>
      </c>
      <c r="C35" s="18" t="s">
        <v>95</v>
      </c>
      <c r="D35" s="19">
        <v>96000</v>
      </c>
      <c r="E35" s="19"/>
      <c r="F35" s="20">
        <f t="shared" si="1"/>
        <v>3400276.9498000001</v>
      </c>
    </row>
    <row r="36" spans="1:6" ht="14.25" customHeight="1" x14ac:dyDescent="0.3">
      <c r="A36" s="16">
        <v>45330</v>
      </c>
      <c r="B36" s="17" t="s">
        <v>21</v>
      </c>
      <c r="C36" s="18"/>
      <c r="D36" s="19"/>
      <c r="E36" s="19">
        <f>(D35*0.005)+10</f>
        <v>490</v>
      </c>
      <c r="F36" s="20">
        <f t="shared" si="1"/>
        <v>3399786.9498000001</v>
      </c>
    </row>
    <row r="37" spans="1:6" ht="14.25" customHeight="1" x14ac:dyDescent="0.3">
      <c r="A37" s="16">
        <v>45331</v>
      </c>
      <c r="B37" s="17" t="s">
        <v>22</v>
      </c>
      <c r="C37" s="18" t="s">
        <v>20</v>
      </c>
      <c r="D37" s="19"/>
      <c r="E37" s="19">
        <v>85500</v>
      </c>
      <c r="F37" s="20">
        <f t="shared" si="1"/>
        <v>3314286.9498000001</v>
      </c>
    </row>
    <row r="38" spans="1:6" ht="14.25" customHeight="1" x14ac:dyDescent="0.3">
      <c r="A38" s="16">
        <v>45336</v>
      </c>
      <c r="B38" s="17" t="s">
        <v>19</v>
      </c>
      <c r="C38" s="18" t="s">
        <v>88</v>
      </c>
      <c r="D38" s="19">
        <v>4500</v>
      </c>
      <c r="E38" s="19"/>
      <c r="F38" s="20">
        <f t="shared" si="1"/>
        <v>3318786.9498000001</v>
      </c>
    </row>
    <row r="39" spans="1:6" ht="14.25" customHeight="1" x14ac:dyDescent="0.3">
      <c r="A39" s="16">
        <v>45336</v>
      </c>
      <c r="B39" s="17" t="s">
        <v>21</v>
      </c>
      <c r="C39" s="18"/>
      <c r="D39" s="19"/>
      <c r="E39" s="19">
        <f>(D38*0.005)+10</f>
        <v>32.5</v>
      </c>
      <c r="F39" s="20">
        <f t="shared" si="1"/>
        <v>3318754.4498000001</v>
      </c>
    </row>
    <row r="40" spans="1:6" ht="14.25" customHeight="1" x14ac:dyDescent="0.3">
      <c r="A40" s="16">
        <v>45337</v>
      </c>
      <c r="B40" s="17" t="s">
        <v>19</v>
      </c>
      <c r="C40" s="18" t="s">
        <v>96</v>
      </c>
      <c r="D40" s="19">
        <v>16199</v>
      </c>
      <c r="E40" s="19"/>
      <c r="F40" s="20">
        <f t="shared" si="1"/>
        <v>3334953.4498000001</v>
      </c>
    </row>
    <row r="41" spans="1:6" ht="14.25" customHeight="1" x14ac:dyDescent="0.3">
      <c r="A41" s="16">
        <v>45337</v>
      </c>
      <c r="B41" s="17" t="s">
        <v>21</v>
      </c>
      <c r="C41" s="18"/>
      <c r="D41" s="19"/>
      <c r="E41" s="19">
        <f>(D40*0.005)+10</f>
        <v>90.995000000000005</v>
      </c>
      <c r="F41" s="20">
        <f t="shared" si="1"/>
        <v>3334862.4547999999</v>
      </c>
    </row>
    <row r="42" spans="1:6" ht="14.25" customHeight="1" x14ac:dyDescent="0.3">
      <c r="A42" s="16">
        <v>45338</v>
      </c>
      <c r="B42" s="17" t="s">
        <v>22</v>
      </c>
      <c r="C42" s="18" t="s">
        <v>20</v>
      </c>
      <c r="D42" s="19"/>
      <c r="E42" s="19">
        <v>700</v>
      </c>
      <c r="F42" s="20">
        <f t="shared" si="1"/>
        <v>3334162.4547999999</v>
      </c>
    </row>
    <row r="43" spans="1:6" ht="14.25" customHeight="1" x14ac:dyDescent="0.3">
      <c r="A43" s="16">
        <v>45338</v>
      </c>
      <c r="B43" s="17" t="s">
        <v>19</v>
      </c>
      <c r="C43" s="18" t="s">
        <v>97</v>
      </c>
      <c r="D43" s="19">
        <v>4500</v>
      </c>
      <c r="E43" s="19"/>
      <c r="F43" s="20">
        <f t="shared" si="1"/>
        <v>3338662.4547999999</v>
      </c>
    </row>
    <row r="44" spans="1:6" ht="14.25" customHeight="1" x14ac:dyDescent="0.3">
      <c r="A44" s="16">
        <v>45338</v>
      </c>
      <c r="B44" s="17" t="s">
        <v>21</v>
      </c>
      <c r="C44" s="18"/>
      <c r="D44" s="19"/>
      <c r="E44" s="19">
        <f>(D43*0.005)+10</f>
        <v>32.5</v>
      </c>
      <c r="F44" s="20">
        <f t="shared" si="1"/>
        <v>3338629.9547999999</v>
      </c>
    </row>
    <row r="45" spans="1:6" ht="14.25" customHeight="1" x14ac:dyDescent="0.3">
      <c r="A45" s="16">
        <v>45338</v>
      </c>
      <c r="B45" s="17" t="s">
        <v>22</v>
      </c>
      <c r="C45" s="18" t="s">
        <v>20</v>
      </c>
      <c r="D45" s="19"/>
      <c r="E45" s="19">
        <v>300</v>
      </c>
      <c r="F45" s="20">
        <f t="shared" si="1"/>
        <v>3338329.9547999999</v>
      </c>
    </row>
    <row r="46" spans="1:6" ht="14.25" customHeight="1" x14ac:dyDescent="0.3">
      <c r="A46" s="16">
        <v>45338</v>
      </c>
      <c r="B46" s="17" t="s">
        <v>22</v>
      </c>
      <c r="C46" s="18" t="s">
        <v>20</v>
      </c>
      <c r="D46" s="19"/>
      <c r="E46" s="19">
        <v>400</v>
      </c>
      <c r="F46" s="20">
        <f t="shared" si="1"/>
        <v>3337929.9547999999</v>
      </c>
    </row>
    <row r="47" spans="1:6" ht="14.25" customHeight="1" x14ac:dyDescent="0.3">
      <c r="A47" s="16">
        <v>45338</v>
      </c>
      <c r="B47" s="17" t="s">
        <v>19</v>
      </c>
      <c r="C47" s="18" t="s">
        <v>98</v>
      </c>
      <c r="D47" s="19">
        <v>8000</v>
      </c>
      <c r="E47" s="19"/>
      <c r="F47" s="20">
        <f t="shared" si="1"/>
        <v>3345929.9547999999</v>
      </c>
    </row>
    <row r="48" spans="1:6" ht="14.25" customHeight="1" x14ac:dyDescent="0.3">
      <c r="A48" s="16">
        <v>45338</v>
      </c>
      <c r="B48" s="17" t="s">
        <v>21</v>
      </c>
      <c r="C48" s="18"/>
      <c r="D48" s="19"/>
      <c r="E48" s="19">
        <f>(D47*0.005)+10</f>
        <v>50</v>
      </c>
      <c r="F48" s="20">
        <f t="shared" si="1"/>
        <v>3345879.9547999999</v>
      </c>
    </row>
    <row r="49" spans="1:6" ht="14.25" customHeight="1" x14ac:dyDescent="0.3">
      <c r="A49" s="16">
        <v>45338</v>
      </c>
      <c r="B49" s="17" t="s">
        <v>22</v>
      </c>
      <c r="C49" s="18" t="s">
        <v>20</v>
      </c>
      <c r="D49" s="19"/>
      <c r="E49" s="19">
        <v>37800</v>
      </c>
      <c r="F49" s="20">
        <f t="shared" si="1"/>
        <v>3308079.9547999999</v>
      </c>
    </row>
    <row r="50" spans="1:6" ht="14.25" customHeight="1" x14ac:dyDescent="0.3">
      <c r="A50" s="16">
        <v>45338</v>
      </c>
      <c r="B50" s="17" t="s">
        <v>22</v>
      </c>
      <c r="C50" s="18" t="s">
        <v>20</v>
      </c>
      <c r="D50" s="19"/>
      <c r="E50" s="19">
        <v>8700</v>
      </c>
      <c r="F50" s="20">
        <f t="shared" si="1"/>
        <v>3299379.9547999999</v>
      </c>
    </row>
    <row r="51" spans="1:6" ht="14.25" customHeight="1" x14ac:dyDescent="0.3">
      <c r="A51" s="16">
        <v>45338</v>
      </c>
      <c r="B51" s="17" t="s">
        <v>19</v>
      </c>
      <c r="C51" s="18" t="s">
        <v>71</v>
      </c>
      <c r="D51" s="19">
        <v>5000</v>
      </c>
      <c r="E51" s="19"/>
      <c r="F51" s="20">
        <f t="shared" si="1"/>
        <v>3304379.9547999999</v>
      </c>
    </row>
    <row r="52" spans="1:6" ht="14.25" customHeight="1" x14ac:dyDescent="0.3">
      <c r="A52" s="16">
        <v>45338</v>
      </c>
      <c r="B52" s="17" t="s">
        <v>21</v>
      </c>
      <c r="C52" s="18"/>
      <c r="D52" s="19"/>
      <c r="E52" s="19">
        <f>(D51*0.005)+10</f>
        <v>35</v>
      </c>
      <c r="F52" s="20">
        <f t="shared" si="1"/>
        <v>3304344.9547999999</v>
      </c>
    </row>
    <row r="53" spans="1:6" ht="14.25" customHeight="1" x14ac:dyDescent="0.3">
      <c r="A53" s="16">
        <v>45341</v>
      </c>
      <c r="B53" s="17" t="s">
        <v>19</v>
      </c>
      <c r="C53" s="18" t="s">
        <v>99</v>
      </c>
      <c r="D53" s="19">
        <v>2200</v>
      </c>
      <c r="E53" s="19"/>
      <c r="F53" s="20">
        <f t="shared" si="1"/>
        <v>3306544.9547999999</v>
      </c>
    </row>
    <row r="54" spans="1:6" ht="14.25" customHeight="1" x14ac:dyDescent="0.3">
      <c r="A54" s="16">
        <v>45341</v>
      </c>
      <c r="B54" s="17" t="s">
        <v>21</v>
      </c>
      <c r="C54" s="18"/>
      <c r="D54" s="19"/>
      <c r="E54" s="19">
        <f>(D53*0.005)+10</f>
        <v>21</v>
      </c>
      <c r="F54" s="20">
        <f t="shared" si="1"/>
        <v>3306523.9547999999</v>
      </c>
    </row>
    <row r="55" spans="1:6" ht="14.25" customHeight="1" x14ac:dyDescent="0.3">
      <c r="A55" s="16">
        <v>45341</v>
      </c>
      <c r="B55" s="17" t="s">
        <v>19</v>
      </c>
      <c r="C55" s="18" t="s">
        <v>51</v>
      </c>
      <c r="D55" s="19">
        <v>10000</v>
      </c>
      <c r="E55" s="19"/>
      <c r="F55" s="20">
        <f t="shared" si="1"/>
        <v>3316523.9547999999</v>
      </c>
    </row>
    <row r="56" spans="1:6" ht="14.25" customHeight="1" x14ac:dyDescent="0.3">
      <c r="A56" s="16">
        <v>45341</v>
      </c>
      <c r="B56" s="17" t="s">
        <v>21</v>
      </c>
      <c r="C56" s="18"/>
      <c r="D56" s="19"/>
      <c r="E56" s="19">
        <f>(D55*0.005)+10</f>
        <v>60</v>
      </c>
      <c r="F56" s="20">
        <f t="shared" si="1"/>
        <v>3316463.9547999999</v>
      </c>
    </row>
    <row r="57" spans="1:6" ht="14.25" customHeight="1" x14ac:dyDescent="0.3">
      <c r="A57" s="16">
        <v>45342</v>
      </c>
      <c r="B57" s="17" t="s">
        <v>19</v>
      </c>
      <c r="C57" s="18"/>
      <c r="D57" s="19">
        <v>1858.17</v>
      </c>
      <c r="E57" s="19"/>
      <c r="F57" s="20">
        <f t="shared" si="1"/>
        <v>3318322.1247999999</v>
      </c>
    </row>
    <row r="58" spans="1:6" ht="14.25" customHeight="1" x14ac:dyDescent="0.3">
      <c r="A58" s="16">
        <v>45342</v>
      </c>
      <c r="B58" s="17" t="s">
        <v>21</v>
      </c>
      <c r="C58" s="18"/>
      <c r="D58" s="19"/>
      <c r="E58" s="19">
        <f>(D57*0.005)+10</f>
        <v>19.290849999999999</v>
      </c>
      <c r="F58" s="20">
        <f t="shared" si="1"/>
        <v>3318302.8339499999</v>
      </c>
    </row>
    <row r="59" spans="1:6" ht="14.25" customHeight="1" x14ac:dyDescent="0.3">
      <c r="A59" s="16">
        <v>45342</v>
      </c>
      <c r="B59" s="17" t="s">
        <v>22</v>
      </c>
      <c r="C59" s="18" t="s">
        <v>20</v>
      </c>
      <c r="D59" s="19"/>
      <c r="E59" s="19">
        <v>72800</v>
      </c>
      <c r="F59" s="20">
        <f t="shared" si="1"/>
        <v>3245502.8339499999</v>
      </c>
    </row>
    <row r="60" spans="1:6" ht="14.25" customHeight="1" x14ac:dyDescent="0.3">
      <c r="A60" s="16">
        <v>45342</v>
      </c>
      <c r="B60" s="17" t="s">
        <v>22</v>
      </c>
      <c r="C60" s="18" t="s">
        <v>20</v>
      </c>
      <c r="D60" s="19"/>
      <c r="E60" s="19">
        <v>100</v>
      </c>
      <c r="F60" s="20">
        <f t="shared" si="1"/>
        <v>3245402.8339499999</v>
      </c>
    </row>
    <row r="61" spans="1:6" ht="14.25" customHeight="1" x14ac:dyDescent="0.3">
      <c r="A61" s="16">
        <v>45343</v>
      </c>
      <c r="B61" s="17" t="s">
        <v>19</v>
      </c>
      <c r="C61" s="18" t="s">
        <v>78</v>
      </c>
      <c r="D61" s="19">
        <v>10900</v>
      </c>
      <c r="E61" s="19"/>
      <c r="F61" s="20">
        <f t="shared" si="1"/>
        <v>3256302.8339499999</v>
      </c>
    </row>
    <row r="62" spans="1:6" ht="14.25" customHeight="1" x14ac:dyDescent="0.3">
      <c r="A62" s="16">
        <v>45343</v>
      </c>
      <c r="B62" s="17" t="s">
        <v>21</v>
      </c>
      <c r="C62" s="18"/>
      <c r="D62" s="19"/>
      <c r="E62" s="19">
        <f>(D61*0.005)+10</f>
        <v>64.5</v>
      </c>
      <c r="F62" s="20">
        <f t="shared" si="1"/>
        <v>3256238.3339499999</v>
      </c>
    </row>
    <row r="63" spans="1:6" ht="14.25" customHeight="1" x14ac:dyDescent="0.3">
      <c r="A63" s="16">
        <v>45344</v>
      </c>
      <c r="B63" s="17" t="s">
        <v>19</v>
      </c>
      <c r="C63" s="18" t="s">
        <v>90</v>
      </c>
      <c r="D63" s="19">
        <v>14000</v>
      </c>
      <c r="E63" s="19"/>
      <c r="F63" s="20">
        <f t="shared" si="1"/>
        <v>3270238.3339499999</v>
      </c>
    </row>
    <row r="64" spans="1:6" ht="14.25" customHeight="1" x14ac:dyDescent="0.3">
      <c r="A64" s="16">
        <v>45344</v>
      </c>
      <c r="B64" s="17" t="s">
        <v>21</v>
      </c>
      <c r="C64" s="18"/>
      <c r="D64" s="19"/>
      <c r="E64" s="19">
        <f>(D63*0.005)+10</f>
        <v>80</v>
      </c>
      <c r="F64" s="20">
        <f t="shared" si="1"/>
        <v>3270158.3339499999</v>
      </c>
    </row>
    <row r="65" spans="1:6" ht="14.25" customHeight="1" x14ac:dyDescent="0.3">
      <c r="A65" s="16">
        <v>45345</v>
      </c>
      <c r="B65" s="17" t="s">
        <v>19</v>
      </c>
      <c r="C65" s="18" t="s">
        <v>100</v>
      </c>
      <c r="D65" s="19">
        <v>50000</v>
      </c>
      <c r="E65" s="19"/>
      <c r="F65" s="20">
        <f t="shared" si="1"/>
        <v>3320158.3339499999</v>
      </c>
    </row>
    <row r="66" spans="1:6" ht="14.25" customHeight="1" x14ac:dyDescent="0.3">
      <c r="A66" s="16">
        <v>45345</v>
      </c>
      <c r="B66" s="17" t="s">
        <v>21</v>
      </c>
      <c r="C66" s="18"/>
      <c r="D66" s="19"/>
      <c r="E66" s="19">
        <f>(D65*0.005)+10</f>
        <v>260</v>
      </c>
      <c r="F66" s="20">
        <f t="shared" si="1"/>
        <v>3319898.3339499999</v>
      </c>
    </row>
    <row r="67" spans="1:6" ht="14.25" customHeight="1" x14ac:dyDescent="0.3">
      <c r="A67" s="16">
        <v>45345</v>
      </c>
      <c r="B67" s="17" t="s">
        <v>22</v>
      </c>
      <c r="C67" s="18" t="s">
        <v>20</v>
      </c>
      <c r="D67" s="19"/>
      <c r="E67" s="19">
        <v>23100</v>
      </c>
      <c r="F67" s="20">
        <f t="shared" si="1"/>
        <v>3296798.3339499999</v>
      </c>
    </row>
    <row r="68" spans="1:6" ht="14.25" customHeight="1" x14ac:dyDescent="0.3">
      <c r="A68" s="16">
        <v>45345</v>
      </c>
      <c r="B68" s="17" t="s">
        <v>19</v>
      </c>
      <c r="C68" s="18" t="s">
        <v>82</v>
      </c>
      <c r="D68" s="19">
        <v>7000</v>
      </c>
      <c r="E68" s="19"/>
      <c r="F68" s="20">
        <f t="shared" si="1"/>
        <v>3303798.3339499999</v>
      </c>
    </row>
    <row r="69" spans="1:6" ht="14.25" customHeight="1" x14ac:dyDescent="0.3">
      <c r="A69" s="16">
        <v>45345</v>
      </c>
      <c r="B69" s="17" t="s">
        <v>21</v>
      </c>
      <c r="C69" s="18"/>
      <c r="D69" s="19"/>
      <c r="E69" s="19">
        <f>(D68*0.005)+10</f>
        <v>45</v>
      </c>
      <c r="F69" s="20">
        <f t="shared" si="1"/>
        <v>3303753.3339499999</v>
      </c>
    </row>
    <row r="70" spans="1:6" ht="14.25" customHeight="1" x14ac:dyDescent="0.3">
      <c r="A70" s="16">
        <v>45348</v>
      </c>
      <c r="B70" s="17" t="s">
        <v>19</v>
      </c>
      <c r="C70" s="18" t="s">
        <v>91</v>
      </c>
      <c r="D70" s="19">
        <v>10339.81</v>
      </c>
      <c r="E70" s="19"/>
      <c r="F70" s="20">
        <f t="shared" si="1"/>
        <v>3314093.1439499999</v>
      </c>
    </row>
    <row r="71" spans="1:6" ht="14.25" customHeight="1" x14ac:dyDescent="0.3">
      <c r="A71" s="16">
        <v>45348</v>
      </c>
      <c r="B71" s="17" t="s">
        <v>21</v>
      </c>
      <c r="C71" s="18"/>
      <c r="D71" s="19"/>
      <c r="E71" s="19">
        <f>(D70*0.005)+10</f>
        <v>61.69905</v>
      </c>
      <c r="F71" s="20">
        <f t="shared" si="1"/>
        <v>3314031.4449</v>
      </c>
    </row>
    <row r="72" spans="1:6" ht="14.25" customHeight="1" x14ac:dyDescent="0.3">
      <c r="A72" s="16">
        <v>45349</v>
      </c>
      <c r="B72" s="17" t="s">
        <v>19</v>
      </c>
      <c r="C72" s="18" t="s">
        <v>83</v>
      </c>
      <c r="D72" s="19">
        <v>31003.13</v>
      </c>
      <c r="E72" s="19"/>
      <c r="F72" s="20">
        <f t="shared" si="1"/>
        <v>3345034.5748999999</v>
      </c>
    </row>
    <row r="73" spans="1:6" ht="14.25" customHeight="1" x14ac:dyDescent="0.3">
      <c r="A73" s="16">
        <v>45349</v>
      </c>
      <c r="B73" s="17" t="s">
        <v>21</v>
      </c>
      <c r="C73" s="18"/>
      <c r="D73" s="19"/>
      <c r="E73" s="19">
        <f>(D72*0.005)+10</f>
        <v>165.01565000000002</v>
      </c>
      <c r="F73" s="20">
        <f t="shared" si="1"/>
        <v>3344869.5592499999</v>
      </c>
    </row>
    <row r="74" spans="1:6" ht="14.25" customHeight="1" x14ac:dyDescent="0.3">
      <c r="A74" s="16">
        <v>45351</v>
      </c>
      <c r="B74" s="17" t="s">
        <v>22</v>
      </c>
      <c r="C74" s="18" t="s">
        <v>20</v>
      </c>
      <c r="D74" s="19"/>
      <c r="E74" s="19">
        <v>10</v>
      </c>
      <c r="F74" s="20">
        <f t="shared" si="1"/>
        <v>3344859.5592499999</v>
      </c>
    </row>
    <row r="75" spans="1:6" ht="14.25" customHeight="1" x14ac:dyDescent="0.3">
      <c r="A75" s="16">
        <v>45351</v>
      </c>
      <c r="B75" s="17" t="s">
        <v>41</v>
      </c>
      <c r="C75" s="18"/>
      <c r="D75" s="19"/>
      <c r="E75" s="19">
        <v>0.01</v>
      </c>
      <c r="F75" s="20">
        <f t="shared" si="1"/>
        <v>3344859.5492500002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3344859.5492500002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3344859.5492500002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3344859.5492500002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3344859.5492500002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3344859.5492500002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3344859.5492500002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3344859.5492500002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3344859.5492500002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3344859.5492500002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3344859.5492500002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3344859.5492500002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3344859.5492500002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3344859.5492500002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3344859.5492500002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3344859.5492500002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3344859.5492500002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3344859.5492500002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3344859.5492500002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3344859.5492500002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3344859.5492500002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3344859.5492500002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3344859.5492500002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3344859.5492500002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3344859.5492500002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3344859.5492500002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3344859.5492500002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3344859.5492500002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3344859.5492500002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3344859.5492500002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3344859.5492500002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3344859.5492500002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3344859.5492500002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3344859.5492500002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3344859.5492500002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3344859.5492500002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3344859.5492500002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3344859.5492500002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3344859.5492500002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3344859.5492500002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3344859.5492500002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3344859.5492500002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3344859.5492500002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3344859.5492500002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3344859.5492500002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3344859.5492500002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3344859.5492500002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3344859.5492500002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3344859.5492500002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3344859.5492500002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3344859.5492500002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3344859.5492500002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3344859.5492500002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3344859.5492500002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3344859.5492500002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3344859.5492500002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3344859.5492500002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3344859.5492500002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3344859.5492500002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3344859.5492500002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3344859.5492500002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3344859.5492500002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3344859.5492500002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3344859.5492500002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3344859.5492500002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3344859.5492500002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3344859.5492500002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3344859.5492500002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3344859.5492500002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3344859.5492500002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3344859.5492500002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3344859.5492500002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3344859.5492500002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3344859.5492500002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3344859.5492500002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3344859.5492500002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3344859.5492500002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3344859.5492500002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3344859.5492500002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3344859.5492500002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3344859.5492500002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3344859.5492500002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3344859.5492500002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3344859.5492500002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3344859.5492500002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3344859.5492500002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3344859.5492500002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3344859.5492500002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3344859.5492500002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3344859.5492500002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3344859.5492500002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3344859.5492500002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3344859.5492500002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3344859.5492500002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3344859.5492500002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3344859.5492500002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3344859.5492500002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3344859.5492500002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3344859.5492500002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3344859.5492500002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3344859.5492500002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3344859.5492500002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3344859.5492500002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3344859.5492500002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3344859.5492500002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3344859.5492500002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3344859.5492500002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3344859.5492500002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3344859.5492500002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3344859.5492500002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3344859.5492500002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3344859.5492500002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3344859.5492500002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3344859.5492500002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3344859.5492500002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3344859.5492500002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3344859.5492500002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3344859.5492500002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3344859.5492500002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3344859.5492500002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3344859.5492500002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3344859.5492500002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3344859.5492500002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3344859.5492500002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3344859.5492500002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3344859.5492500002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3344859.5492500002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3344859.5492500002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3344859.5492500002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3344859.5492500002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3344859.5492500002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3344859.5492500002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3344859.5492500002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3344859.5492500002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3344859.5492500002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3344859.5492500002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3344859.5492500002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3344859.5492500002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3344859.5492500002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3344859.5492500002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3344859.5492500002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3344859.5492500002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3344859.5492500002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3344859.5492500002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3344859.5492500002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3344859.5492500002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3344859.5492500002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3344859.5492500002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3344859.5492500002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3344859.5492500002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3344859.5492500002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3344859.5492500002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3344859.5492500002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3344859.5492500002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3344859.5492500002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3344859.5492500002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3344859.5492500002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3344859.5492500002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3344859.5492500002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3344859.5492500002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3344859.5492500002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3344859.5492500002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3344859.5492500002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3344859.5492500002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3344859.5492500002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3344859.5492500002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3344859.5492500002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3344859.5492500002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3344859.5492500002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3344859.5492500002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3344859.5492500002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3344859.5492500002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3344859.5492500002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3344859.5492500002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3344859.5492500002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3344859.5492500002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3344859.5492500002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3344859.5492500002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3344859.5492500002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3344859.5492500002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3344859.5492500002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3344859.5492500002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3344859.5492500002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3344859.5492500002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3344859.5492500002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3344859.5492500002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3344859.5492500002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3344859.5492500002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3344859.5492500002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3344859.5492500002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3344859.5492500002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3344859.5492500002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3344859.5492500002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3344859.5492500002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3344859.5492500002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3344859.5492500002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3344859.5492500002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3344859.5492500002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3344859.5492500002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3344859.5492500002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3344859.5492500002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3344859.5492500002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3344859.5492500002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3344859.5492500002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3344859.5492500002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3344859.5492500002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3344859.5492500002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3344859.5492500002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3344859.5492500002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3344859.5492500002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3344859.5492500002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3344859.5492500002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3344859.5492500002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3344859.5492500002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3344859.5492500002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3344859.5492500002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3344859.5492500002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3344859.5492500002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3344859.5492500002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3344859.5492500002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3344859.5492500002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3344859.5492500002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3344859.5492500002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3344859.5492500002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3344859.5492500002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3344859.5492500002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3344859.5492500002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3344859.5492500002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3344859.5492500002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3344859.5492500002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3344859.5492500002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3344859.5492500002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3344859.5492500002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3344859.5492500002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3344859.5492500002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3344859.5492500002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3344859.5492500002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3344859.5492500002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3344859.5492500002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3344859.5492500002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3344859.5492500002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3344859.5492500002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3344859.5492500002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3344859.5492500002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3344859.5492500002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3344859.5492500002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3344859.5492500002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3344859.5492500002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3344859.5492500002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3344859.5492500002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3344859.5492500002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3344859.5492500002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3344859.5492500002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3344859.5492500002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3344859.5492500002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3344859.5492500002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3344859.5492500002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3344859.5492500002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3344859.5492500002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3344859.5492500002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3344859.5492500002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3344859.5492500002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3344859.5492500002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3344859.5492500002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3344859.5492500002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3344859.5492500002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3344859.5492500002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3344859.5492500002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3344859.5492500002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3344859.5492500002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3344859.5492500002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3344859.5492500002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3344859.5492500002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3344859.5492500002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3344859.5492500002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3344859.5492500002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3344859.5492500002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3344859.5492500002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3344859.5492500002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3344859.5492500002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3344859.5492500002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3344859.5492500002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3344859.5492500002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3344859.5492500002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3344859.5492500002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3344859.5492500002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3344859.5492500002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3344859.5492500002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3344859.5492500002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3344859.5492500002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3344859.5492500002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3344859.5492500002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3344859.5492500002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3344859.5492500002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3344859.5492500002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3344859.5492500002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3344859.5492500002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3344859.5492500002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3344859.5492500002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3344859.5492500002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3344859.5492500002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3344859.5492500002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3344859.5492500002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3344859.5492500002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3344859.5492500002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3344859.5492500002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3344859.5492500002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3344859.5492500002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3344859.5492500002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3344859.5492500002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3344859.5492500002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3344859.5492500002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3344859.5492500002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3344859.5492500002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3344859.5492500002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3344859.5492500002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3344859.5492500002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3344859.5492500002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3344859.5492500002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3344859.5492500002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3344859.5492500002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3344859.5492500002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3344859.5492500002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3344859.5492500002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3344859.5492500002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3344859.5492500002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3344859.5492500002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3344859.5492500002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3344859.5492500002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3344859.5492500002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3344859.5492500002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3344859.5492500002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3344859.5492500002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3344859.5492500002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3344859.5492500002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3344859.5492500002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3344859.5492500002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3344859.5492500002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3344859.5492500002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3344859.5492500002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3344859.5492500002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3344859.5492500002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3344859.5492500002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3344859.5492500002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3344859.5492500002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3344859.5492500002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3344859.5492500002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3344859.5492500002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3344859.5492500002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3344859.5492500002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3344859.5492500002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3344859.5492500002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3344859.5492500002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3344859.5492500002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3344859.5492500002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3344859.5492500002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3344859.5492500002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3344859.5492500002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3344859.5492500002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3344859.5492500002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3344859.5492500002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3344859.5492500002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3344859.5492500002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3344859.5492500002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3344859.5492500002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3344859.5492500002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3344859.5492500002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3344859.5492500002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3344859.5492500002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3344859.5492500002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3344859.5492500002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3344859.5492500002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3344859.5492500002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3344859.5492500002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3344859.5492500002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3344859.5492500002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3344859.5492500002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3344859.5492500002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3344859.5492500002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3344859.5492500002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3344859.5492500002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3344859.5492500002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3344859.5492500002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3344859.5492500002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3344859.5492500002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3344859.5492500002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3344859.5492500002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3344859.5492500002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3344859.5492500002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3344859.5492500002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3344859.5492500002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3344859.5492500002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3344859.5492500002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3344859.5492500002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3344859.5492500002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3344859.5492500002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3344859.5492500002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3344859.5492500002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3344859.5492500002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3344859.5492500002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3344859.5492500002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3344859.5492500002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3344859.5492500002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3344859.5492500002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3344859.5492500002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3344859.5492500002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3344859.5492500002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3344859.5492500002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3344859.5492500002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3344859.5492500002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3344859.5492500002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3344859.5492500002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3344859.5492500002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3344859.5492500002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3344859.5492500002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3344859.5492500002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3344859.5492500002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3344859.5492500002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3344859.5492500002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3344859.5492500002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3344859.5492500002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3344859.5492500002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3344859.5492500002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3344859.5492500002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3344859.5492500002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3344859.5492500002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3344859.5492500002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3344859.5492500002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3344859.5492500002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3344859.5492500002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3344859.5492500002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3344859.5492500002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3344859.5492500002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3344859.5492500002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3344859.5492500002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3344859.5492500002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3344859.5492500002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3344859.5492500002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3344859.5492500002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3344859.5492500002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3344859.5492500002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3344859.5492500002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3344859.5492500002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3344859.5492500002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3344859.5492500002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3344859.5492500002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3344859.5492500002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3344859.5492500002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3344859.5492500002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3344859.5492500002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3344859.5492500002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3344859.5492500002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3344859.5492500002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3344859.5492500002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3344859.5492500002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3344859.5492500002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3344859.5492500002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3344859.5492500002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3344859.5492500002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3344859.5492500002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3344859.5492500002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3344859.5492500002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3344859.5492500002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3344859.5492500002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3344859.5492500002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3344859.5492500002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3344859.5492500002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3344859.5492500002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3344859.5492500002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3344859.5492500002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3344859.5492500002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3344859.5492500002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3344859.5492500002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3344859.5492500002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3344859.5492500002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3344859.5492500002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3344859.5492500002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3344859.5492500002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3344859.5492500002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3344859.5492500002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3344859.5492500002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3344859.5492500002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3344859.5492500002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3344859.5492500002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3344859.5492500002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3344859.5492500002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3344859.5492500002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3344859.5492500002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3344859.5492500002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3344859.5492500002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3344859.5492500002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3344859.5492500002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3344859.5492500002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3344859.5492500002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3344859.5492500002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3344859.5492500002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3344859.5492500002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3344859.5492500002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3344859.5492500002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3344859.5492500002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3344859.5492500002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3344859.5492500002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3344859.5492500002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3344859.5492500002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3344859.5492500002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3344859.5492500002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3344859.5492500002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3344859.5492500002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3344859.5492500002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3344859.5492500002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3344859.5492500002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3344859.5492500002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3344859.5492500002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3344859.5492500002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3344859.5492500002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3344859.5492500002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3344859.5492500002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3344859.5492500002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3344859.5492500002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3344859.5492500002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3344859.5492500002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3344859.5492500002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3344859.5492500002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3344859.5492500002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3344859.5492500002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3344859.5492500002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3344859.5492500002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3344859.5492500002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3344859.5492500002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3344859.5492500002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3344859.5492500002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3344859.5492500002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3344859.5492500002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3344859.5492500002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3344859.5492500002</v>
      </c>
    </row>
  </sheetData>
  <autoFilter ref="A8:F609" xr:uid="{00000000-0009-0000-0000-00000D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39" priority="1" operator="lessThan">
      <formula>0</formula>
    </cfRule>
  </conditionalFormatting>
  <conditionalFormatting sqref="F9:F581">
    <cfRule type="cellIs" dxfId="138" priority="2" operator="greaterThan">
      <formula>0</formula>
    </cfRule>
  </conditionalFormatting>
  <conditionalFormatting sqref="F9:F609">
    <cfRule type="cellIs" dxfId="137" priority="3" operator="lessThan">
      <formula>0</formula>
    </cfRule>
  </conditionalFormatting>
  <conditionalFormatting sqref="F11:F609 F6">
    <cfRule type="cellIs" dxfId="136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9" man="1"/>
    <brk id="136" man="1"/>
    <brk id="316" man="1"/>
    <brk id="255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Fevereiro2024!F6</f>
        <v>3344859.5492500002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732260.65</v>
      </c>
      <c r="E6" s="11">
        <f t="shared" si="0"/>
        <v>796911.30324999988</v>
      </c>
      <c r="F6" s="12">
        <f>F609</f>
        <v>3280208.8959999997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45352</v>
      </c>
      <c r="B9" s="17" t="s">
        <v>25</v>
      </c>
      <c r="C9" s="18" t="s">
        <v>34</v>
      </c>
      <c r="D9" s="19"/>
      <c r="E9" s="19">
        <v>1500</v>
      </c>
      <c r="F9" s="20">
        <f>D9-E9+D5</f>
        <v>3343359.5492500002</v>
      </c>
    </row>
    <row r="10" spans="1:6" ht="14.25" customHeight="1" x14ac:dyDescent="0.3">
      <c r="A10" s="16">
        <v>45352</v>
      </c>
      <c r="B10" s="17" t="s">
        <v>35</v>
      </c>
      <c r="C10" s="18" t="s">
        <v>36</v>
      </c>
      <c r="D10" s="19"/>
      <c r="E10" s="19">
        <v>240</v>
      </c>
      <c r="F10" s="20">
        <f t="shared" ref="F10:F264" si="1">D10-E10+F9</f>
        <v>3343119.5492500002</v>
      </c>
    </row>
    <row r="11" spans="1:6" ht="14.25" customHeight="1" x14ac:dyDescent="0.3">
      <c r="A11" s="16">
        <v>45352</v>
      </c>
      <c r="B11" s="17" t="s">
        <v>22</v>
      </c>
      <c r="C11" s="18" t="s">
        <v>20</v>
      </c>
      <c r="D11" s="19"/>
      <c r="E11" s="19">
        <v>2000</v>
      </c>
      <c r="F11" s="20">
        <f t="shared" si="1"/>
        <v>3341119.5492500002</v>
      </c>
    </row>
    <row r="12" spans="1:6" ht="14.25" customHeight="1" x14ac:dyDescent="0.3">
      <c r="A12" s="16">
        <v>45352</v>
      </c>
      <c r="B12" s="17" t="s">
        <v>22</v>
      </c>
      <c r="C12" s="18" t="s">
        <v>20</v>
      </c>
      <c r="D12" s="19"/>
      <c r="E12" s="19">
        <v>10000</v>
      </c>
      <c r="F12" s="20">
        <f t="shared" si="1"/>
        <v>3331119.5492500002</v>
      </c>
    </row>
    <row r="13" spans="1:6" ht="14.25" customHeight="1" x14ac:dyDescent="0.3">
      <c r="A13" s="16">
        <v>45352</v>
      </c>
      <c r="B13" s="17" t="s">
        <v>22</v>
      </c>
      <c r="C13" s="18" t="s">
        <v>20</v>
      </c>
      <c r="D13" s="19"/>
      <c r="E13" s="19">
        <v>25000</v>
      </c>
      <c r="F13" s="20">
        <f t="shared" si="1"/>
        <v>3306119.5492500002</v>
      </c>
    </row>
    <row r="14" spans="1:6" ht="14.25" customHeight="1" x14ac:dyDescent="0.3">
      <c r="A14" s="16">
        <v>45352</v>
      </c>
      <c r="B14" s="17" t="s">
        <v>22</v>
      </c>
      <c r="C14" s="18" t="s">
        <v>20</v>
      </c>
      <c r="D14" s="19"/>
      <c r="E14" s="19">
        <v>325000</v>
      </c>
      <c r="F14" s="20">
        <f t="shared" si="1"/>
        <v>2981119.5492500002</v>
      </c>
    </row>
    <row r="15" spans="1:6" ht="14.25" customHeight="1" x14ac:dyDescent="0.3">
      <c r="A15" s="16">
        <v>45355</v>
      </c>
      <c r="B15" s="17" t="s">
        <v>22</v>
      </c>
      <c r="C15" s="18" t="s">
        <v>20</v>
      </c>
      <c r="D15" s="19"/>
      <c r="E15" s="19">
        <v>10000</v>
      </c>
      <c r="F15" s="20">
        <f t="shared" si="1"/>
        <v>2971119.5492500002</v>
      </c>
    </row>
    <row r="16" spans="1:6" ht="14.25" customHeight="1" x14ac:dyDescent="0.3">
      <c r="A16" s="16">
        <v>45355</v>
      </c>
      <c r="B16" s="17" t="s">
        <v>19</v>
      </c>
      <c r="C16" s="18" t="s">
        <v>90</v>
      </c>
      <c r="D16" s="19">
        <v>4500</v>
      </c>
      <c r="E16" s="19"/>
      <c r="F16" s="20">
        <f t="shared" si="1"/>
        <v>2975619.5492500002</v>
      </c>
    </row>
    <row r="17" spans="1:6" ht="14.25" customHeight="1" x14ac:dyDescent="0.3">
      <c r="A17" s="16">
        <v>45355</v>
      </c>
      <c r="B17" s="17" t="s">
        <v>21</v>
      </c>
      <c r="C17" s="18"/>
      <c r="D17" s="19"/>
      <c r="E17" s="19">
        <f>(D16*0.005)+10</f>
        <v>32.5</v>
      </c>
      <c r="F17" s="20">
        <f t="shared" si="1"/>
        <v>2975587.0492500002</v>
      </c>
    </row>
    <row r="18" spans="1:6" ht="14.25" customHeight="1" x14ac:dyDescent="0.3">
      <c r="A18" s="16">
        <v>45355</v>
      </c>
      <c r="B18" s="17" t="s">
        <v>19</v>
      </c>
      <c r="C18" s="18" t="s">
        <v>90</v>
      </c>
      <c r="D18" s="19">
        <v>5000</v>
      </c>
      <c r="E18" s="19"/>
      <c r="F18" s="20">
        <f t="shared" si="1"/>
        <v>2980587.0492500002</v>
      </c>
    </row>
    <row r="19" spans="1:6" ht="14.25" customHeight="1" x14ac:dyDescent="0.3">
      <c r="A19" s="16">
        <v>45355</v>
      </c>
      <c r="B19" s="17" t="s">
        <v>21</v>
      </c>
      <c r="C19" s="18"/>
      <c r="D19" s="19"/>
      <c r="E19" s="19">
        <f>(D18*0.005)+10</f>
        <v>35</v>
      </c>
      <c r="F19" s="20">
        <f t="shared" si="1"/>
        <v>2980552.0492500002</v>
      </c>
    </row>
    <row r="20" spans="1:6" ht="14.25" customHeight="1" x14ac:dyDescent="0.3">
      <c r="A20" s="16">
        <v>45355</v>
      </c>
      <c r="B20" s="17" t="s">
        <v>19</v>
      </c>
      <c r="C20" s="18" t="s">
        <v>90</v>
      </c>
      <c r="D20" s="19">
        <v>9000</v>
      </c>
      <c r="E20" s="19"/>
      <c r="F20" s="20">
        <f t="shared" si="1"/>
        <v>2989552.0492500002</v>
      </c>
    </row>
    <row r="21" spans="1:6" ht="14.25" customHeight="1" x14ac:dyDescent="0.3">
      <c r="A21" s="16">
        <v>45355</v>
      </c>
      <c r="B21" s="17" t="s">
        <v>21</v>
      </c>
      <c r="C21" s="18"/>
      <c r="D21" s="19"/>
      <c r="E21" s="19">
        <f>(D20*0.005)+10</f>
        <v>55</v>
      </c>
      <c r="F21" s="20">
        <f t="shared" si="1"/>
        <v>2989497.0492500002</v>
      </c>
    </row>
    <row r="22" spans="1:6" ht="14.25" customHeight="1" x14ac:dyDescent="0.3">
      <c r="A22" s="16">
        <v>45357</v>
      </c>
      <c r="B22" s="17" t="s">
        <v>22</v>
      </c>
      <c r="C22" s="18" t="s">
        <v>20</v>
      </c>
      <c r="D22" s="19"/>
      <c r="E22" s="19">
        <v>600</v>
      </c>
      <c r="F22" s="20">
        <f t="shared" si="1"/>
        <v>2988897.0492500002</v>
      </c>
    </row>
    <row r="23" spans="1:6" ht="14.25" customHeight="1" x14ac:dyDescent="0.3">
      <c r="A23" s="16">
        <v>45357</v>
      </c>
      <c r="B23" s="17" t="s">
        <v>19</v>
      </c>
      <c r="C23" s="18" t="s">
        <v>44</v>
      </c>
      <c r="D23" s="19">
        <v>90000</v>
      </c>
      <c r="E23" s="19"/>
      <c r="F23" s="20">
        <f t="shared" si="1"/>
        <v>3078897.0492500002</v>
      </c>
    </row>
    <row r="24" spans="1:6" ht="14.25" customHeight="1" x14ac:dyDescent="0.3">
      <c r="A24" s="16">
        <v>45357</v>
      </c>
      <c r="B24" s="17" t="s">
        <v>21</v>
      </c>
      <c r="C24" s="18"/>
      <c r="D24" s="19"/>
      <c r="E24" s="19">
        <f>(D23*0.005)+10</f>
        <v>460</v>
      </c>
      <c r="F24" s="20">
        <f t="shared" si="1"/>
        <v>3078437.0492500002</v>
      </c>
    </row>
    <row r="25" spans="1:6" ht="14.25" customHeight="1" x14ac:dyDescent="0.3">
      <c r="A25" s="16">
        <v>45358</v>
      </c>
      <c r="B25" s="17" t="s">
        <v>22</v>
      </c>
      <c r="C25" s="18" t="s">
        <v>20</v>
      </c>
      <c r="D25" s="19"/>
      <c r="E25" s="19">
        <v>28200</v>
      </c>
      <c r="F25" s="20">
        <f t="shared" si="1"/>
        <v>3050237.0492500002</v>
      </c>
    </row>
    <row r="26" spans="1:6" ht="14.25" customHeight="1" x14ac:dyDescent="0.3">
      <c r="A26" s="16">
        <v>45359</v>
      </c>
      <c r="B26" s="17" t="s">
        <v>19</v>
      </c>
      <c r="C26" s="18" t="s">
        <v>101</v>
      </c>
      <c r="D26" s="19">
        <v>40000</v>
      </c>
      <c r="E26" s="19"/>
      <c r="F26" s="20">
        <f t="shared" si="1"/>
        <v>3090237.0492500002</v>
      </c>
    </row>
    <row r="27" spans="1:6" ht="14.25" customHeight="1" x14ac:dyDescent="0.3">
      <c r="A27" s="16">
        <v>45359</v>
      </c>
      <c r="B27" s="17" t="s">
        <v>21</v>
      </c>
      <c r="C27" s="18"/>
      <c r="D27" s="19"/>
      <c r="E27" s="19">
        <f>(D26*0.005)+10</f>
        <v>210</v>
      </c>
      <c r="F27" s="20">
        <f t="shared" si="1"/>
        <v>3090027.0492500002</v>
      </c>
    </row>
    <row r="28" spans="1:6" ht="14.25" customHeight="1" x14ac:dyDescent="0.3">
      <c r="A28" s="16">
        <v>45359</v>
      </c>
      <c r="B28" s="17" t="s">
        <v>19</v>
      </c>
      <c r="C28" s="18" t="s">
        <v>27</v>
      </c>
      <c r="D28" s="19">
        <v>149586.79</v>
      </c>
      <c r="E28" s="19"/>
      <c r="F28" s="20">
        <f t="shared" si="1"/>
        <v>3239613.8392500002</v>
      </c>
    </row>
    <row r="29" spans="1:6" ht="14.25" customHeight="1" x14ac:dyDescent="0.3">
      <c r="A29" s="16">
        <v>45359</v>
      </c>
      <c r="B29" s="17" t="s">
        <v>21</v>
      </c>
      <c r="C29" s="18"/>
      <c r="D29" s="19"/>
      <c r="E29" s="19">
        <f>(D28*0.005)+10</f>
        <v>757.9339500000001</v>
      </c>
      <c r="F29" s="20">
        <f t="shared" si="1"/>
        <v>3238855.9053000002</v>
      </c>
    </row>
    <row r="30" spans="1:6" ht="14.25" customHeight="1" x14ac:dyDescent="0.3">
      <c r="A30" s="16">
        <v>45362</v>
      </c>
      <c r="B30" s="17" t="s">
        <v>22</v>
      </c>
      <c r="C30" s="18" t="s">
        <v>20</v>
      </c>
      <c r="D30" s="19"/>
      <c r="E30" s="19">
        <v>63000</v>
      </c>
      <c r="F30" s="20">
        <f t="shared" si="1"/>
        <v>3175855.9053000002</v>
      </c>
    </row>
    <row r="31" spans="1:6" ht="14.25" customHeight="1" x14ac:dyDescent="0.3">
      <c r="A31" s="16">
        <v>45363</v>
      </c>
      <c r="B31" s="17" t="s">
        <v>19</v>
      </c>
      <c r="C31" s="18" t="s">
        <v>102</v>
      </c>
      <c r="D31" s="19">
        <v>5000</v>
      </c>
      <c r="E31" s="19"/>
      <c r="F31" s="20">
        <f t="shared" si="1"/>
        <v>3180855.9053000002</v>
      </c>
    </row>
    <row r="32" spans="1:6" ht="14.25" customHeight="1" x14ac:dyDescent="0.3">
      <c r="A32" s="16">
        <v>45363</v>
      </c>
      <c r="B32" s="17" t="s">
        <v>21</v>
      </c>
      <c r="C32" s="18"/>
      <c r="D32" s="19"/>
      <c r="E32" s="19">
        <f>(D31*0.005)+10</f>
        <v>35</v>
      </c>
      <c r="F32" s="20">
        <f t="shared" si="1"/>
        <v>3180820.9053000002</v>
      </c>
    </row>
    <row r="33" spans="1:6" ht="14.25" customHeight="1" x14ac:dyDescent="0.3">
      <c r="A33" s="16">
        <v>45363</v>
      </c>
      <c r="B33" s="17" t="s">
        <v>19</v>
      </c>
      <c r="C33" s="18" t="s">
        <v>96</v>
      </c>
      <c r="D33" s="19">
        <v>48000</v>
      </c>
      <c r="E33" s="19"/>
      <c r="F33" s="20">
        <f t="shared" si="1"/>
        <v>3228820.9053000002</v>
      </c>
    </row>
    <row r="34" spans="1:6" ht="14.25" customHeight="1" x14ac:dyDescent="0.3">
      <c r="A34" s="16">
        <v>45363</v>
      </c>
      <c r="B34" s="17" t="s">
        <v>21</v>
      </c>
      <c r="C34" s="18"/>
      <c r="D34" s="19"/>
      <c r="E34" s="19">
        <f>(D33*0.005)+10</f>
        <v>250</v>
      </c>
      <c r="F34" s="20">
        <f t="shared" si="1"/>
        <v>3228570.9053000002</v>
      </c>
    </row>
    <row r="35" spans="1:6" ht="14.25" customHeight="1" x14ac:dyDescent="0.3">
      <c r="A35" s="16">
        <v>45363</v>
      </c>
      <c r="B35" s="17" t="s">
        <v>19</v>
      </c>
      <c r="C35" s="18" t="s">
        <v>88</v>
      </c>
      <c r="D35" s="19">
        <v>4416.67</v>
      </c>
      <c r="E35" s="19"/>
      <c r="F35" s="20">
        <f t="shared" si="1"/>
        <v>3232987.5753000001</v>
      </c>
    </row>
    <row r="36" spans="1:6" ht="14.25" customHeight="1" x14ac:dyDescent="0.3">
      <c r="A36" s="16">
        <v>45363</v>
      </c>
      <c r="B36" s="17" t="s">
        <v>21</v>
      </c>
      <c r="C36" s="18"/>
      <c r="D36" s="19"/>
      <c r="E36" s="19">
        <f>(D35*0.005)+10</f>
        <v>32.083349999999996</v>
      </c>
      <c r="F36" s="20">
        <f t="shared" si="1"/>
        <v>3232955.4919500002</v>
      </c>
    </row>
    <row r="37" spans="1:6" ht="14.25" customHeight="1" x14ac:dyDescent="0.3">
      <c r="A37" s="16">
        <v>45366</v>
      </c>
      <c r="B37" s="17" t="s">
        <v>22</v>
      </c>
      <c r="C37" s="18" t="s">
        <v>20</v>
      </c>
      <c r="D37" s="19"/>
      <c r="E37" s="19">
        <v>22000</v>
      </c>
      <c r="F37" s="20">
        <f t="shared" si="1"/>
        <v>3210955.4919500002</v>
      </c>
    </row>
    <row r="38" spans="1:6" ht="14.25" customHeight="1" x14ac:dyDescent="0.3">
      <c r="A38" s="16">
        <v>45369</v>
      </c>
      <c r="B38" s="17" t="s">
        <v>22</v>
      </c>
      <c r="C38" s="18" t="s">
        <v>20</v>
      </c>
      <c r="D38" s="19"/>
      <c r="E38" s="19">
        <v>52000</v>
      </c>
      <c r="F38" s="20">
        <f t="shared" si="1"/>
        <v>3158955.4919500002</v>
      </c>
    </row>
    <row r="39" spans="1:6" ht="14.25" customHeight="1" x14ac:dyDescent="0.3">
      <c r="A39" s="16">
        <v>45369</v>
      </c>
      <c r="B39" s="17" t="s">
        <v>19</v>
      </c>
      <c r="C39" s="18" t="s">
        <v>99</v>
      </c>
      <c r="D39" s="19">
        <v>2200</v>
      </c>
      <c r="E39" s="19"/>
      <c r="F39" s="20">
        <f t="shared" si="1"/>
        <v>3161155.4919500002</v>
      </c>
    </row>
    <row r="40" spans="1:6" ht="14.25" customHeight="1" x14ac:dyDescent="0.3">
      <c r="A40" s="16">
        <v>45369</v>
      </c>
      <c r="B40" s="17" t="s">
        <v>21</v>
      </c>
      <c r="C40" s="18"/>
      <c r="D40" s="19"/>
      <c r="E40" s="19">
        <f>(D39*0.005)+10</f>
        <v>21</v>
      </c>
      <c r="F40" s="20">
        <f t="shared" si="1"/>
        <v>3161134.4919500002</v>
      </c>
    </row>
    <row r="41" spans="1:6" ht="14.25" customHeight="1" x14ac:dyDescent="0.3">
      <c r="A41" s="16">
        <v>45370</v>
      </c>
      <c r="B41" s="17" t="s">
        <v>19</v>
      </c>
      <c r="C41" s="18" t="s">
        <v>77</v>
      </c>
      <c r="D41" s="19">
        <v>229445.5</v>
      </c>
      <c r="E41" s="19"/>
      <c r="F41" s="20">
        <f t="shared" si="1"/>
        <v>3390579.9919500002</v>
      </c>
    </row>
    <row r="42" spans="1:6" ht="14.25" customHeight="1" x14ac:dyDescent="0.3">
      <c r="A42" s="16">
        <v>45370</v>
      </c>
      <c r="B42" s="17" t="s">
        <v>21</v>
      </c>
      <c r="C42" s="18"/>
      <c r="D42" s="19"/>
      <c r="E42" s="19">
        <f>(D41*0.005)+10</f>
        <v>1157.2275</v>
      </c>
      <c r="F42" s="20">
        <f t="shared" si="1"/>
        <v>3389422.7644500001</v>
      </c>
    </row>
    <row r="43" spans="1:6" ht="14.25" customHeight="1" x14ac:dyDescent="0.3">
      <c r="A43" s="16">
        <v>45370</v>
      </c>
      <c r="B43" s="17" t="s">
        <v>19</v>
      </c>
      <c r="C43" s="18" t="s">
        <v>100</v>
      </c>
      <c r="D43" s="19">
        <v>8750</v>
      </c>
      <c r="E43" s="19"/>
      <c r="F43" s="20">
        <f t="shared" si="1"/>
        <v>3398172.7644500001</v>
      </c>
    </row>
    <row r="44" spans="1:6" ht="14.25" customHeight="1" x14ac:dyDescent="0.3">
      <c r="A44" s="16">
        <v>45370</v>
      </c>
      <c r="B44" s="17" t="s">
        <v>21</v>
      </c>
      <c r="C44" s="18"/>
      <c r="D44" s="19"/>
      <c r="E44" s="19">
        <f>(D43*0.005)+10</f>
        <v>53.75</v>
      </c>
      <c r="F44" s="20">
        <f t="shared" si="1"/>
        <v>3398119.0144500001</v>
      </c>
    </row>
    <row r="45" spans="1:6" ht="14.25" customHeight="1" x14ac:dyDescent="0.3">
      <c r="A45" s="16">
        <v>45371</v>
      </c>
      <c r="B45" s="17" t="s">
        <v>19</v>
      </c>
      <c r="C45" s="18" t="s">
        <v>78</v>
      </c>
      <c r="D45" s="19">
        <v>10900</v>
      </c>
      <c r="E45" s="19"/>
      <c r="F45" s="20">
        <f t="shared" si="1"/>
        <v>3409019.0144500001</v>
      </c>
    </row>
    <row r="46" spans="1:6" ht="14.25" customHeight="1" x14ac:dyDescent="0.3">
      <c r="A46" s="16">
        <v>45371</v>
      </c>
      <c r="B46" s="17" t="s">
        <v>21</v>
      </c>
      <c r="C46" s="18"/>
      <c r="D46" s="19"/>
      <c r="E46" s="19">
        <f>(D45*0.005)+10</f>
        <v>64.5</v>
      </c>
      <c r="F46" s="20">
        <f t="shared" si="1"/>
        <v>3408954.5144500001</v>
      </c>
    </row>
    <row r="47" spans="1:6" ht="14.25" customHeight="1" x14ac:dyDescent="0.3">
      <c r="A47" s="16">
        <v>45371</v>
      </c>
      <c r="B47" s="17" t="s">
        <v>22</v>
      </c>
      <c r="C47" s="18" t="s">
        <v>20</v>
      </c>
      <c r="D47" s="19"/>
      <c r="E47" s="19">
        <v>30000</v>
      </c>
      <c r="F47" s="20">
        <f t="shared" si="1"/>
        <v>3378954.5144500001</v>
      </c>
    </row>
    <row r="48" spans="1:6" ht="14.25" customHeight="1" x14ac:dyDescent="0.3">
      <c r="A48" s="16">
        <v>45371</v>
      </c>
      <c r="B48" s="17" t="s">
        <v>19</v>
      </c>
      <c r="C48" s="18" t="s">
        <v>90</v>
      </c>
      <c r="D48" s="19">
        <v>9000</v>
      </c>
      <c r="E48" s="19"/>
      <c r="F48" s="20">
        <f t="shared" si="1"/>
        <v>3387954.5144500001</v>
      </c>
    </row>
    <row r="49" spans="1:6" ht="14.25" customHeight="1" x14ac:dyDescent="0.3">
      <c r="A49" s="16">
        <v>45371</v>
      </c>
      <c r="B49" s="17" t="s">
        <v>21</v>
      </c>
      <c r="C49" s="18"/>
      <c r="D49" s="19"/>
      <c r="E49" s="19">
        <f>(D48*0.005)+10</f>
        <v>55</v>
      </c>
      <c r="F49" s="20">
        <f t="shared" si="1"/>
        <v>3387899.5144500001</v>
      </c>
    </row>
    <row r="50" spans="1:6" ht="14.25" customHeight="1" x14ac:dyDescent="0.3">
      <c r="A50" s="16">
        <v>45371</v>
      </c>
      <c r="B50" s="17" t="s">
        <v>19</v>
      </c>
      <c r="C50" s="18" t="s">
        <v>90</v>
      </c>
      <c r="D50" s="19">
        <v>5000</v>
      </c>
      <c r="E50" s="19"/>
      <c r="F50" s="20">
        <f t="shared" si="1"/>
        <v>3392899.5144500001</v>
      </c>
    </row>
    <row r="51" spans="1:6" ht="14.25" customHeight="1" x14ac:dyDescent="0.3">
      <c r="A51" s="16">
        <v>45371</v>
      </c>
      <c r="B51" s="17" t="s">
        <v>21</v>
      </c>
      <c r="C51" s="18"/>
      <c r="D51" s="19"/>
      <c r="E51" s="19">
        <f>(D50*0.005)+10</f>
        <v>35</v>
      </c>
      <c r="F51" s="20">
        <f t="shared" si="1"/>
        <v>3392864.5144500001</v>
      </c>
    </row>
    <row r="52" spans="1:6" ht="14.25" customHeight="1" x14ac:dyDescent="0.3">
      <c r="A52" s="16">
        <v>45371</v>
      </c>
      <c r="B52" s="17" t="s">
        <v>19</v>
      </c>
      <c r="C52" s="18" t="s">
        <v>90</v>
      </c>
      <c r="D52" s="19">
        <v>4500</v>
      </c>
      <c r="E52" s="19"/>
      <c r="F52" s="20">
        <f t="shared" si="1"/>
        <v>3397364.5144500001</v>
      </c>
    </row>
    <row r="53" spans="1:6" ht="14.25" customHeight="1" x14ac:dyDescent="0.3">
      <c r="A53" s="16">
        <v>45371</v>
      </c>
      <c r="B53" s="17" t="s">
        <v>21</v>
      </c>
      <c r="C53" s="18"/>
      <c r="D53" s="19"/>
      <c r="E53" s="19">
        <f>(D52*0.005)+10</f>
        <v>32.5</v>
      </c>
      <c r="F53" s="20">
        <f t="shared" si="1"/>
        <v>3397332.0144500001</v>
      </c>
    </row>
    <row r="54" spans="1:6" ht="14.25" customHeight="1" x14ac:dyDescent="0.3">
      <c r="A54" s="16">
        <v>45372</v>
      </c>
      <c r="B54" s="17" t="s">
        <v>22</v>
      </c>
      <c r="C54" s="18" t="s">
        <v>20</v>
      </c>
      <c r="D54" s="19"/>
      <c r="E54" s="19">
        <v>13500</v>
      </c>
      <c r="F54" s="20">
        <f t="shared" si="1"/>
        <v>3383832.0144500001</v>
      </c>
    </row>
    <row r="55" spans="1:6" ht="14.25" customHeight="1" x14ac:dyDescent="0.3">
      <c r="A55" s="16">
        <v>45373</v>
      </c>
      <c r="B55" s="17" t="s">
        <v>19</v>
      </c>
      <c r="C55" s="18" t="s">
        <v>103</v>
      </c>
      <c r="D55" s="19">
        <v>1567.01</v>
      </c>
      <c r="E55" s="19"/>
      <c r="F55" s="20">
        <f t="shared" si="1"/>
        <v>3385399.0244499999</v>
      </c>
    </row>
    <row r="56" spans="1:6" ht="14.25" customHeight="1" x14ac:dyDescent="0.3">
      <c r="A56" s="16">
        <v>45373</v>
      </c>
      <c r="B56" s="17" t="s">
        <v>21</v>
      </c>
      <c r="C56" s="18"/>
      <c r="D56" s="19"/>
      <c r="E56" s="19">
        <f>(D55*0.005)+10</f>
        <v>17.835049999999999</v>
      </c>
      <c r="F56" s="20">
        <f t="shared" si="1"/>
        <v>3385381.1894</v>
      </c>
    </row>
    <row r="57" spans="1:6" ht="14.25" customHeight="1" x14ac:dyDescent="0.3">
      <c r="A57" s="16">
        <v>45373</v>
      </c>
      <c r="B57" s="17" t="s">
        <v>22</v>
      </c>
      <c r="C57" s="18" t="s">
        <v>20</v>
      </c>
      <c r="D57" s="19"/>
      <c r="E57" s="19">
        <v>7100</v>
      </c>
      <c r="F57" s="20">
        <f t="shared" si="1"/>
        <v>3378281.1894</v>
      </c>
    </row>
    <row r="58" spans="1:6" ht="14.25" customHeight="1" x14ac:dyDescent="0.3">
      <c r="A58" s="16">
        <v>45373</v>
      </c>
      <c r="B58" s="17" t="s">
        <v>22</v>
      </c>
      <c r="C58" s="18" t="s">
        <v>20</v>
      </c>
      <c r="D58" s="19"/>
      <c r="E58" s="19">
        <v>4900</v>
      </c>
      <c r="F58" s="20">
        <f t="shared" si="1"/>
        <v>3373381.1894</v>
      </c>
    </row>
    <row r="59" spans="1:6" ht="14.25" customHeight="1" x14ac:dyDescent="0.3">
      <c r="A59" s="16">
        <v>45373</v>
      </c>
      <c r="B59" s="17" t="s">
        <v>19</v>
      </c>
      <c r="C59" s="18" t="s">
        <v>59</v>
      </c>
      <c r="D59" s="19">
        <v>60815</v>
      </c>
      <c r="E59" s="19"/>
      <c r="F59" s="20">
        <f t="shared" si="1"/>
        <v>3434196.1894</v>
      </c>
    </row>
    <row r="60" spans="1:6" ht="14.25" customHeight="1" x14ac:dyDescent="0.3">
      <c r="A60" s="16">
        <v>45373</v>
      </c>
      <c r="B60" s="17" t="s">
        <v>21</v>
      </c>
      <c r="C60" s="18"/>
      <c r="D60" s="19"/>
      <c r="E60" s="19">
        <f>(D59*0.005)+10</f>
        <v>314.07499999999999</v>
      </c>
      <c r="F60" s="20">
        <f t="shared" si="1"/>
        <v>3433882.1143999998</v>
      </c>
    </row>
    <row r="61" spans="1:6" ht="14.25" customHeight="1" x14ac:dyDescent="0.3">
      <c r="A61" s="16">
        <v>45376</v>
      </c>
      <c r="B61" s="17" t="s">
        <v>22</v>
      </c>
      <c r="C61" s="18" t="s">
        <v>20</v>
      </c>
      <c r="D61" s="19"/>
      <c r="E61" s="19">
        <v>9500</v>
      </c>
      <c r="F61" s="20">
        <f t="shared" si="1"/>
        <v>3424382.1143999998</v>
      </c>
    </row>
    <row r="62" spans="1:6" ht="14.25" customHeight="1" x14ac:dyDescent="0.3">
      <c r="A62" s="16">
        <v>45376</v>
      </c>
      <c r="B62" s="17" t="s">
        <v>19</v>
      </c>
      <c r="C62" s="18" t="s">
        <v>20</v>
      </c>
      <c r="D62" s="19">
        <v>3150</v>
      </c>
      <c r="E62" s="19"/>
      <c r="F62" s="20">
        <f t="shared" si="1"/>
        <v>3427532.1143999998</v>
      </c>
    </row>
    <row r="63" spans="1:6" ht="14.25" customHeight="1" x14ac:dyDescent="0.3">
      <c r="A63" s="16">
        <v>45376</v>
      </c>
      <c r="B63" s="17" t="s">
        <v>21</v>
      </c>
      <c r="C63" s="18"/>
      <c r="D63" s="19"/>
      <c r="E63" s="19">
        <f>(D62*0.005)+10</f>
        <v>25.75</v>
      </c>
      <c r="F63" s="20">
        <f t="shared" si="1"/>
        <v>3427506.3643999998</v>
      </c>
    </row>
    <row r="64" spans="1:6" ht="14.25" customHeight="1" x14ac:dyDescent="0.3">
      <c r="A64" s="16">
        <v>45376</v>
      </c>
      <c r="B64" s="17" t="s">
        <v>19</v>
      </c>
      <c r="C64" s="18" t="s">
        <v>91</v>
      </c>
      <c r="D64" s="19">
        <v>10426.549999999999</v>
      </c>
      <c r="E64" s="19"/>
      <c r="F64" s="20">
        <f t="shared" si="1"/>
        <v>3437932.9143999997</v>
      </c>
    </row>
    <row r="65" spans="1:6" ht="14.25" customHeight="1" x14ac:dyDescent="0.3">
      <c r="A65" s="16">
        <v>45376</v>
      </c>
      <c r="B65" s="17" t="s">
        <v>21</v>
      </c>
      <c r="C65" s="18"/>
      <c r="D65" s="19"/>
      <c r="E65" s="19">
        <f>(D64*0.005)+10</f>
        <v>62.132749999999994</v>
      </c>
      <c r="F65" s="20">
        <f t="shared" si="1"/>
        <v>3437870.7816499998</v>
      </c>
    </row>
    <row r="66" spans="1:6" ht="14.25" customHeight="1" x14ac:dyDescent="0.3">
      <c r="A66" s="16">
        <v>45378</v>
      </c>
      <c r="B66" s="17" t="s">
        <v>19</v>
      </c>
      <c r="C66" s="18" t="s">
        <v>83</v>
      </c>
      <c r="D66" s="19">
        <v>31003.13</v>
      </c>
      <c r="E66" s="19"/>
      <c r="F66" s="20">
        <f t="shared" si="1"/>
        <v>3468873.9116499997</v>
      </c>
    </row>
    <row r="67" spans="1:6" ht="14.25" customHeight="1" x14ac:dyDescent="0.3">
      <c r="A67" s="16">
        <v>45378</v>
      </c>
      <c r="B67" s="17" t="s">
        <v>21</v>
      </c>
      <c r="C67" s="18"/>
      <c r="D67" s="19"/>
      <c r="E67" s="19">
        <f>(D66*0.005)+10</f>
        <v>165.01565000000002</v>
      </c>
      <c r="F67" s="20">
        <f t="shared" si="1"/>
        <v>3468708.8959999997</v>
      </c>
    </row>
    <row r="68" spans="1:6" ht="14.25" customHeight="1" x14ac:dyDescent="0.3">
      <c r="A68" s="16">
        <v>45379</v>
      </c>
      <c r="B68" s="17" t="s">
        <v>22</v>
      </c>
      <c r="C68" s="18" t="s">
        <v>20</v>
      </c>
      <c r="D68" s="19"/>
      <c r="E68" s="19">
        <v>188500</v>
      </c>
      <c r="F68" s="20">
        <f t="shared" si="1"/>
        <v>3280208.8959999997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3280208.8959999997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3280208.8959999997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3280208.8959999997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3280208.8959999997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3280208.8959999997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3280208.8959999997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3280208.8959999997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3280208.8959999997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3280208.8959999997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3280208.8959999997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3280208.8959999997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3280208.8959999997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3280208.8959999997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3280208.8959999997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3280208.8959999997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3280208.8959999997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3280208.8959999997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3280208.8959999997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3280208.8959999997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3280208.8959999997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3280208.8959999997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3280208.8959999997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3280208.8959999997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3280208.8959999997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3280208.8959999997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3280208.8959999997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3280208.8959999997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3280208.8959999997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3280208.8959999997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3280208.8959999997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3280208.8959999997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3280208.8959999997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3280208.8959999997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3280208.8959999997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3280208.8959999997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3280208.8959999997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3280208.8959999997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3280208.8959999997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3280208.8959999997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3280208.8959999997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3280208.8959999997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3280208.8959999997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3280208.8959999997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3280208.8959999997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3280208.8959999997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3280208.8959999997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3280208.8959999997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3280208.8959999997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3280208.8959999997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3280208.8959999997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3280208.8959999997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3280208.8959999997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3280208.8959999997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3280208.8959999997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3280208.8959999997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3280208.8959999997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3280208.8959999997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3280208.8959999997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3280208.8959999997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3280208.8959999997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3280208.8959999997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3280208.8959999997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3280208.8959999997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3280208.8959999997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3280208.8959999997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3280208.8959999997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3280208.8959999997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3280208.8959999997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3280208.8959999997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3280208.8959999997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3280208.8959999997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3280208.8959999997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3280208.8959999997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3280208.8959999997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3280208.8959999997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3280208.8959999997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3280208.8959999997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3280208.8959999997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3280208.8959999997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3280208.8959999997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3280208.8959999997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3280208.8959999997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3280208.8959999997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3280208.8959999997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3280208.8959999997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3280208.8959999997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3280208.8959999997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3280208.8959999997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3280208.8959999997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3280208.8959999997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3280208.8959999997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3280208.8959999997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3280208.8959999997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3280208.8959999997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3280208.8959999997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3280208.8959999997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3280208.8959999997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3280208.8959999997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3280208.8959999997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3280208.8959999997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3280208.8959999997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3280208.8959999997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3280208.8959999997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3280208.8959999997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3280208.8959999997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3280208.8959999997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3280208.8959999997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3280208.8959999997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3280208.8959999997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3280208.8959999997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3280208.8959999997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3280208.8959999997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3280208.8959999997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3280208.8959999997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3280208.8959999997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3280208.8959999997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3280208.8959999997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3280208.8959999997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3280208.8959999997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3280208.8959999997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3280208.8959999997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3280208.8959999997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3280208.8959999997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3280208.8959999997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3280208.8959999997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3280208.8959999997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3280208.8959999997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3280208.8959999997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3280208.8959999997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3280208.8959999997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3280208.8959999997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3280208.8959999997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3280208.8959999997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3280208.8959999997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3280208.8959999997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3280208.8959999997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3280208.8959999997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3280208.8959999997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3280208.8959999997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3280208.8959999997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3280208.8959999997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3280208.8959999997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3280208.8959999997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3280208.8959999997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3280208.8959999997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3280208.8959999997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3280208.8959999997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3280208.8959999997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3280208.8959999997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3280208.8959999997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3280208.8959999997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3280208.8959999997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3280208.8959999997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3280208.8959999997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3280208.8959999997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3280208.8959999997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3280208.8959999997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3280208.8959999997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3280208.8959999997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3280208.8959999997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3280208.8959999997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3280208.8959999997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3280208.8959999997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3280208.8959999997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3280208.8959999997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3280208.8959999997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3280208.8959999997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3280208.8959999997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3280208.8959999997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3280208.8959999997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3280208.8959999997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3280208.8959999997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3280208.8959999997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3280208.8959999997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3280208.8959999997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3280208.8959999997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3280208.8959999997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3280208.8959999997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3280208.8959999997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3280208.8959999997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3280208.8959999997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3280208.8959999997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3280208.8959999997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3280208.8959999997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3280208.8959999997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3280208.8959999997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3280208.8959999997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3280208.8959999997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3280208.8959999997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3280208.8959999997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3280208.8959999997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3280208.8959999997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3280208.8959999997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3280208.8959999997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3280208.8959999997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3280208.8959999997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3280208.8959999997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3280208.8959999997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3280208.8959999997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3280208.8959999997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3280208.8959999997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3280208.8959999997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3280208.8959999997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3280208.8959999997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3280208.8959999997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3280208.8959999997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3280208.8959999997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3280208.8959999997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3280208.8959999997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3280208.8959999997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3280208.8959999997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3280208.8959999997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3280208.8959999997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3280208.8959999997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3280208.8959999997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3280208.8959999997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3280208.8959999997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3280208.8959999997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3280208.8959999997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3280208.8959999997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3280208.8959999997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3280208.8959999997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3280208.8959999997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3280208.8959999997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3280208.8959999997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3280208.8959999997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3280208.8959999997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3280208.8959999997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3280208.8959999997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3280208.8959999997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3280208.8959999997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3280208.8959999997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3280208.8959999997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3280208.8959999997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3280208.8959999997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3280208.8959999997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3280208.8959999997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3280208.8959999997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3280208.8959999997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3280208.8959999997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3280208.8959999997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3280208.8959999997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3280208.8959999997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3280208.8959999997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3280208.8959999997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3280208.8959999997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3280208.8959999997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3280208.8959999997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3280208.8959999997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3280208.8959999997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3280208.8959999997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3280208.8959999997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3280208.8959999997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3280208.8959999997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3280208.8959999997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3280208.8959999997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3280208.8959999997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3280208.8959999997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3280208.8959999997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3280208.8959999997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3280208.8959999997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3280208.8959999997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3280208.8959999997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3280208.8959999997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3280208.8959999997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3280208.8959999997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3280208.8959999997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3280208.8959999997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3280208.8959999997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3280208.8959999997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3280208.8959999997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3280208.8959999997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3280208.8959999997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3280208.8959999997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3280208.8959999997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3280208.8959999997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3280208.8959999997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3280208.8959999997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3280208.8959999997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3280208.8959999997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3280208.8959999997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3280208.8959999997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3280208.8959999997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3280208.8959999997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3280208.8959999997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3280208.8959999997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3280208.8959999997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3280208.8959999997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3280208.8959999997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3280208.8959999997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3280208.8959999997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3280208.8959999997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3280208.8959999997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3280208.8959999997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3280208.8959999997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3280208.8959999997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3280208.8959999997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3280208.8959999997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3280208.8959999997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3280208.8959999997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3280208.8959999997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3280208.8959999997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3280208.8959999997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3280208.8959999997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3280208.8959999997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3280208.8959999997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3280208.8959999997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3280208.8959999997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3280208.8959999997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3280208.8959999997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3280208.8959999997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3280208.8959999997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3280208.8959999997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3280208.8959999997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3280208.8959999997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3280208.8959999997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3280208.8959999997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3280208.8959999997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3280208.8959999997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3280208.8959999997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3280208.8959999997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3280208.8959999997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3280208.8959999997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3280208.8959999997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3280208.8959999997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3280208.8959999997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3280208.8959999997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3280208.8959999997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3280208.8959999997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3280208.8959999997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3280208.8959999997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3280208.8959999997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3280208.8959999997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3280208.8959999997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3280208.8959999997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3280208.8959999997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3280208.8959999997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3280208.8959999997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3280208.8959999997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3280208.8959999997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3280208.8959999997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3280208.8959999997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3280208.8959999997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3280208.8959999997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3280208.8959999997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3280208.8959999997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3280208.8959999997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3280208.8959999997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3280208.8959999997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3280208.8959999997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3280208.8959999997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3280208.8959999997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3280208.8959999997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3280208.8959999997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3280208.8959999997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3280208.8959999997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3280208.8959999997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3280208.8959999997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3280208.8959999997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3280208.8959999997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3280208.8959999997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3280208.8959999997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3280208.8959999997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3280208.8959999997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3280208.8959999997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3280208.8959999997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3280208.8959999997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3280208.8959999997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3280208.8959999997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3280208.8959999997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3280208.8959999997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3280208.8959999997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3280208.8959999997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3280208.8959999997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3280208.8959999997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3280208.8959999997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3280208.8959999997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3280208.8959999997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3280208.8959999997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3280208.8959999997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3280208.8959999997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3280208.8959999997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3280208.8959999997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3280208.8959999997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3280208.8959999997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3280208.8959999997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3280208.8959999997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3280208.8959999997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3280208.8959999997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3280208.8959999997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3280208.8959999997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3280208.8959999997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3280208.8959999997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3280208.8959999997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3280208.8959999997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3280208.8959999997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3280208.8959999997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3280208.8959999997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3280208.8959999997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3280208.8959999997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3280208.8959999997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3280208.8959999997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3280208.8959999997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3280208.8959999997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3280208.8959999997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3280208.8959999997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3280208.8959999997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3280208.8959999997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3280208.8959999997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3280208.8959999997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3280208.8959999997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3280208.8959999997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3280208.8959999997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3280208.8959999997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3280208.8959999997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3280208.8959999997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3280208.8959999997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3280208.8959999997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3280208.8959999997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3280208.8959999997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3280208.8959999997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3280208.8959999997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3280208.8959999997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3280208.8959999997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3280208.8959999997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3280208.8959999997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3280208.8959999997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3280208.8959999997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3280208.8959999997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3280208.8959999997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3280208.8959999997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3280208.8959999997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3280208.8959999997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3280208.8959999997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3280208.8959999997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3280208.8959999997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3280208.8959999997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3280208.8959999997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3280208.8959999997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3280208.8959999997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3280208.8959999997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3280208.8959999997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3280208.8959999997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3280208.8959999997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3280208.8959999997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3280208.8959999997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3280208.8959999997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3280208.8959999997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3280208.8959999997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3280208.8959999997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3280208.8959999997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3280208.8959999997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3280208.8959999997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3280208.8959999997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3280208.8959999997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3280208.8959999997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3280208.8959999997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3280208.8959999997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3280208.8959999997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3280208.8959999997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3280208.8959999997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3280208.8959999997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3280208.8959999997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3280208.8959999997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3280208.8959999997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3280208.8959999997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3280208.8959999997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3280208.8959999997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3280208.8959999997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3280208.8959999997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3280208.8959999997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3280208.8959999997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3280208.8959999997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3280208.8959999997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3280208.8959999997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3280208.8959999997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3280208.8959999997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3280208.8959999997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3280208.8959999997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3280208.8959999997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3280208.8959999997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3280208.8959999997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3280208.8959999997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3280208.8959999997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3280208.8959999997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3280208.8959999997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3280208.8959999997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3280208.8959999997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3280208.8959999997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3280208.8959999997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3280208.8959999997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3280208.8959999997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3280208.8959999997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3280208.8959999997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3280208.8959999997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3280208.8959999997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3280208.8959999997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3280208.8959999997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3280208.8959999997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3280208.8959999997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3280208.8959999997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3280208.8959999997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3280208.8959999997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3280208.8959999997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3280208.8959999997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3280208.8959999997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3280208.8959999997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3280208.8959999997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3280208.8959999997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3280208.8959999997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3280208.8959999997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3280208.8959999997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3280208.8959999997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3280208.8959999997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3280208.8959999997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3280208.8959999997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3280208.8959999997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3280208.8959999997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3280208.8959999997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3280208.8959999997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3280208.8959999997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3280208.8959999997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3280208.8959999997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3280208.8959999997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3280208.8959999997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3280208.8959999997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3280208.8959999997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3280208.8959999997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3280208.8959999997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3280208.8959999997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3280208.8959999997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3280208.8959999997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3280208.8959999997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3280208.8959999997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3280208.8959999997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3280208.8959999997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3280208.8959999997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3280208.8959999997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3280208.8959999997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3280208.8959999997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3280208.8959999997</v>
      </c>
    </row>
  </sheetData>
  <autoFilter ref="A8:F609" xr:uid="{00000000-0009-0000-0000-00000E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35" priority="1" operator="lessThan">
      <formula>0</formula>
    </cfRule>
  </conditionalFormatting>
  <conditionalFormatting sqref="F9:F581">
    <cfRule type="cellIs" dxfId="134" priority="2" operator="greaterThan">
      <formula>0</formula>
    </cfRule>
  </conditionalFormatting>
  <conditionalFormatting sqref="F9:F609">
    <cfRule type="cellIs" dxfId="133" priority="3" operator="lessThan">
      <formula>0</formula>
    </cfRule>
  </conditionalFormatting>
  <conditionalFormatting sqref="F11:F609 F6">
    <cfRule type="cellIs" dxfId="132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9" man="1"/>
    <brk id="136" man="1"/>
    <brk id="316" man="1"/>
    <brk id="255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Março2024!F6</f>
        <v>3280208.8959999997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423079.99</v>
      </c>
      <c r="E6" s="11">
        <f t="shared" si="0"/>
        <v>633735.39994999999</v>
      </c>
      <c r="F6" s="12">
        <f>F609</f>
        <v>3069553.4860499995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45383</v>
      </c>
      <c r="B9" s="17" t="s">
        <v>25</v>
      </c>
      <c r="C9" s="18" t="s">
        <v>34</v>
      </c>
      <c r="D9" s="19"/>
      <c r="E9" s="19">
        <v>1500</v>
      </c>
      <c r="F9" s="20">
        <f>D9-E9+D5</f>
        <v>3278708.8959999997</v>
      </c>
    </row>
    <row r="10" spans="1:6" ht="14.25" customHeight="1" x14ac:dyDescent="0.3">
      <c r="A10" s="16">
        <v>45383</v>
      </c>
      <c r="B10" s="17" t="s">
        <v>35</v>
      </c>
      <c r="C10" s="18" t="s">
        <v>36</v>
      </c>
      <c r="D10" s="19"/>
      <c r="E10" s="19">
        <v>60</v>
      </c>
      <c r="F10" s="20">
        <f t="shared" ref="F10:F264" si="1">D10-E10+F9</f>
        <v>3278648.8959999997</v>
      </c>
    </row>
    <row r="11" spans="1:6" ht="14.25" customHeight="1" x14ac:dyDescent="0.3">
      <c r="A11" s="16">
        <v>45383</v>
      </c>
      <c r="B11" s="17" t="s">
        <v>22</v>
      </c>
      <c r="C11" s="18" t="s">
        <v>20</v>
      </c>
      <c r="D11" s="19"/>
      <c r="E11" s="19">
        <v>3100</v>
      </c>
      <c r="F11" s="20">
        <f t="shared" si="1"/>
        <v>3275548.8959999997</v>
      </c>
    </row>
    <row r="12" spans="1:6" ht="14.25" customHeight="1" x14ac:dyDescent="0.3">
      <c r="A12" s="16">
        <v>45384</v>
      </c>
      <c r="B12" s="17" t="s">
        <v>22</v>
      </c>
      <c r="C12" s="18" t="s">
        <v>20</v>
      </c>
      <c r="D12" s="19"/>
      <c r="E12" s="19">
        <v>2000</v>
      </c>
      <c r="F12" s="20">
        <f t="shared" si="1"/>
        <v>3273548.8959999997</v>
      </c>
    </row>
    <row r="13" spans="1:6" ht="14.25" customHeight="1" x14ac:dyDescent="0.3">
      <c r="A13" s="16">
        <v>45386</v>
      </c>
      <c r="B13" s="17" t="s">
        <v>22</v>
      </c>
      <c r="C13" s="18" t="s">
        <v>20</v>
      </c>
      <c r="D13" s="19"/>
      <c r="E13" s="19">
        <v>193000</v>
      </c>
      <c r="F13" s="20">
        <f t="shared" si="1"/>
        <v>3080548.8959999997</v>
      </c>
    </row>
    <row r="14" spans="1:6" ht="14.25" customHeight="1" x14ac:dyDescent="0.3">
      <c r="A14" s="16">
        <v>45386</v>
      </c>
      <c r="B14" s="17" t="s">
        <v>22</v>
      </c>
      <c r="C14" s="18" t="s">
        <v>20</v>
      </c>
      <c r="D14" s="19"/>
      <c r="E14" s="19">
        <v>13300</v>
      </c>
      <c r="F14" s="20">
        <f t="shared" si="1"/>
        <v>3067248.8959999997</v>
      </c>
    </row>
    <row r="15" spans="1:6" ht="14.25" customHeight="1" x14ac:dyDescent="0.3">
      <c r="A15" s="16">
        <v>45387</v>
      </c>
      <c r="B15" s="17" t="s">
        <v>19</v>
      </c>
      <c r="C15" s="18" t="s">
        <v>44</v>
      </c>
      <c r="D15" s="19">
        <v>90000</v>
      </c>
      <c r="E15" s="19"/>
      <c r="F15" s="20">
        <f t="shared" si="1"/>
        <v>3157248.8959999997</v>
      </c>
    </row>
    <row r="16" spans="1:6" ht="14.25" customHeight="1" x14ac:dyDescent="0.3">
      <c r="A16" s="16">
        <v>45387</v>
      </c>
      <c r="B16" s="17" t="s">
        <v>21</v>
      </c>
      <c r="C16" s="18"/>
      <c r="D16" s="19"/>
      <c r="E16" s="19">
        <f>(D15*0.005)+10</f>
        <v>460</v>
      </c>
      <c r="F16" s="20">
        <f t="shared" si="1"/>
        <v>3156788.8959999997</v>
      </c>
    </row>
    <row r="17" spans="1:6" ht="14.25" customHeight="1" x14ac:dyDescent="0.3">
      <c r="A17" s="16">
        <v>45387</v>
      </c>
      <c r="B17" s="17" t="s">
        <v>22</v>
      </c>
      <c r="C17" s="18" t="s">
        <v>20</v>
      </c>
      <c r="D17" s="19"/>
      <c r="E17" s="19">
        <v>300</v>
      </c>
      <c r="F17" s="20">
        <f t="shared" si="1"/>
        <v>3156488.8959999997</v>
      </c>
    </row>
    <row r="18" spans="1:6" ht="14.25" customHeight="1" x14ac:dyDescent="0.3">
      <c r="A18" s="16">
        <v>45390</v>
      </c>
      <c r="B18" s="17" t="s">
        <v>19</v>
      </c>
      <c r="C18" s="18" t="s">
        <v>27</v>
      </c>
      <c r="D18" s="19">
        <v>180230.49</v>
      </c>
      <c r="E18" s="19"/>
      <c r="F18" s="20">
        <f t="shared" si="1"/>
        <v>3336719.3859999999</v>
      </c>
    </row>
    <row r="19" spans="1:6" ht="14.25" customHeight="1" x14ac:dyDescent="0.3">
      <c r="A19" s="16">
        <v>45390</v>
      </c>
      <c r="B19" s="17" t="s">
        <v>21</v>
      </c>
      <c r="C19" s="18"/>
      <c r="D19" s="19"/>
      <c r="E19" s="19">
        <f>(D18*0.005)+10</f>
        <v>911.15244999999993</v>
      </c>
      <c r="F19" s="20">
        <f t="shared" si="1"/>
        <v>3335808.23355</v>
      </c>
    </row>
    <row r="20" spans="1:6" ht="14.25" customHeight="1" x14ac:dyDescent="0.3">
      <c r="A20" s="16">
        <v>45390</v>
      </c>
      <c r="B20" s="17" t="s">
        <v>22</v>
      </c>
      <c r="C20" s="18" t="s">
        <v>20</v>
      </c>
      <c r="D20" s="19"/>
      <c r="E20" s="19">
        <v>1100</v>
      </c>
      <c r="F20" s="20">
        <f t="shared" si="1"/>
        <v>3334708.23355</v>
      </c>
    </row>
    <row r="21" spans="1:6" ht="14.25" customHeight="1" x14ac:dyDescent="0.3">
      <c r="A21" s="16">
        <v>45392</v>
      </c>
      <c r="B21" s="17" t="s">
        <v>19</v>
      </c>
      <c r="C21" s="18" t="s">
        <v>96</v>
      </c>
      <c r="D21" s="19">
        <v>48000</v>
      </c>
      <c r="E21" s="19"/>
      <c r="F21" s="20">
        <f t="shared" si="1"/>
        <v>3382708.23355</v>
      </c>
    </row>
    <row r="22" spans="1:6" ht="14.25" customHeight="1" x14ac:dyDescent="0.3">
      <c r="A22" s="16">
        <v>45392</v>
      </c>
      <c r="B22" s="17" t="s">
        <v>21</v>
      </c>
      <c r="C22" s="18"/>
      <c r="D22" s="19"/>
      <c r="E22" s="19">
        <f>(D21*0.005)+10</f>
        <v>250</v>
      </c>
      <c r="F22" s="20">
        <f t="shared" si="1"/>
        <v>3382458.23355</v>
      </c>
    </row>
    <row r="23" spans="1:6" ht="14.25" customHeight="1" x14ac:dyDescent="0.3">
      <c r="A23" s="16">
        <v>45392</v>
      </c>
      <c r="B23" s="17" t="s">
        <v>19</v>
      </c>
      <c r="C23" s="18" t="s">
        <v>104</v>
      </c>
      <c r="D23" s="19">
        <v>4416.7</v>
      </c>
      <c r="E23" s="19"/>
      <c r="F23" s="20">
        <f t="shared" si="1"/>
        <v>3386874.9335500002</v>
      </c>
    </row>
    <row r="24" spans="1:6" ht="14.25" customHeight="1" x14ac:dyDescent="0.3">
      <c r="A24" s="16">
        <v>45392</v>
      </c>
      <c r="B24" s="17" t="s">
        <v>21</v>
      </c>
      <c r="C24" s="18"/>
      <c r="D24" s="19"/>
      <c r="E24" s="19">
        <f>(D23*0.005)+10</f>
        <v>32.083500000000001</v>
      </c>
      <c r="F24" s="20">
        <f t="shared" si="1"/>
        <v>3386842.85005</v>
      </c>
    </row>
    <row r="25" spans="1:6" ht="14.25" customHeight="1" x14ac:dyDescent="0.3">
      <c r="A25" s="16">
        <v>45392</v>
      </c>
      <c r="B25" s="17" t="s">
        <v>22</v>
      </c>
      <c r="C25" s="18" t="s">
        <v>20</v>
      </c>
      <c r="D25" s="19"/>
      <c r="E25" s="19">
        <v>81350</v>
      </c>
      <c r="F25" s="20">
        <f t="shared" si="1"/>
        <v>3305492.85005</v>
      </c>
    </row>
    <row r="26" spans="1:6" ht="14.25" customHeight="1" x14ac:dyDescent="0.3">
      <c r="A26" s="16">
        <v>45397</v>
      </c>
      <c r="B26" s="17" t="s">
        <v>22</v>
      </c>
      <c r="C26" s="18" t="s">
        <v>20</v>
      </c>
      <c r="D26" s="19"/>
      <c r="E26" s="19">
        <v>57000</v>
      </c>
      <c r="F26" s="20">
        <f t="shared" si="1"/>
        <v>3248492.85005</v>
      </c>
    </row>
    <row r="27" spans="1:6" ht="14.25" customHeight="1" x14ac:dyDescent="0.3">
      <c r="A27" s="16">
        <v>45398</v>
      </c>
      <c r="B27" s="17" t="s">
        <v>22</v>
      </c>
      <c r="C27" s="18" t="s">
        <v>20</v>
      </c>
      <c r="D27" s="19"/>
      <c r="E27" s="19">
        <v>900</v>
      </c>
      <c r="F27" s="20">
        <f t="shared" si="1"/>
        <v>3247592.85005</v>
      </c>
    </row>
    <row r="28" spans="1:6" ht="14.25" customHeight="1" x14ac:dyDescent="0.3">
      <c r="A28" s="16">
        <v>45398</v>
      </c>
      <c r="B28" s="17" t="s">
        <v>22</v>
      </c>
      <c r="C28" s="18" t="s">
        <v>20</v>
      </c>
      <c r="D28" s="19"/>
      <c r="E28" s="19">
        <v>850</v>
      </c>
      <c r="F28" s="20">
        <f t="shared" si="1"/>
        <v>3246742.85005</v>
      </c>
    </row>
    <row r="29" spans="1:6" ht="14.25" customHeight="1" x14ac:dyDescent="0.3">
      <c r="A29" s="16">
        <v>45398</v>
      </c>
      <c r="B29" s="17" t="s">
        <v>19</v>
      </c>
      <c r="C29" s="18" t="s">
        <v>99</v>
      </c>
      <c r="D29" s="19">
        <v>2200</v>
      </c>
      <c r="E29" s="19"/>
      <c r="F29" s="20">
        <f t="shared" si="1"/>
        <v>3248942.85005</v>
      </c>
    </row>
    <row r="30" spans="1:6" ht="14.25" customHeight="1" x14ac:dyDescent="0.3">
      <c r="A30" s="16">
        <v>45398</v>
      </c>
      <c r="B30" s="17" t="s">
        <v>21</v>
      </c>
      <c r="C30" s="18"/>
      <c r="D30" s="19"/>
      <c r="E30" s="19">
        <f>(D29*0.005)+10</f>
        <v>21</v>
      </c>
      <c r="F30" s="20">
        <f t="shared" si="1"/>
        <v>3248921.85005</v>
      </c>
    </row>
    <row r="31" spans="1:6" ht="14.25" customHeight="1" x14ac:dyDescent="0.3">
      <c r="A31" s="16">
        <v>45400</v>
      </c>
      <c r="B31" s="17" t="s">
        <v>22</v>
      </c>
      <c r="C31" s="18" t="s">
        <v>20</v>
      </c>
      <c r="D31" s="19"/>
      <c r="E31" s="19">
        <v>47000</v>
      </c>
      <c r="F31" s="20">
        <f t="shared" si="1"/>
        <v>3201921.85005</v>
      </c>
    </row>
    <row r="32" spans="1:6" ht="14.25" customHeight="1" x14ac:dyDescent="0.3">
      <c r="A32" s="16">
        <v>45401</v>
      </c>
      <c r="B32" s="17" t="s">
        <v>19</v>
      </c>
      <c r="C32" s="18" t="s">
        <v>90</v>
      </c>
      <c r="D32" s="19">
        <v>4500</v>
      </c>
      <c r="E32" s="19"/>
      <c r="F32" s="20">
        <f t="shared" si="1"/>
        <v>3206421.85005</v>
      </c>
    </row>
    <row r="33" spans="1:6" ht="14.25" customHeight="1" x14ac:dyDescent="0.3">
      <c r="A33" s="16">
        <v>45401</v>
      </c>
      <c r="B33" s="17" t="s">
        <v>21</v>
      </c>
      <c r="C33" s="18"/>
      <c r="D33" s="19"/>
      <c r="E33" s="19">
        <f>(D32*0.005)+10</f>
        <v>32.5</v>
      </c>
      <c r="F33" s="20">
        <f t="shared" si="1"/>
        <v>3206389.35005</v>
      </c>
    </row>
    <row r="34" spans="1:6" ht="14.25" customHeight="1" x14ac:dyDescent="0.3">
      <c r="A34" s="16">
        <v>45401</v>
      </c>
      <c r="B34" s="17" t="s">
        <v>19</v>
      </c>
      <c r="C34" s="18" t="s">
        <v>90</v>
      </c>
      <c r="D34" s="19">
        <v>9000</v>
      </c>
      <c r="E34" s="19"/>
      <c r="F34" s="20">
        <f t="shared" si="1"/>
        <v>3215389.35005</v>
      </c>
    </row>
    <row r="35" spans="1:6" ht="14.25" customHeight="1" x14ac:dyDescent="0.3">
      <c r="A35" s="16">
        <v>45401</v>
      </c>
      <c r="B35" s="17" t="s">
        <v>21</v>
      </c>
      <c r="C35" s="18"/>
      <c r="D35" s="19"/>
      <c r="E35" s="19">
        <f>(D34*0.005)+10</f>
        <v>55</v>
      </c>
      <c r="F35" s="20">
        <f t="shared" si="1"/>
        <v>3215334.35005</v>
      </c>
    </row>
    <row r="36" spans="1:6" ht="14.25" customHeight="1" x14ac:dyDescent="0.3">
      <c r="A36" s="16">
        <v>45401</v>
      </c>
      <c r="B36" s="17" t="s">
        <v>19</v>
      </c>
      <c r="C36" s="18" t="s">
        <v>90</v>
      </c>
      <c r="D36" s="19">
        <v>5000</v>
      </c>
      <c r="E36" s="19"/>
      <c r="F36" s="20">
        <f t="shared" si="1"/>
        <v>3220334.35005</v>
      </c>
    </row>
    <row r="37" spans="1:6" ht="14.25" customHeight="1" x14ac:dyDescent="0.3">
      <c r="A37" s="16">
        <v>45401</v>
      </c>
      <c r="B37" s="17" t="s">
        <v>21</v>
      </c>
      <c r="C37" s="18"/>
      <c r="D37" s="19"/>
      <c r="E37" s="19">
        <f>(D36*0.005)+10</f>
        <v>35</v>
      </c>
      <c r="F37" s="20">
        <f t="shared" si="1"/>
        <v>3220299.35005</v>
      </c>
    </row>
    <row r="38" spans="1:6" ht="14.25" customHeight="1" x14ac:dyDescent="0.3">
      <c r="A38" s="16">
        <v>45402</v>
      </c>
      <c r="B38" s="17" t="s">
        <v>19</v>
      </c>
      <c r="C38" s="18" t="s">
        <v>78</v>
      </c>
      <c r="D38" s="19">
        <v>10900</v>
      </c>
      <c r="E38" s="19"/>
      <c r="F38" s="20">
        <f t="shared" si="1"/>
        <v>3231199.35005</v>
      </c>
    </row>
    <row r="39" spans="1:6" ht="14.25" customHeight="1" x14ac:dyDescent="0.3">
      <c r="A39" s="16">
        <v>45402</v>
      </c>
      <c r="B39" s="17" t="s">
        <v>21</v>
      </c>
      <c r="C39" s="18"/>
      <c r="D39" s="19"/>
      <c r="E39" s="19">
        <f>(D38*0.005)+10</f>
        <v>64.5</v>
      </c>
      <c r="F39" s="20">
        <f t="shared" si="1"/>
        <v>3231134.85005</v>
      </c>
    </row>
    <row r="40" spans="1:6" ht="14.25" customHeight="1" x14ac:dyDescent="0.3">
      <c r="A40" s="16">
        <v>45404</v>
      </c>
      <c r="B40" s="17" t="s">
        <v>22</v>
      </c>
      <c r="C40" s="18" t="s">
        <v>20</v>
      </c>
      <c r="D40" s="19"/>
      <c r="E40" s="19">
        <v>16000</v>
      </c>
      <c r="F40" s="20">
        <f t="shared" si="1"/>
        <v>3215134.85005</v>
      </c>
    </row>
    <row r="41" spans="1:6" ht="14.25" customHeight="1" x14ac:dyDescent="0.3">
      <c r="A41" s="16">
        <v>45404</v>
      </c>
      <c r="B41" s="17" t="s">
        <v>19</v>
      </c>
      <c r="C41" s="18" t="s">
        <v>105</v>
      </c>
      <c r="D41" s="19">
        <v>195.6</v>
      </c>
      <c r="E41" s="19"/>
      <c r="F41" s="20">
        <f t="shared" si="1"/>
        <v>3215330.4500500001</v>
      </c>
    </row>
    <row r="42" spans="1:6" ht="14.25" customHeight="1" x14ac:dyDescent="0.3">
      <c r="A42" s="16">
        <v>45404</v>
      </c>
      <c r="B42" s="17" t="s">
        <v>21</v>
      </c>
      <c r="C42" s="18"/>
      <c r="D42" s="19"/>
      <c r="E42" s="19">
        <f>(D41*0.005)+10</f>
        <v>10.978</v>
      </c>
      <c r="F42" s="20">
        <f t="shared" si="1"/>
        <v>3215319.47205</v>
      </c>
    </row>
    <row r="43" spans="1:6" ht="14.25" customHeight="1" x14ac:dyDescent="0.3">
      <c r="A43" s="16">
        <v>45405</v>
      </c>
      <c r="B43" s="17" t="s">
        <v>19</v>
      </c>
      <c r="C43" s="18" t="s">
        <v>106</v>
      </c>
      <c r="D43" s="19">
        <v>6000</v>
      </c>
      <c r="E43" s="19"/>
      <c r="F43" s="20">
        <f t="shared" si="1"/>
        <v>3221319.47205</v>
      </c>
    </row>
    <row r="44" spans="1:6" ht="14.25" customHeight="1" x14ac:dyDescent="0.3">
      <c r="A44" s="16">
        <v>45405</v>
      </c>
      <c r="B44" s="17" t="s">
        <v>21</v>
      </c>
      <c r="C44" s="18"/>
      <c r="D44" s="19"/>
      <c r="E44" s="19">
        <f>(D43*0.005)+10</f>
        <v>40</v>
      </c>
      <c r="F44" s="20">
        <f t="shared" si="1"/>
        <v>3221279.47205</v>
      </c>
    </row>
    <row r="45" spans="1:6" ht="14.25" customHeight="1" x14ac:dyDescent="0.3">
      <c r="A45" s="16">
        <v>45406</v>
      </c>
      <c r="B45" s="17" t="s">
        <v>19</v>
      </c>
      <c r="C45" s="18" t="s">
        <v>82</v>
      </c>
      <c r="D45" s="19">
        <v>7000</v>
      </c>
      <c r="E45" s="19"/>
      <c r="F45" s="20">
        <f t="shared" si="1"/>
        <v>3228279.47205</v>
      </c>
    </row>
    <row r="46" spans="1:6" ht="14.25" customHeight="1" x14ac:dyDescent="0.3">
      <c r="A46" s="16">
        <v>45406</v>
      </c>
      <c r="B46" s="17" t="s">
        <v>21</v>
      </c>
      <c r="C46" s="18"/>
      <c r="D46" s="19"/>
      <c r="E46" s="19">
        <f>(D45*0.005)+10</f>
        <v>45</v>
      </c>
      <c r="F46" s="20">
        <f t="shared" si="1"/>
        <v>3228234.47205</v>
      </c>
    </row>
    <row r="47" spans="1:6" ht="14.25" customHeight="1" x14ac:dyDescent="0.3">
      <c r="A47" s="16">
        <v>45407</v>
      </c>
      <c r="B47" s="17" t="s">
        <v>19</v>
      </c>
      <c r="C47" s="18" t="s">
        <v>107</v>
      </c>
      <c r="D47" s="19">
        <v>4115</v>
      </c>
      <c r="E47" s="19"/>
      <c r="F47" s="20">
        <f t="shared" si="1"/>
        <v>3232349.47205</v>
      </c>
    </row>
    <row r="48" spans="1:6" ht="14.25" customHeight="1" x14ac:dyDescent="0.3">
      <c r="A48" s="16">
        <v>45407</v>
      </c>
      <c r="B48" s="17" t="s">
        <v>21</v>
      </c>
      <c r="C48" s="18"/>
      <c r="D48" s="19"/>
      <c r="E48" s="19">
        <f>(D47*0.005)+10</f>
        <v>30.574999999999999</v>
      </c>
      <c r="F48" s="20">
        <f t="shared" si="1"/>
        <v>3232318.8970499998</v>
      </c>
    </row>
    <row r="49" spans="1:6" ht="14.25" customHeight="1" x14ac:dyDescent="0.3">
      <c r="A49" s="16">
        <v>45407</v>
      </c>
      <c r="B49" s="17" t="s">
        <v>22</v>
      </c>
      <c r="C49" s="18" t="s">
        <v>20</v>
      </c>
      <c r="D49" s="19"/>
      <c r="E49" s="19">
        <v>16000</v>
      </c>
      <c r="F49" s="20">
        <f t="shared" si="1"/>
        <v>3216318.8970499998</v>
      </c>
    </row>
    <row r="50" spans="1:6" ht="14.25" customHeight="1" x14ac:dyDescent="0.3">
      <c r="A50" s="16">
        <v>45407</v>
      </c>
      <c r="B50" s="17" t="s">
        <v>19</v>
      </c>
      <c r="C50" s="18" t="s">
        <v>91</v>
      </c>
      <c r="D50" s="19">
        <v>10519.07</v>
      </c>
      <c r="E50" s="19"/>
      <c r="F50" s="20">
        <f t="shared" si="1"/>
        <v>3226837.9670499996</v>
      </c>
    </row>
    <row r="51" spans="1:6" ht="14.25" customHeight="1" x14ac:dyDescent="0.3">
      <c r="A51" s="16">
        <v>45407</v>
      </c>
      <c r="B51" s="17" t="s">
        <v>21</v>
      </c>
      <c r="C51" s="18"/>
      <c r="D51" s="19"/>
      <c r="E51" s="19">
        <f>(D50*0.005)+10</f>
        <v>62.595349999999996</v>
      </c>
      <c r="F51" s="20">
        <f t="shared" si="1"/>
        <v>3226775.3716999996</v>
      </c>
    </row>
    <row r="52" spans="1:6" ht="14.25" customHeight="1" x14ac:dyDescent="0.3">
      <c r="A52" s="16">
        <v>45408</v>
      </c>
      <c r="B52" s="17" t="s">
        <v>22</v>
      </c>
      <c r="C52" s="18" t="s">
        <v>20</v>
      </c>
      <c r="D52" s="19"/>
      <c r="E52" s="19">
        <v>3000</v>
      </c>
      <c r="F52" s="20">
        <f t="shared" si="1"/>
        <v>3223775.3716999996</v>
      </c>
    </row>
    <row r="53" spans="1:6" ht="14.25" customHeight="1" x14ac:dyDescent="0.3">
      <c r="A53" s="16">
        <v>45411</v>
      </c>
      <c r="B53" s="17" t="s">
        <v>22</v>
      </c>
      <c r="C53" s="18" t="s">
        <v>20</v>
      </c>
      <c r="D53" s="19"/>
      <c r="E53" s="19">
        <v>195000</v>
      </c>
      <c r="F53" s="20">
        <f t="shared" si="1"/>
        <v>3028775.3716999996</v>
      </c>
    </row>
    <row r="54" spans="1:6" ht="14.25" customHeight="1" x14ac:dyDescent="0.3">
      <c r="A54" s="16">
        <v>45411</v>
      </c>
      <c r="B54" s="17" t="s">
        <v>19</v>
      </c>
      <c r="C54" s="18" t="s">
        <v>23</v>
      </c>
      <c r="D54" s="19">
        <v>10000</v>
      </c>
      <c r="E54" s="19"/>
      <c r="F54" s="20">
        <f t="shared" si="1"/>
        <v>3038775.3716999996</v>
      </c>
    </row>
    <row r="55" spans="1:6" ht="14.25" customHeight="1" x14ac:dyDescent="0.3">
      <c r="A55" s="16">
        <v>45411</v>
      </c>
      <c r="B55" s="17" t="s">
        <v>21</v>
      </c>
      <c r="C55" s="18"/>
      <c r="D55" s="19"/>
      <c r="E55" s="19">
        <f>(D54*0.005)+10</f>
        <v>60</v>
      </c>
      <c r="F55" s="20">
        <f t="shared" si="1"/>
        <v>3038715.3716999996</v>
      </c>
    </row>
    <row r="56" spans="1:6" ht="14.25" customHeight="1" x14ac:dyDescent="0.3">
      <c r="A56" s="16">
        <v>45411</v>
      </c>
      <c r="B56" s="17" t="s">
        <v>19</v>
      </c>
      <c r="C56" s="18" t="s">
        <v>83</v>
      </c>
      <c r="D56" s="19">
        <v>31003.13</v>
      </c>
      <c r="E56" s="19"/>
      <c r="F56" s="20">
        <f t="shared" si="1"/>
        <v>3069718.5016999994</v>
      </c>
    </row>
    <row r="57" spans="1:6" ht="14.25" customHeight="1" x14ac:dyDescent="0.3">
      <c r="A57" s="16">
        <v>45411</v>
      </c>
      <c r="B57" s="17" t="s">
        <v>21</v>
      </c>
      <c r="C57" s="18"/>
      <c r="D57" s="19"/>
      <c r="E57" s="19">
        <f>(D56*0.005)+10</f>
        <v>165.01565000000002</v>
      </c>
      <c r="F57" s="20">
        <f t="shared" si="1"/>
        <v>3069553.4860499995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3069553.4860499995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3069553.4860499995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3069553.4860499995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3069553.4860499995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3069553.4860499995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3069553.4860499995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3069553.4860499995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3069553.4860499995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3069553.4860499995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3069553.4860499995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3069553.4860499995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3069553.4860499995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3069553.4860499995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3069553.4860499995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3069553.4860499995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3069553.4860499995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3069553.4860499995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3069553.4860499995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3069553.4860499995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3069553.4860499995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3069553.4860499995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3069553.4860499995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3069553.4860499995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3069553.4860499995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3069553.4860499995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3069553.4860499995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3069553.4860499995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3069553.4860499995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3069553.4860499995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3069553.4860499995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3069553.4860499995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3069553.4860499995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3069553.4860499995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3069553.4860499995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3069553.4860499995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3069553.4860499995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3069553.4860499995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3069553.4860499995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3069553.4860499995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3069553.4860499995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3069553.4860499995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3069553.4860499995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3069553.4860499995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3069553.4860499995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3069553.4860499995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3069553.4860499995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3069553.4860499995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3069553.4860499995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3069553.4860499995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3069553.4860499995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3069553.4860499995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3069553.4860499995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3069553.4860499995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3069553.4860499995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3069553.4860499995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3069553.4860499995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3069553.4860499995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3069553.4860499995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3069553.4860499995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3069553.4860499995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3069553.4860499995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3069553.4860499995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3069553.4860499995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3069553.4860499995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3069553.4860499995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3069553.4860499995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3069553.4860499995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3069553.4860499995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3069553.4860499995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3069553.4860499995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3069553.4860499995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3069553.4860499995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3069553.4860499995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3069553.4860499995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3069553.4860499995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3069553.4860499995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3069553.4860499995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3069553.4860499995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3069553.4860499995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3069553.4860499995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3069553.4860499995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3069553.4860499995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3069553.4860499995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3069553.4860499995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3069553.4860499995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3069553.4860499995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3069553.4860499995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3069553.4860499995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3069553.4860499995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3069553.4860499995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3069553.4860499995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3069553.4860499995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3069553.4860499995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3069553.4860499995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3069553.4860499995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3069553.4860499995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3069553.4860499995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3069553.4860499995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3069553.4860499995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3069553.4860499995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3069553.4860499995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3069553.4860499995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3069553.4860499995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3069553.4860499995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3069553.4860499995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3069553.4860499995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3069553.4860499995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3069553.4860499995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3069553.4860499995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3069553.4860499995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3069553.4860499995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3069553.4860499995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3069553.4860499995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3069553.4860499995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3069553.4860499995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3069553.4860499995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3069553.4860499995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3069553.4860499995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3069553.4860499995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3069553.4860499995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3069553.4860499995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3069553.4860499995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3069553.4860499995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3069553.4860499995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3069553.4860499995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3069553.4860499995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3069553.4860499995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3069553.4860499995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3069553.4860499995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3069553.4860499995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3069553.4860499995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3069553.4860499995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3069553.4860499995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3069553.4860499995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3069553.4860499995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3069553.4860499995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3069553.4860499995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3069553.4860499995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3069553.4860499995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3069553.4860499995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3069553.4860499995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3069553.4860499995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3069553.4860499995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3069553.4860499995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3069553.4860499995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3069553.4860499995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3069553.4860499995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3069553.4860499995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3069553.4860499995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3069553.4860499995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3069553.4860499995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3069553.4860499995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3069553.4860499995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3069553.4860499995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3069553.4860499995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3069553.4860499995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3069553.4860499995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3069553.4860499995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3069553.4860499995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3069553.4860499995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3069553.4860499995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3069553.4860499995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3069553.4860499995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3069553.4860499995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3069553.4860499995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3069553.4860499995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3069553.4860499995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3069553.4860499995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3069553.4860499995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3069553.4860499995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3069553.4860499995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3069553.4860499995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3069553.4860499995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3069553.4860499995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3069553.4860499995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3069553.4860499995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3069553.4860499995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3069553.4860499995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3069553.4860499995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3069553.4860499995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3069553.4860499995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3069553.4860499995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3069553.4860499995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3069553.4860499995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3069553.4860499995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3069553.4860499995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3069553.4860499995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3069553.4860499995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3069553.4860499995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3069553.4860499995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3069553.4860499995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3069553.4860499995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3069553.4860499995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3069553.4860499995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3069553.4860499995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3069553.4860499995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3069553.4860499995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3069553.4860499995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3069553.4860499995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3069553.4860499995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3069553.4860499995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3069553.4860499995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3069553.4860499995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3069553.4860499995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3069553.4860499995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3069553.4860499995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3069553.4860499995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3069553.4860499995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3069553.4860499995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3069553.4860499995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3069553.4860499995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3069553.4860499995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3069553.4860499995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3069553.4860499995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3069553.4860499995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3069553.4860499995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3069553.4860499995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3069553.4860499995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3069553.4860499995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3069553.4860499995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3069553.4860499995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3069553.4860499995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3069553.4860499995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3069553.4860499995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3069553.4860499995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3069553.4860499995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3069553.4860499995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3069553.4860499995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3069553.4860499995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3069553.4860499995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3069553.4860499995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3069553.4860499995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3069553.4860499995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3069553.4860499995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3069553.4860499995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3069553.4860499995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3069553.4860499995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3069553.4860499995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3069553.4860499995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3069553.4860499995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3069553.4860499995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3069553.4860499995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3069553.4860499995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3069553.4860499995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3069553.4860499995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3069553.4860499995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3069553.4860499995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3069553.4860499995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3069553.4860499995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3069553.4860499995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3069553.4860499995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3069553.4860499995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3069553.4860499995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3069553.4860499995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3069553.4860499995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3069553.4860499995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3069553.4860499995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3069553.4860499995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3069553.4860499995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3069553.4860499995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3069553.4860499995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3069553.4860499995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3069553.4860499995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3069553.4860499995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3069553.4860499995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3069553.4860499995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3069553.4860499995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3069553.4860499995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3069553.4860499995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3069553.4860499995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3069553.4860499995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3069553.4860499995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3069553.4860499995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3069553.4860499995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3069553.4860499995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3069553.4860499995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3069553.4860499995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3069553.4860499995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3069553.4860499995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3069553.4860499995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3069553.4860499995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3069553.4860499995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3069553.4860499995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3069553.4860499995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3069553.4860499995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3069553.4860499995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3069553.4860499995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3069553.4860499995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3069553.4860499995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3069553.4860499995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3069553.4860499995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3069553.4860499995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3069553.4860499995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3069553.4860499995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3069553.4860499995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3069553.4860499995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3069553.4860499995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3069553.4860499995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3069553.4860499995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3069553.4860499995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3069553.4860499995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3069553.4860499995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3069553.4860499995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3069553.4860499995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3069553.4860499995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3069553.4860499995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3069553.4860499995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3069553.4860499995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3069553.4860499995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3069553.4860499995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3069553.4860499995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3069553.4860499995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3069553.4860499995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3069553.4860499995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3069553.4860499995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3069553.4860499995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3069553.4860499995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3069553.4860499995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3069553.4860499995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3069553.4860499995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3069553.4860499995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3069553.4860499995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3069553.4860499995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3069553.4860499995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3069553.4860499995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3069553.4860499995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3069553.4860499995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3069553.4860499995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3069553.4860499995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3069553.4860499995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3069553.4860499995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3069553.4860499995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3069553.4860499995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3069553.4860499995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3069553.4860499995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3069553.4860499995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3069553.4860499995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3069553.4860499995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3069553.4860499995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3069553.4860499995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3069553.4860499995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3069553.4860499995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3069553.4860499995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3069553.4860499995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3069553.4860499995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3069553.4860499995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3069553.4860499995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3069553.4860499995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3069553.4860499995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3069553.4860499995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3069553.4860499995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3069553.4860499995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3069553.4860499995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3069553.4860499995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3069553.4860499995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3069553.4860499995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3069553.4860499995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3069553.4860499995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3069553.4860499995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3069553.4860499995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3069553.4860499995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3069553.4860499995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3069553.4860499995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3069553.4860499995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3069553.4860499995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3069553.4860499995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3069553.4860499995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3069553.4860499995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3069553.4860499995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3069553.4860499995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3069553.4860499995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3069553.4860499995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3069553.4860499995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3069553.4860499995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3069553.4860499995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3069553.4860499995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3069553.4860499995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3069553.4860499995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3069553.4860499995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3069553.4860499995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3069553.4860499995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3069553.4860499995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3069553.4860499995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3069553.4860499995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3069553.4860499995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3069553.4860499995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3069553.4860499995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3069553.4860499995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3069553.4860499995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3069553.4860499995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3069553.4860499995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3069553.4860499995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3069553.4860499995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3069553.4860499995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3069553.4860499995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3069553.4860499995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3069553.4860499995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3069553.4860499995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3069553.4860499995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3069553.4860499995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3069553.4860499995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3069553.4860499995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3069553.4860499995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3069553.4860499995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3069553.4860499995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3069553.4860499995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3069553.4860499995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3069553.4860499995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3069553.4860499995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3069553.4860499995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3069553.4860499995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3069553.4860499995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3069553.4860499995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3069553.4860499995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3069553.4860499995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3069553.4860499995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3069553.4860499995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3069553.4860499995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3069553.4860499995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3069553.4860499995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3069553.4860499995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3069553.4860499995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3069553.4860499995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3069553.4860499995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3069553.4860499995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3069553.4860499995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3069553.4860499995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3069553.4860499995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3069553.4860499995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3069553.4860499995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3069553.4860499995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3069553.4860499995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3069553.4860499995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3069553.4860499995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3069553.4860499995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3069553.4860499995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3069553.4860499995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3069553.4860499995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3069553.4860499995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3069553.4860499995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3069553.4860499995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3069553.4860499995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3069553.4860499995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3069553.4860499995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3069553.4860499995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3069553.4860499995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3069553.4860499995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3069553.4860499995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3069553.4860499995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3069553.4860499995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3069553.4860499995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3069553.4860499995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3069553.4860499995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3069553.4860499995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3069553.4860499995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3069553.4860499995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3069553.4860499995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3069553.4860499995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3069553.4860499995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3069553.4860499995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3069553.4860499995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3069553.4860499995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3069553.4860499995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3069553.4860499995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3069553.4860499995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3069553.4860499995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3069553.4860499995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3069553.4860499995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3069553.4860499995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3069553.4860499995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3069553.4860499995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3069553.4860499995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3069553.4860499995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3069553.4860499995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3069553.4860499995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3069553.4860499995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3069553.4860499995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3069553.4860499995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3069553.4860499995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3069553.4860499995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3069553.4860499995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3069553.4860499995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3069553.4860499995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3069553.4860499995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3069553.4860499995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3069553.4860499995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3069553.4860499995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3069553.4860499995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3069553.4860499995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3069553.4860499995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3069553.4860499995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3069553.4860499995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3069553.4860499995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3069553.4860499995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3069553.4860499995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3069553.4860499995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3069553.4860499995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3069553.4860499995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3069553.4860499995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3069553.4860499995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3069553.4860499995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3069553.4860499995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3069553.4860499995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3069553.4860499995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3069553.4860499995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3069553.4860499995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3069553.4860499995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3069553.4860499995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3069553.4860499995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3069553.4860499995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3069553.4860499995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3069553.4860499995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3069553.4860499995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3069553.4860499995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3069553.4860499995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3069553.4860499995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3069553.4860499995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3069553.4860499995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3069553.4860499995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3069553.4860499995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3069553.4860499995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3069553.4860499995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3069553.4860499995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3069553.4860499995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3069553.4860499995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3069553.4860499995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3069553.4860499995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3069553.4860499995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3069553.4860499995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3069553.4860499995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3069553.4860499995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3069553.4860499995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3069553.4860499995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3069553.4860499995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3069553.4860499995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3069553.4860499995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3069553.4860499995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3069553.4860499995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3069553.4860499995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3069553.4860499995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3069553.4860499995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3069553.4860499995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3069553.4860499995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3069553.4860499995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3069553.4860499995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3069553.4860499995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3069553.4860499995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3069553.4860499995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3069553.4860499995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3069553.4860499995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3069553.4860499995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3069553.4860499995</v>
      </c>
    </row>
  </sheetData>
  <autoFilter ref="A8:F609" xr:uid="{00000000-0009-0000-0000-00000F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31" priority="1" operator="lessThan">
      <formula>0</formula>
    </cfRule>
  </conditionalFormatting>
  <conditionalFormatting sqref="F9:F581">
    <cfRule type="cellIs" dxfId="130" priority="2" operator="greaterThan">
      <formula>0</formula>
    </cfRule>
  </conditionalFormatting>
  <conditionalFormatting sqref="F9:F609">
    <cfRule type="cellIs" dxfId="129" priority="3" operator="lessThan">
      <formula>0</formula>
    </cfRule>
  </conditionalFormatting>
  <conditionalFormatting sqref="F11:F609 F6">
    <cfRule type="cellIs" dxfId="128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9" man="1"/>
    <brk id="136" man="1"/>
    <brk id="316" man="1"/>
    <brk id="255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Abril2024!F6</f>
        <v>3069553.4860499995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590747.43000000005</v>
      </c>
      <c r="E6" s="11">
        <f t="shared" si="0"/>
        <v>673343.73714999994</v>
      </c>
      <c r="F6" s="12">
        <f>F609</f>
        <v>2986957.1788999992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45413</v>
      </c>
      <c r="B9" s="17" t="s">
        <v>25</v>
      </c>
      <c r="C9" s="18" t="s">
        <v>34</v>
      </c>
      <c r="D9" s="19"/>
      <c r="E9" s="19">
        <v>1500</v>
      </c>
      <c r="F9" s="20">
        <f>D9-E9+D5</f>
        <v>3068053.4860499995</v>
      </c>
    </row>
    <row r="10" spans="1:6" ht="14.25" customHeight="1" x14ac:dyDescent="0.3">
      <c r="A10" s="16">
        <v>45413</v>
      </c>
      <c r="B10" s="17" t="s">
        <v>35</v>
      </c>
      <c r="C10" s="18" t="s">
        <v>36</v>
      </c>
      <c r="D10" s="19"/>
      <c r="E10" s="19">
        <v>160</v>
      </c>
      <c r="F10" s="20">
        <f t="shared" ref="F10:F264" si="1">D10-E10+F9</f>
        <v>3067893.4860499995</v>
      </c>
    </row>
    <row r="11" spans="1:6" ht="14.25" customHeight="1" x14ac:dyDescent="0.3">
      <c r="A11" s="16">
        <v>45414</v>
      </c>
      <c r="B11" s="17" t="s">
        <v>22</v>
      </c>
      <c r="C11" s="18" t="s">
        <v>20</v>
      </c>
      <c r="D11" s="19"/>
      <c r="E11" s="19">
        <v>2000</v>
      </c>
      <c r="F11" s="20">
        <f t="shared" si="1"/>
        <v>3065893.4860499995</v>
      </c>
    </row>
    <row r="12" spans="1:6" ht="14.25" customHeight="1" x14ac:dyDescent="0.3">
      <c r="A12" s="16">
        <v>45415</v>
      </c>
      <c r="B12" s="17" t="s">
        <v>22</v>
      </c>
      <c r="C12" s="18" t="s">
        <v>20</v>
      </c>
      <c r="D12" s="19"/>
      <c r="E12" s="19">
        <v>200150</v>
      </c>
      <c r="F12" s="20">
        <f t="shared" si="1"/>
        <v>2865743.4860499995</v>
      </c>
    </row>
    <row r="13" spans="1:6" ht="14.25" customHeight="1" x14ac:dyDescent="0.3">
      <c r="A13" s="16">
        <v>45415</v>
      </c>
      <c r="B13" s="17" t="s">
        <v>22</v>
      </c>
      <c r="C13" s="18" t="s">
        <v>20</v>
      </c>
      <c r="D13" s="19"/>
      <c r="E13" s="19">
        <v>5200</v>
      </c>
      <c r="F13" s="20">
        <f t="shared" si="1"/>
        <v>2860543.4860499995</v>
      </c>
    </row>
    <row r="14" spans="1:6" ht="14.25" customHeight="1" x14ac:dyDescent="0.3">
      <c r="A14" s="16">
        <v>45415</v>
      </c>
      <c r="B14" s="17" t="s">
        <v>19</v>
      </c>
      <c r="C14" s="18" t="s">
        <v>59</v>
      </c>
      <c r="D14" s="19">
        <v>60815</v>
      </c>
      <c r="E14" s="19"/>
      <c r="F14" s="20">
        <f t="shared" si="1"/>
        <v>2921358.4860499995</v>
      </c>
    </row>
    <row r="15" spans="1:6" ht="14.25" customHeight="1" x14ac:dyDescent="0.3">
      <c r="A15" s="16">
        <v>45415</v>
      </c>
      <c r="B15" s="17" t="s">
        <v>21</v>
      </c>
      <c r="C15" s="18"/>
      <c r="D15" s="19"/>
      <c r="E15" s="19">
        <f>(D14*0.005)+10</f>
        <v>314.07499999999999</v>
      </c>
      <c r="F15" s="20">
        <f t="shared" si="1"/>
        <v>2921044.4110499993</v>
      </c>
    </row>
    <row r="16" spans="1:6" ht="14.25" customHeight="1" x14ac:dyDescent="0.3">
      <c r="A16" s="16">
        <v>45418</v>
      </c>
      <c r="B16" s="17" t="s">
        <v>22</v>
      </c>
      <c r="C16" s="18" t="s">
        <v>20</v>
      </c>
      <c r="D16" s="19"/>
      <c r="E16" s="19">
        <v>36000</v>
      </c>
      <c r="F16" s="20">
        <f t="shared" si="1"/>
        <v>2885044.4110499993</v>
      </c>
    </row>
    <row r="17" spans="1:6" ht="14.25" customHeight="1" x14ac:dyDescent="0.3">
      <c r="A17" s="16">
        <v>45419</v>
      </c>
      <c r="B17" s="17" t="s">
        <v>19</v>
      </c>
      <c r="C17" s="18" t="s">
        <v>44</v>
      </c>
      <c r="D17" s="19">
        <v>90000</v>
      </c>
      <c r="E17" s="19"/>
      <c r="F17" s="20">
        <f t="shared" si="1"/>
        <v>2975044.4110499993</v>
      </c>
    </row>
    <row r="18" spans="1:6" ht="14.25" customHeight="1" x14ac:dyDescent="0.3">
      <c r="A18" s="16">
        <v>45419</v>
      </c>
      <c r="B18" s="17" t="s">
        <v>21</v>
      </c>
      <c r="C18" s="18"/>
      <c r="D18" s="19"/>
      <c r="E18" s="19">
        <f>(D17*0.005)+10</f>
        <v>460</v>
      </c>
      <c r="F18" s="20">
        <f t="shared" si="1"/>
        <v>2974584.4110499993</v>
      </c>
    </row>
    <row r="19" spans="1:6" ht="14.25" customHeight="1" x14ac:dyDescent="0.3">
      <c r="A19" s="16">
        <v>45419</v>
      </c>
      <c r="B19" s="17" t="s">
        <v>22</v>
      </c>
      <c r="C19" s="18" t="s">
        <v>20</v>
      </c>
      <c r="D19" s="19"/>
      <c r="E19" s="19">
        <v>3200</v>
      </c>
      <c r="F19" s="20">
        <f t="shared" si="1"/>
        <v>2971384.4110499993</v>
      </c>
    </row>
    <row r="20" spans="1:6" ht="14.25" customHeight="1" x14ac:dyDescent="0.3">
      <c r="A20" s="16">
        <v>45420</v>
      </c>
      <c r="B20" s="17" t="s">
        <v>19</v>
      </c>
      <c r="C20" s="18" t="s">
        <v>27</v>
      </c>
      <c r="D20" s="19">
        <v>159624</v>
      </c>
      <c r="E20" s="19"/>
      <c r="F20" s="20">
        <f t="shared" si="1"/>
        <v>3131008.4110499993</v>
      </c>
    </row>
    <row r="21" spans="1:6" ht="14.25" customHeight="1" x14ac:dyDescent="0.3">
      <c r="A21" s="16">
        <v>45420</v>
      </c>
      <c r="B21" s="17" t="s">
        <v>21</v>
      </c>
      <c r="C21" s="18"/>
      <c r="D21" s="19"/>
      <c r="E21" s="19">
        <f>(D20*0.005)+10</f>
        <v>808.12</v>
      </c>
      <c r="F21" s="20">
        <f t="shared" si="1"/>
        <v>3130200.2910499992</v>
      </c>
    </row>
    <row r="22" spans="1:6" ht="14.25" customHeight="1" x14ac:dyDescent="0.3">
      <c r="A22" s="16">
        <v>45422</v>
      </c>
      <c r="B22" s="17" t="s">
        <v>19</v>
      </c>
      <c r="C22" s="18" t="s">
        <v>88</v>
      </c>
      <c r="D22" s="19">
        <v>4416.7</v>
      </c>
      <c r="E22" s="19"/>
      <c r="F22" s="20">
        <f t="shared" si="1"/>
        <v>3134616.9910499994</v>
      </c>
    </row>
    <row r="23" spans="1:6" ht="14.25" customHeight="1" x14ac:dyDescent="0.3">
      <c r="A23" s="16">
        <v>45422</v>
      </c>
      <c r="B23" s="17" t="s">
        <v>21</v>
      </c>
      <c r="C23" s="18"/>
      <c r="D23" s="19"/>
      <c r="E23" s="19">
        <f>(D22*0.005)+10</f>
        <v>32.083500000000001</v>
      </c>
      <c r="F23" s="20">
        <f t="shared" si="1"/>
        <v>3134584.9075499992</v>
      </c>
    </row>
    <row r="24" spans="1:6" ht="14.25" customHeight="1" x14ac:dyDescent="0.3">
      <c r="A24" s="16">
        <v>45422</v>
      </c>
      <c r="B24" s="17" t="s">
        <v>22</v>
      </c>
      <c r="C24" s="18" t="s">
        <v>20</v>
      </c>
      <c r="D24" s="19"/>
      <c r="E24" s="19">
        <v>40000</v>
      </c>
      <c r="F24" s="20">
        <f t="shared" si="1"/>
        <v>3094584.9075499992</v>
      </c>
    </row>
    <row r="25" spans="1:6" ht="14.25" customHeight="1" x14ac:dyDescent="0.3">
      <c r="A25" s="16">
        <v>45422</v>
      </c>
      <c r="B25" s="17" t="s">
        <v>19</v>
      </c>
      <c r="C25" s="18" t="s">
        <v>96</v>
      </c>
      <c r="D25" s="19">
        <v>48000</v>
      </c>
      <c r="E25" s="19"/>
      <c r="F25" s="20">
        <f t="shared" si="1"/>
        <v>3142584.9075499992</v>
      </c>
    </row>
    <row r="26" spans="1:6" ht="14.25" customHeight="1" x14ac:dyDescent="0.3">
      <c r="A26" s="16">
        <v>45422</v>
      </c>
      <c r="B26" s="17" t="s">
        <v>21</v>
      </c>
      <c r="C26" s="18"/>
      <c r="D26" s="19"/>
      <c r="E26" s="19">
        <f>(D25*0.005)+10</f>
        <v>250</v>
      </c>
      <c r="F26" s="20">
        <f t="shared" si="1"/>
        <v>3142334.9075499992</v>
      </c>
    </row>
    <row r="27" spans="1:6" ht="14.25" customHeight="1" x14ac:dyDescent="0.3">
      <c r="A27" s="16">
        <v>45425</v>
      </c>
      <c r="B27" s="17" t="s">
        <v>19</v>
      </c>
      <c r="C27" s="18" t="s">
        <v>24</v>
      </c>
      <c r="D27" s="19">
        <v>360</v>
      </c>
      <c r="E27" s="19"/>
      <c r="F27" s="20">
        <f t="shared" si="1"/>
        <v>3142694.9075499992</v>
      </c>
    </row>
    <row r="28" spans="1:6" ht="14.25" customHeight="1" x14ac:dyDescent="0.3">
      <c r="A28" s="16">
        <v>45425</v>
      </c>
      <c r="B28" s="17" t="s">
        <v>21</v>
      </c>
      <c r="C28" s="18"/>
      <c r="D28" s="19"/>
      <c r="E28" s="19">
        <f>(D27*0.005)+10</f>
        <v>11.8</v>
      </c>
      <c r="F28" s="20">
        <f t="shared" si="1"/>
        <v>3142683.1075499994</v>
      </c>
    </row>
    <row r="29" spans="1:6" ht="14.25" customHeight="1" x14ac:dyDescent="0.3">
      <c r="A29" s="16">
        <v>45427</v>
      </c>
      <c r="B29" s="17" t="s">
        <v>22</v>
      </c>
      <c r="C29" s="18" t="s">
        <v>20</v>
      </c>
      <c r="D29" s="19"/>
      <c r="E29" s="19">
        <v>22000</v>
      </c>
      <c r="F29" s="20">
        <f t="shared" si="1"/>
        <v>3120683.1075499994</v>
      </c>
    </row>
    <row r="30" spans="1:6" ht="14.25" customHeight="1" x14ac:dyDescent="0.3">
      <c r="A30" s="16">
        <v>45429</v>
      </c>
      <c r="B30" s="17" t="s">
        <v>19</v>
      </c>
      <c r="C30" s="18" t="s">
        <v>99</v>
      </c>
      <c r="D30" s="19">
        <v>2200</v>
      </c>
      <c r="E30" s="19"/>
      <c r="F30" s="20">
        <f t="shared" si="1"/>
        <v>3122883.1075499994</v>
      </c>
    </row>
    <row r="31" spans="1:6" ht="14.25" customHeight="1" x14ac:dyDescent="0.3">
      <c r="A31" s="16">
        <v>45429</v>
      </c>
      <c r="B31" s="17" t="s">
        <v>21</v>
      </c>
      <c r="C31" s="18"/>
      <c r="D31" s="19"/>
      <c r="E31" s="19">
        <f>(D30*0.005)+10</f>
        <v>21</v>
      </c>
      <c r="F31" s="20">
        <f t="shared" si="1"/>
        <v>3122862.1075499994</v>
      </c>
    </row>
    <row r="32" spans="1:6" ht="14.25" customHeight="1" x14ac:dyDescent="0.3">
      <c r="A32" s="16">
        <v>45429</v>
      </c>
      <c r="B32" s="17" t="s">
        <v>22</v>
      </c>
      <c r="C32" s="18" t="s">
        <v>20</v>
      </c>
      <c r="D32" s="19"/>
      <c r="E32" s="19">
        <v>10000</v>
      </c>
      <c r="F32" s="20">
        <f t="shared" si="1"/>
        <v>3112862.1075499994</v>
      </c>
    </row>
    <row r="33" spans="1:6" ht="14.25" customHeight="1" x14ac:dyDescent="0.3">
      <c r="A33" s="16">
        <v>45432</v>
      </c>
      <c r="B33" s="17" t="s">
        <v>19</v>
      </c>
      <c r="C33" s="18" t="s">
        <v>90</v>
      </c>
      <c r="D33" s="19">
        <v>4500</v>
      </c>
      <c r="E33" s="19"/>
      <c r="F33" s="20">
        <f t="shared" si="1"/>
        <v>3117362.1075499994</v>
      </c>
    </row>
    <row r="34" spans="1:6" ht="14.25" customHeight="1" x14ac:dyDescent="0.3">
      <c r="A34" s="16">
        <v>45432</v>
      </c>
      <c r="B34" s="17" t="s">
        <v>21</v>
      </c>
      <c r="C34" s="18"/>
      <c r="D34" s="19"/>
      <c r="E34" s="19">
        <f>(D33*0.005)+10</f>
        <v>32.5</v>
      </c>
      <c r="F34" s="20">
        <f t="shared" si="1"/>
        <v>3117329.6075499994</v>
      </c>
    </row>
    <row r="35" spans="1:6" ht="14.25" customHeight="1" x14ac:dyDescent="0.3">
      <c r="A35" s="16">
        <v>45432</v>
      </c>
      <c r="B35" s="17" t="s">
        <v>19</v>
      </c>
      <c r="C35" s="18" t="s">
        <v>90</v>
      </c>
      <c r="D35" s="19">
        <v>9000</v>
      </c>
      <c r="E35" s="19"/>
      <c r="F35" s="20">
        <f t="shared" si="1"/>
        <v>3126329.6075499994</v>
      </c>
    </row>
    <row r="36" spans="1:6" ht="14.25" customHeight="1" x14ac:dyDescent="0.3">
      <c r="A36" s="16">
        <v>45432</v>
      </c>
      <c r="B36" s="17" t="s">
        <v>21</v>
      </c>
      <c r="C36" s="18"/>
      <c r="D36" s="19"/>
      <c r="E36" s="19">
        <f>(D35*0.005)+10</f>
        <v>55</v>
      </c>
      <c r="F36" s="20">
        <f t="shared" si="1"/>
        <v>3126274.6075499994</v>
      </c>
    </row>
    <row r="37" spans="1:6" ht="14.25" customHeight="1" x14ac:dyDescent="0.3">
      <c r="A37" s="16">
        <v>45432</v>
      </c>
      <c r="B37" s="17" t="s">
        <v>19</v>
      </c>
      <c r="C37" s="18" t="s">
        <v>90</v>
      </c>
      <c r="D37" s="19">
        <v>5000</v>
      </c>
      <c r="E37" s="19"/>
      <c r="F37" s="20">
        <f t="shared" si="1"/>
        <v>3131274.6075499994</v>
      </c>
    </row>
    <row r="38" spans="1:6" ht="14.25" customHeight="1" x14ac:dyDescent="0.3">
      <c r="A38" s="16">
        <v>45432</v>
      </c>
      <c r="B38" s="17" t="s">
        <v>21</v>
      </c>
      <c r="C38" s="18"/>
      <c r="D38" s="19"/>
      <c r="E38" s="19">
        <f>(D37*0.005)+10</f>
        <v>35</v>
      </c>
      <c r="F38" s="20">
        <f t="shared" si="1"/>
        <v>3131239.6075499994</v>
      </c>
    </row>
    <row r="39" spans="1:6" ht="14.25" customHeight="1" x14ac:dyDescent="0.3">
      <c r="A39" s="16">
        <v>45432</v>
      </c>
      <c r="B39" s="17" t="s">
        <v>22</v>
      </c>
      <c r="C39" s="18" t="s">
        <v>20</v>
      </c>
      <c r="D39" s="19"/>
      <c r="E39" s="19">
        <v>93000</v>
      </c>
      <c r="F39" s="20">
        <f t="shared" si="1"/>
        <v>3038239.6075499994</v>
      </c>
    </row>
    <row r="40" spans="1:6" ht="14.25" customHeight="1" x14ac:dyDescent="0.3">
      <c r="A40" s="16">
        <v>45432</v>
      </c>
      <c r="B40" s="17" t="s">
        <v>19</v>
      </c>
      <c r="C40" s="18" t="s">
        <v>78</v>
      </c>
      <c r="D40" s="19">
        <v>10900</v>
      </c>
      <c r="E40" s="19"/>
      <c r="F40" s="20">
        <f t="shared" si="1"/>
        <v>3049139.6075499994</v>
      </c>
    </row>
    <row r="41" spans="1:6" ht="14.25" customHeight="1" x14ac:dyDescent="0.3">
      <c r="A41" s="16">
        <v>45432</v>
      </c>
      <c r="B41" s="17" t="s">
        <v>21</v>
      </c>
      <c r="C41" s="18"/>
      <c r="D41" s="19"/>
      <c r="E41" s="19">
        <f>(D40*0.005)+10</f>
        <v>64.5</v>
      </c>
      <c r="F41" s="20">
        <f t="shared" si="1"/>
        <v>3049075.1075499994</v>
      </c>
    </row>
    <row r="42" spans="1:6" ht="14.25" customHeight="1" x14ac:dyDescent="0.3">
      <c r="A42" s="16">
        <v>45433</v>
      </c>
      <c r="B42" s="17" t="s">
        <v>19</v>
      </c>
      <c r="C42" s="18" t="s">
        <v>23</v>
      </c>
      <c r="D42" s="19">
        <v>12000</v>
      </c>
      <c r="E42" s="19"/>
      <c r="F42" s="20">
        <f t="shared" si="1"/>
        <v>3061075.1075499994</v>
      </c>
    </row>
    <row r="43" spans="1:6" ht="14.25" customHeight="1" x14ac:dyDescent="0.3">
      <c r="A43" s="16">
        <v>45433</v>
      </c>
      <c r="B43" s="17" t="s">
        <v>21</v>
      </c>
      <c r="C43" s="18"/>
      <c r="D43" s="19"/>
      <c r="E43" s="19">
        <f>(D42*0.005)+10</f>
        <v>70</v>
      </c>
      <c r="F43" s="20">
        <f t="shared" si="1"/>
        <v>3061005.1075499994</v>
      </c>
    </row>
    <row r="44" spans="1:6" ht="14.25" customHeight="1" x14ac:dyDescent="0.3">
      <c r="A44" s="16">
        <v>45434</v>
      </c>
      <c r="B44" s="17" t="s">
        <v>19</v>
      </c>
      <c r="C44" s="18" t="s">
        <v>105</v>
      </c>
      <c r="D44" s="19">
        <v>194.08</v>
      </c>
      <c r="E44" s="19"/>
      <c r="F44" s="20">
        <f t="shared" si="1"/>
        <v>3061199.1875499994</v>
      </c>
    </row>
    <row r="45" spans="1:6" ht="14.25" customHeight="1" x14ac:dyDescent="0.3">
      <c r="A45" s="16">
        <v>45434</v>
      </c>
      <c r="B45" s="17" t="s">
        <v>21</v>
      </c>
      <c r="C45" s="18"/>
      <c r="D45" s="19"/>
      <c r="E45" s="19">
        <f>(D44*0.005)+10</f>
        <v>10.9704</v>
      </c>
      <c r="F45" s="20">
        <f t="shared" si="1"/>
        <v>3061188.2171499995</v>
      </c>
    </row>
    <row r="46" spans="1:6" ht="14.25" customHeight="1" x14ac:dyDescent="0.3">
      <c r="A46" s="16">
        <v>45434</v>
      </c>
      <c r="B46" s="17" t="s">
        <v>19</v>
      </c>
      <c r="C46" s="18" t="s">
        <v>108</v>
      </c>
      <c r="D46" s="19">
        <v>98000</v>
      </c>
      <c r="E46" s="19"/>
      <c r="F46" s="20">
        <f t="shared" si="1"/>
        <v>3159188.2171499995</v>
      </c>
    </row>
    <row r="47" spans="1:6" ht="14.25" customHeight="1" x14ac:dyDescent="0.3">
      <c r="A47" s="16">
        <v>45434</v>
      </c>
      <c r="B47" s="17" t="s">
        <v>21</v>
      </c>
      <c r="C47" s="18"/>
      <c r="D47" s="19"/>
      <c r="E47" s="19">
        <f>(D46*0.005)+10</f>
        <v>500</v>
      </c>
      <c r="F47" s="20">
        <f t="shared" si="1"/>
        <v>3158688.2171499995</v>
      </c>
    </row>
    <row r="48" spans="1:6" ht="14.25" customHeight="1" x14ac:dyDescent="0.3">
      <c r="A48" s="16">
        <v>45434</v>
      </c>
      <c r="B48" s="17" t="s">
        <v>19</v>
      </c>
      <c r="C48" s="18" t="s">
        <v>109</v>
      </c>
      <c r="D48" s="19">
        <v>40000</v>
      </c>
      <c r="E48" s="19"/>
      <c r="F48" s="20">
        <f t="shared" si="1"/>
        <v>3198688.2171499995</v>
      </c>
    </row>
    <row r="49" spans="1:6" ht="14.25" customHeight="1" x14ac:dyDescent="0.3">
      <c r="A49" s="16">
        <v>45434</v>
      </c>
      <c r="B49" s="17" t="s">
        <v>21</v>
      </c>
      <c r="C49" s="18"/>
      <c r="D49" s="19"/>
      <c r="E49" s="19">
        <f>(D48*0.005)+10</f>
        <v>210</v>
      </c>
      <c r="F49" s="20">
        <f t="shared" si="1"/>
        <v>3198478.2171499995</v>
      </c>
    </row>
    <row r="50" spans="1:6" ht="14.25" customHeight="1" x14ac:dyDescent="0.3">
      <c r="A50" s="16">
        <v>45436</v>
      </c>
      <c r="B50" s="17" t="s">
        <v>22</v>
      </c>
      <c r="C50" s="18" t="s">
        <v>20</v>
      </c>
      <c r="D50" s="19"/>
      <c r="E50" s="19">
        <v>17000</v>
      </c>
      <c r="F50" s="20">
        <f t="shared" si="1"/>
        <v>3181478.2171499995</v>
      </c>
    </row>
    <row r="51" spans="1:6" ht="14.25" customHeight="1" x14ac:dyDescent="0.3">
      <c r="A51" s="16">
        <v>45439</v>
      </c>
      <c r="B51" s="17" t="s">
        <v>19</v>
      </c>
      <c r="C51" s="18" t="s">
        <v>83</v>
      </c>
      <c r="D51" s="19">
        <v>31003.13</v>
      </c>
      <c r="E51" s="19"/>
      <c r="F51" s="20">
        <f t="shared" si="1"/>
        <v>3212481.3471499993</v>
      </c>
    </row>
    <row r="52" spans="1:6" ht="14.25" customHeight="1" x14ac:dyDescent="0.3">
      <c r="A52" s="16">
        <v>45439</v>
      </c>
      <c r="B52" s="17" t="s">
        <v>21</v>
      </c>
      <c r="C52" s="18"/>
      <c r="D52" s="19"/>
      <c r="E52" s="19">
        <f>(D51*0.005)+10</f>
        <v>165.01565000000002</v>
      </c>
      <c r="F52" s="20">
        <f t="shared" si="1"/>
        <v>3212316.3314999994</v>
      </c>
    </row>
    <row r="53" spans="1:6" ht="14.25" customHeight="1" x14ac:dyDescent="0.3">
      <c r="A53" s="16">
        <v>45439</v>
      </c>
      <c r="B53" s="17" t="s">
        <v>22</v>
      </c>
      <c r="C53" s="18" t="s">
        <v>20</v>
      </c>
      <c r="D53" s="19"/>
      <c r="E53" s="19">
        <v>11000</v>
      </c>
      <c r="F53" s="20">
        <f t="shared" si="1"/>
        <v>3201316.3314999994</v>
      </c>
    </row>
    <row r="54" spans="1:6" ht="14.25" customHeight="1" x14ac:dyDescent="0.3">
      <c r="A54" s="16">
        <v>45439</v>
      </c>
      <c r="B54" s="17" t="s">
        <v>19</v>
      </c>
      <c r="C54" s="18" t="s">
        <v>107</v>
      </c>
      <c r="D54" s="19">
        <v>4115</v>
      </c>
      <c r="E54" s="19"/>
      <c r="F54" s="20">
        <f t="shared" si="1"/>
        <v>3205431.3314999994</v>
      </c>
    </row>
    <row r="55" spans="1:6" ht="14.25" customHeight="1" x14ac:dyDescent="0.3">
      <c r="A55" s="16">
        <v>45439</v>
      </c>
      <c r="B55" s="17" t="s">
        <v>21</v>
      </c>
      <c r="C55" s="18"/>
      <c r="D55" s="19"/>
      <c r="E55" s="19">
        <f>(D54*0.005)+10</f>
        <v>30.574999999999999</v>
      </c>
      <c r="F55" s="20">
        <f t="shared" si="1"/>
        <v>3205400.7564999992</v>
      </c>
    </row>
    <row r="56" spans="1:6" ht="14.25" customHeight="1" x14ac:dyDescent="0.3">
      <c r="A56" s="16">
        <v>45440</v>
      </c>
      <c r="B56" s="17" t="s">
        <v>22</v>
      </c>
      <c r="C56" s="18" t="s">
        <v>20</v>
      </c>
      <c r="D56" s="19"/>
      <c r="E56" s="19">
        <v>229000</v>
      </c>
      <c r="F56" s="20">
        <f t="shared" si="1"/>
        <v>2976400.7564999992</v>
      </c>
    </row>
    <row r="57" spans="1:6" ht="14.25" customHeight="1" x14ac:dyDescent="0.3">
      <c r="A57" s="16">
        <v>45443</v>
      </c>
      <c r="B57" s="17" t="s">
        <v>19</v>
      </c>
      <c r="C57" s="18" t="s">
        <v>91</v>
      </c>
      <c r="D57" s="19">
        <v>10619.52</v>
      </c>
      <c r="E57" s="19"/>
      <c r="F57" s="20">
        <f t="shared" si="1"/>
        <v>2987020.2764999992</v>
      </c>
    </row>
    <row r="58" spans="1:6" ht="14.25" customHeight="1" x14ac:dyDescent="0.3">
      <c r="A58" s="16">
        <v>45443</v>
      </c>
      <c r="B58" s="17" t="s">
        <v>21</v>
      </c>
      <c r="C58" s="18"/>
      <c r="D58" s="19"/>
      <c r="E58" s="19">
        <f>(D57*0.005)+10</f>
        <v>63.0976</v>
      </c>
      <c r="F58" s="20">
        <f t="shared" si="1"/>
        <v>2986957.1788999992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2986957.1788999992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2986957.1788999992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2986957.1788999992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2986957.1788999992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2986957.1788999992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2986957.1788999992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2986957.1788999992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2986957.1788999992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2986957.1788999992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2986957.1788999992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2986957.1788999992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2986957.1788999992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2986957.1788999992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2986957.1788999992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2986957.1788999992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2986957.1788999992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2986957.1788999992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2986957.1788999992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2986957.1788999992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2986957.1788999992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2986957.1788999992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2986957.1788999992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2986957.1788999992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2986957.1788999992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2986957.1788999992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2986957.1788999992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2986957.1788999992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2986957.1788999992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2986957.1788999992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2986957.1788999992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2986957.1788999992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2986957.1788999992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2986957.1788999992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2986957.1788999992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2986957.1788999992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2986957.1788999992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2986957.1788999992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2986957.1788999992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2986957.1788999992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2986957.1788999992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2986957.1788999992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2986957.1788999992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2986957.1788999992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2986957.1788999992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2986957.1788999992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2986957.1788999992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2986957.1788999992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2986957.1788999992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2986957.1788999992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2986957.1788999992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2986957.1788999992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2986957.1788999992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2986957.1788999992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2986957.1788999992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2986957.1788999992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2986957.1788999992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2986957.1788999992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2986957.1788999992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2986957.1788999992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2986957.1788999992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2986957.1788999992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2986957.1788999992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2986957.1788999992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2986957.1788999992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2986957.1788999992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2986957.1788999992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2986957.1788999992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2986957.1788999992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2986957.1788999992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2986957.1788999992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2986957.1788999992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2986957.1788999992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2986957.1788999992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2986957.1788999992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2986957.1788999992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2986957.1788999992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2986957.1788999992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2986957.1788999992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2986957.1788999992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2986957.1788999992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2986957.1788999992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2986957.1788999992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2986957.1788999992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2986957.1788999992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2986957.1788999992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2986957.1788999992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2986957.1788999992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2986957.1788999992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2986957.1788999992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2986957.1788999992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2986957.1788999992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2986957.1788999992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2986957.1788999992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2986957.1788999992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2986957.1788999992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2986957.1788999992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2986957.1788999992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2986957.1788999992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2986957.1788999992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2986957.1788999992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2986957.1788999992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2986957.1788999992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2986957.1788999992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2986957.1788999992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2986957.1788999992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2986957.1788999992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2986957.1788999992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2986957.1788999992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2986957.1788999992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2986957.1788999992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2986957.1788999992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2986957.1788999992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2986957.1788999992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2986957.1788999992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2986957.1788999992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2986957.1788999992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2986957.1788999992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2986957.1788999992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2986957.1788999992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2986957.1788999992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2986957.1788999992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2986957.1788999992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2986957.1788999992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2986957.1788999992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2986957.1788999992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2986957.1788999992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2986957.1788999992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2986957.1788999992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2986957.1788999992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2986957.1788999992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2986957.1788999992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2986957.1788999992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2986957.1788999992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2986957.1788999992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2986957.1788999992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2986957.1788999992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2986957.1788999992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2986957.1788999992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2986957.1788999992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2986957.1788999992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2986957.1788999992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2986957.1788999992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2986957.1788999992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2986957.1788999992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2986957.1788999992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2986957.1788999992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2986957.1788999992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2986957.1788999992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2986957.1788999992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2986957.1788999992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2986957.1788999992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2986957.1788999992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2986957.1788999992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2986957.1788999992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2986957.1788999992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2986957.1788999992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2986957.1788999992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2986957.1788999992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2986957.1788999992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2986957.1788999992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2986957.1788999992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2986957.1788999992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2986957.1788999992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2986957.1788999992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2986957.1788999992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2986957.1788999992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2986957.1788999992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2986957.1788999992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2986957.1788999992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2986957.1788999992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2986957.1788999992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2986957.1788999992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2986957.1788999992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2986957.1788999992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2986957.1788999992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2986957.1788999992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2986957.1788999992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2986957.1788999992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2986957.1788999992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2986957.1788999992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2986957.1788999992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2986957.1788999992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2986957.1788999992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2986957.1788999992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2986957.1788999992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2986957.1788999992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2986957.1788999992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2986957.1788999992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2986957.1788999992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2986957.1788999992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2986957.1788999992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2986957.1788999992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2986957.1788999992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2986957.1788999992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2986957.1788999992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2986957.1788999992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2986957.1788999992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2986957.1788999992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2986957.1788999992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2986957.1788999992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2986957.1788999992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2986957.1788999992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2986957.1788999992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2986957.1788999992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2986957.1788999992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2986957.1788999992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2986957.1788999992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2986957.1788999992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2986957.1788999992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2986957.1788999992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2986957.1788999992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2986957.1788999992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2986957.1788999992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2986957.1788999992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2986957.1788999992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2986957.1788999992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2986957.1788999992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2986957.1788999992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2986957.1788999992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2986957.1788999992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2986957.1788999992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2986957.1788999992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2986957.1788999992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2986957.1788999992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2986957.1788999992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2986957.1788999992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2986957.1788999992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2986957.1788999992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2986957.1788999992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2986957.1788999992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2986957.1788999992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2986957.1788999992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2986957.1788999992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2986957.1788999992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2986957.1788999992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2986957.1788999992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2986957.1788999992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2986957.1788999992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2986957.1788999992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2986957.1788999992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2986957.1788999992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2986957.1788999992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2986957.1788999992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2986957.1788999992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2986957.1788999992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2986957.1788999992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2986957.1788999992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2986957.1788999992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2986957.1788999992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2986957.1788999992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2986957.1788999992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2986957.1788999992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2986957.1788999992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2986957.1788999992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2986957.1788999992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2986957.1788999992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2986957.1788999992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2986957.1788999992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2986957.1788999992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2986957.1788999992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2986957.1788999992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2986957.1788999992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2986957.1788999992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2986957.1788999992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2986957.1788999992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2986957.1788999992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2986957.1788999992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2986957.1788999992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2986957.1788999992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2986957.1788999992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2986957.1788999992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2986957.1788999992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2986957.1788999992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2986957.1788999992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2986957.1788999992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2986957.1788999992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2986957.1788999992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2986957.1788999992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2986957.1788999992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2986957.1788999992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2986957.1788999992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2986957.1788999992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2986957.1788999992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2986957.1788999992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2986957.1788999992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2986957.1788999992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2986957.1788999992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2986957.1788999992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2986957.1788999992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2986957.1788999992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2986957.1788999992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2986957.1788999992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2986957.1788999992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2986957.1788999992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2986957.1788999992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2986957.1788999992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2986957.1788999992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2986957.1788999992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2986957.1788999992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2986957.1788999992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2986957.1788999992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2986957.1788999992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2986957.1788999992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2986957.1788999992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2986957.1788999992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2986957.1788999992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2986957.1788999992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2986957.1788999992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2986957.1788999992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2986957.1788999992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2986957.1788999992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2986957.1788999992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2986957.1788999992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2986957.1788999992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2986957.1788999992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2986957.1788999992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2986957.1788999992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2986957.1788999992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2986957.1788999992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2986957.1788999992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2986957.1788999992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2986957.1788999992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2986957.1788999992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2986957.1788999992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2986957.1788999992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2986957.1788999992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2986957.1788999992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2986957.1788999992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2986957.1788999992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2986957.1788999992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2986957.1788999992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2986957.1788999992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2986957.1788999992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2986957.1788999992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2986957.1788999992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2986957.1788999992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2986957.1788999992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2986957.1788999992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2986957.1788999992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2986957.1788999992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2986957.1788999992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2986957.1788999992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2986957.1788999992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2986957.1788999992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2986957.1788999992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2986957.1788999992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2986957.1788999992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2986957.1788999992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2986957.1788999992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2986957.1788999992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2986957.1788999992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2986957.1788999992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2986957.1788999992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2986957.1788999992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2986957.1788999992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2986957.1788999992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2986957.1788999992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2986957.1788999992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2986957.1788999992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2986957.1788999992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2986957.1788999992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2986957.1788999992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2986957.1788999992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2986957.1788999992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2986957.1788999992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2986957.1788999992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2986957.1788999992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2986957.1788999992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2986957.1788999992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2986957.1788999992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2986957.1788999992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2986957.1788999992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2986957.1788999992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2986957.1788999992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2986957.1788999992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2986957.1788999992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2986957.1788999992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2986957.1788999992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2986957.1788999992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2986957.1788999992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2986957.1788999992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2986957.1788999992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2986957.1788999992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2986957.1788999992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2986957.1788999992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2986957.1788999992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2986957.1788999992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2986957.1788999992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2986957.1788999992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2986957.1788999992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2986957.1788999992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2986957.1788999992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2986957.1788999992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2986957.1788999992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2986957.1788999992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2986957.1788999992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2986957.1788999992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2986957.1788999992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2986957.1788999992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2986957.1788999992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2986957.1788999992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2986957.1788999992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2986957.1788999992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2986957.1788999992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2986957.1788999992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2986957.1788999992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2986957.1788999992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2986957.1788999992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2986957.1788999992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2986957.1788999992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2986957.1788999992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2986957.1788999992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2986957.1788999992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2986957.1788999992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2986957.1788999992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2986957.1788999992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2986957.1788999992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2986957.1788999992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2986957.1788999992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2986957.1788999992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2986957.1788999992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2986957.1788999992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2986957.1788999992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2986957.1788999992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2986957.1788999992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2986957.1788999992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2986957.1788999992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2986957.1788999992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2986957.1788999992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2986957.1788999992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2986957.1788999992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2986957.1788999992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2986957.1788999992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2986957.1788999992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2986957.1788999992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2986957.1788999992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2986957.1788999992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2986957.1788999992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2986957.1788999992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2986957.1788999992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2986957.1788999992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2986957.1788999992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2986957.1788999992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2986957.1788999992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2986957.1788999992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2986957.1788999992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2986957.1788999992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2986957.1788999992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2986957.1788999992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2986957.1788999992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2986957.1788999992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2986957.1788999992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2986957.1788999992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2986957.1788999992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2986957.1788999992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2986957.1788999992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2986957.1788999992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2986957.1788999992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2986957.1788999992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2986957.1788999992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2986957.1788999992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2986957.1788999992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2986957.1788999992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2986957.1788999992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2986957.1788999992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2986957.1788999992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2986957.1788999992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2986957.1788999992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2986957.1788999992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2986957.1788999992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2986957.1788999992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2986957.1788999992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2986957.1788999992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2986957.1788999992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2986957.1788999992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2986957.1788999992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2986957.1788999992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2986957.1788999992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2986957.1788999992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2986957.1788999992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2986957.1788999992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2986957.1788999992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2986957.1788999992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2986957.1788999992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2986957.1788999992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2986957.1788999992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2986957.1788999992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2986957.1788999992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2986957.1788999992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2986957.1788999992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2986957.1788999992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2986957.1788999992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2986957.1788999992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2986957.1788999992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2986957.1788999992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2986957.1788999992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2986957.1788999992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2986957.1788999992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2986957.1788999992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2986957.1788999992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2986957.1788999992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2986957.1788999992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2986957.1788999992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2986957.1788999992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2986957.1788999992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2986957.1788999992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2986957.1788999992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2986957.1788999992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2986957.1788999992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2986957.1788999992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2986957.1788999992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2986957.1788999992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2986957.1788999992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2986957.1788999992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2986957.1788999992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2986957.1788999992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2986957.1788999992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2986957.1788999992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2986957.1788999992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2986957.1788999992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2986957.1788999992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2986957.1788999992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2986957.1788999992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2986957.1788999992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2986957.1788999992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2986957.1788999992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2986957.1788999992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2986957.1788999992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2986957.1788999992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2986957.1788999992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2986957.1788999992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2986957.1788999992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2986957.1788999992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2986957.1788999992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2986957.1788999992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2986957.1788999992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2986957.1788999992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2986957.1788999992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2986957.1788999992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2986957.1788999992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2986957.1788999992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2986957.1788999992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2986957.1788999992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2986957.1788999992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2986957.1788999992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2986957.1788999992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2986957.1788999992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2986957.1788999992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2986957.1788999992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2986957.1788999992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2986957.1788999992</v>
      </c>
    </row>
  </sheetData>
  <autoFilter ref="A8:F609" xr:uid="{00000000-0009-0000-0000-000010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27" priority="1" operator="lessThan">
      <formula>0</formula>
    </cfRule>
  </conditionalFormatting>
  <conditionalFormatting sqref="F9:F581">
    <cfRule type="cellIs" dxfId="126" priority="2" operator="greaterThan">
      <formula>0</formula>
    </cfRule>
  </conditionalFormatting>
  <conditionalFormatting sqref="F9:F609">
    <cfRule type="cellIs" dxfId="125" priority="3" operator="lessThan">
      <formula>0</formula>
    </cfRule>
  </conditionalFormatting>
  <conditionalFormatting sqref="F11:F609 F6">
    <cfRule type="cellIs" dxfId="124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9" man="1"/>
    <brk id="136" man="1"/>
    <brk id="316" man="1"/>
    <brk id="255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F609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Maio2024!F6</f>
        <v>2986957.1788999992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SUM(D9:D609)</f>
        <v>875163.12</v>
      </c>
      <c r="E6" s="11">
        <f t="shared" si="0"/>
        <v>725655.81554999994</v>
      </c>
      <c r="F6" s="12">
        <f>F609</f>
        <v>3136464.4833499989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45444</v>
      </c>
      <c r="B9" s="17" t="s">
        <v>25</v>
      </c>
      <c r="C9" s="18" t="s">
        <v>34</v>
      </c>
      <c r="D9" s="19"/>
      <c r="E9" s="19">
        <v>1500</v>
      </c>
      <c r="F9" s="20">
        <f>D9-E9+D5</f>
        <v>2985457.1788999992</v>
      </c>
    </row>
    <row r="10" spans="1:6" ht="14.25" customHeight="1" x14ac:dyDescent="0.3">
      <c r="A10" s="16">
        <v>45444</v>
      </c>
      <c r="B10" s="17" t="s">
        <v>35</v>
      </c>
      <c r="C10" s="18" t="s">
        <v>36</v>
      </c>
      <c r="D10" s="19"/>
      <c r="E10" s="19">
        <v>50</v>
      </c>
      <c r="F10" s="20">
        <f t="shared" ref="F10:F264" si="1">D10-E10+F9</f>
        <v>2985407.1788999992</v>
      </c>
    </row>
    <row r="11" spans="1:6" ht="14.25" customHeight="1" x14ac:dyDescent="0.3">
      <c r="A11" s="16">
        <v>45446</v>
      </c>
      <c r="B11" s="17" t="s">
        <v>22</v>
      </c>
      <c r="C11" s="18" t="s">
        <v>20</v>
      </c>
      <c r="D11" s="19"/>
      <c r="E11" s="19">
        <v>2000</v>
      </c>
      <c r="F11" s="20">
        <f t="shared" si="1"/>
        <v>2983407.1788999992</v>
      </c>
    </row>
    <row r="12" spans="1:6" ht="14.25" customHeight="1" x14ac:dyDescent="0.3">
      <c r="A12" s="16">
        <v>45446</v>
      </c>
      <c r="B12" s="17" t="s">
        <v>22</v>
      </c>
      <c r="C12" s="18" t="s">
        <v>20</v>
      </c>
      <c r="D12" s="19"/>
      <c r="E12" s="19">
        <v>7000</v>
      </c>
      <c r="F12" s="20">
        <f t="shared" si="1"/>
        <v>2976407.1788999992</v>
      </c>
    </row>
    <row r="13" spans="1:6" ht="14.25" customHeight="1" x14ac:dyDescent="0.3">
      <c r="A13" s="16">
        <v>45446</v>
      </c>
      <c r="B13" s="17" t="s">
        <v>19</v>
      </c>
      <c r="C13" s="18" t="s">
        <v>59</v>
      </c>
      <c r="D13" s="19">
        <v>58800</v>
      </c>
      <c r="E13" s="19"/>
      <c r="F13" s="20">
        <f t="shared" si="1"/>
        <v>3035207.1788999992</v>
      </c>
    </row>
    <row r="14" spans="1:6" ht="14.25" customHeight="1" x14ac:dyDescent="0.3">
      <c r="A14" s="16">
        <v>45446</v>
      </c>
      <c r="B14" s="17" t="s">
        <v>21</v>
      </c>
      <c r="C14" s="18"/>
      <c r="D14" s="19"/>
      <c r="E14" s="19">
        <f>(D13*0.005)+10</f>
        <v>304</v>
      </c>
      <c r="F14" s="20">
        <f t="shared" si="1"/>
        <v>3034903.1788999992</v>
      </c>
    </row>
    <row r="15" spans="1:6" ht="14.25" customHeight="1" x14ac:dyDescent="0.3">
      <c r="A15" s="16">
        <v>45446</v>
      </c>
      <c r="B15" s="17" t="s">
        <v>19</v>
      </c>
      <c r="C15" s="18" t="s">
        <v>110</v>
      </c>
      <c r="D15" s="19">
        <v>226335.52</v>
      </c>
      <c r="E15" s="19"/>
      <c r="F15" s="20">
        <f t="shared" si="1"/>
        <v>3261238.6988999993</v>
      </c>
    </row>
    <row r="16" spans="1:6" ht="14.25" customHeight="1" x14ac:dyDescent="0.3">
      <c r="A16" s="16">
        <v>45446</v>
      </c>
      <c r="B16" s="17" t="s">
        <v>21</v>
      </c>
      <c r="C16" s="18"/>
      <c r="D16" s="19"/>
      <c r="E16" s="19">
        <f>(D15*0.005)+10</f>
        <v>1141.6776</v>
      </c>
      <c r="F16" s="20">
        <f t="shared" si="1"/>
        <v>3260097.0212999992</v>
      </c>
    </row>
    <row r="17" spans="1:6" ht="14.25" customHeight="1" x14ac:dyDescent="0.3">
      <c r="A17" s="16">
        <v>45446</v>
      </c>
      <c r="B17" s="17" t="s">
        <v>19</v>
      </c>
      <c r="C17" s="18" t="s">
        <v>110</v>
      </c>
      <c r="D17" s="19">
        <v>93894.7</v>
      </c>
      <c r="E17" s="19"/>
      <c r="F17" s="20">
        <f t="shared" si="1"/>
        <v>3353991.7212999994</v>
      </c>
    </row>
    <row r="18" spans="1:6" ht="14.25" customHeight="1" x14ac:dyDescent="0.3">
      <c r="A18" s="16">
        <v>45446</v>
      </c>
      <c r="B18" s="17" t="s">
        <v>21</v>
      </c>
      <c r="C18" s="18"/>
      <c r="D18" s="19"/>
      <c r="E18" s="19">
        <f>(D17*0.005)+10</f>
        <v>479.4735</v>
      </c>
      <c r="F18" s="20">
        <f t="shared" si="1"/>
        <v>3353512.2477999995</v>
      </c>
    </row>
    <row r="19" spans="1:6" ht="14.25" customHeight="1" x14ac:dyDescent="0.3">
      <c r="A19" s="16">
        <v>45447</v>
      </c>
      <c r="B19" s="17" t="s">
        <v>22</v>
      </c>
      <c r="C19" s="18" t="s">
        <v>20</v>
      </c>
      <c r="D19" s="19"/>
      <c r="E19" s="19">
        <v>200000</v>
      </c>
      <c r="F19" s="20">
        <f t="shared" si="1"/>
        <v>3153512.2477999995</v>
      </c>
    </row>
    <row r="20" spans="1:6" ht="14.25" customHeight="1" x14ac:dyDescent="0.3">
      <c r="A20" s="16">
        <v>45448</v>
      </c>
      <c r="B20" s="17" t="s">
        <v>19</v>
      </c>
      <c r="C20" s="18" t="s">
        <v>111</v>
      </c>
      <c r="D20" s="19">
        <v>20000</v>
      </c>
      <c r="E20" s="19"/>
      <c r="F20" s="20">
        <f t="shared" si="1"/>
        <v>3173512.2477999995</v>
      </c>
    </row>
    <row r="21" spans="1:6" ht="14.25" customHeight="1" x14ac:dyDescent="0.3">
      <c r="A21" s="16">
        <v>45448</v>
      </c>
      <c r="B21" s="17" t="s">
        <v>21</v>
      </c>
      <c r="C21" s="18"/>
      <c r="D21" s="19"/>
      <c r="E21" s="19">
        <f>(D20*0.005)+10</f>
        <v>110</v>
      </c>
      <c r="F21" s="20">
        <f t="shared" si="1"/>
        <v>3173402.2477999995</v>
      </c>
    </row>
    <row r="22" spans="1:6" ht="14.25" customHeight="1" x14ac:dyDescent="0.3">
      <c r="A22" s="16">
        <v>45449</v>
      </c>
      <c r="B22" s="17" t="s">
        <v>19</v>
      </c>
      <c r="C22" s="18" t="s">
        <v>44</v>
      </c>
      <c r="D22" s="19">
        <v>90000</v>
      </c>
      <c r="E22" s="19"/>
      <c r="F22" s="20">
        <f t="shared" si="1"/>
        <v>3263402.2477999995</v>
      </c>
    </row>
    <row r="23" spans="1:6" ht="14.25" customHeight="1" x14ac:dyDescent="0.3">
      <c r="A23" s="16">
        <v>45449</v>
      </c>
      <c r="B23" s="17" t="s">
        <v>21</v>
      </c>
      <c r="C23" s="18"/>
      <c r="D23" s="19"/>
      <c r="E23" s="19">
        <f>(D22*0.005)+10</f>
        <v>460</v>
      </c>
      <c r="F23" s="20">
        <f t="shared" si="1"/>
        <v>3262942.2477999995</v>
      </c>
    </row>
    <row r="24" spans="1:6" ht="14.25" customHeight="1" x14ac:dyDescent="0.3">
      <c r="A24" s="16">
        <v>45449</v>
      </c>
      <c r="B24" s="17" t="s">
        <v>22</v>
      </c>
      <c r="C24" s="18" t="s">
        <v>20</v>
      </c>
      <c r="D24" s="19"/>
      <c r="E24" s="19">
        <v>74000</v>
      </c>
      <c r="F24" s="20">
        <f t="shared" si="1"/>
        <v>3188942.2477999995</v>
      </c>
    </row>
    <row r="25" spans="1:6" ht="14.25" customHeight="1" x14ac:dyDescent="0.3">
      <c r="A25" s="16">
        <v>45449</v>
      </c>
      <c r="B25" s="17" t="s">
        <v>19</v>
      </c>
      <c r="C25" s="18" t="s">
        <v>112</v>
      </c>
      <c r="D25" s="19">
        <v>7000</v>
      </c>
      <c r="E25" s="19"/>
      <c r="F25" s="20">
        <f t="shared" si="1"/>
        <v>3195942.2477999995</v>
      </c>
    </row>
    <row r="26" spans="1:6" ht="14.25" customHeight="1" x14ac:dyDescent="0.3">
      <c r="A26" s="16">
        <v>45449</v>
      </c>
      <c r="B26" s="17" t="s">
        <v>21</v>
      </c>
      <c r="C26" s="18"/>
      <c r="D26" s="19"/>
      <c r="E26" s="19">
        <f>(D25*0.005)+10</f>
        <v>45</v>
      </c>
      <c r="F26" s="20">
        <f t="shared" si="1"/>
        <v>3195897.2477999995</v>
      </c>
    </row>
    <row r="27" spans="1:6" ht="14.25" customHeight="1" x14ac:dyDescent="0.3">
      <c r="A27" s="16">
        <v>45450</v>
      </c>
      <c r="B27" s="17" t="s">
        <v>22</v>
      </c>
      <c r="C27" s="18" t="s">
        <v>20</v>
      </c>
      <c r="D27" s="19"/>
      <c r="E27" s="19">
        <v>5000</v>
      </c>
      <c r="F27" s="20">
        <f t="shared" si="1"/>
        <v>3190897.2477999995</v>
      </c>
    </row>
    <row r="28" spans="1:6" ht="14.25" customHeight="1" x14ac:dyDescent="0.3">
      <c r="A28" s="16">
        <v>45450</v>
      </c>
      <c r="B28" s="17" t="s">
        <v>22</v>
      </c>
      <c r="C28" s="18" t="s">
        <v>20</v>
      </c>
      <c r="D28" s="19"/>
      <c r="E28" s="19">
        <v>5000</v>
      </c>
      <c r="F28" s="20">
        <f t="shared" si="1"/>
        <v>3185897.2477999995</v>
      </c>
    </row>
    <row r="29" spans="1:6" ht="14.25" customHeight="1" x14ac:dyDescent="0.3">
      <c r="A29" s="16">
        <v>45453</v>
      </c>
      <c r="B29" s="17" t="s">
        <v>19</v>
      </c>
      <c r="C29" s="18" t="s">
        <v>113</v>
      </c>
      <c r="D29" s="19">
        <v>48000</v>
      </c>
      <c r="E29" s="19"/>
      <c r="F29" s="20">
        <f t="shared" si="1"/>
        <v>3233897.2477999995</v>
      </c>
    </row>
    <row r="30" spans="1:6" ht="14.25" customHeight="1" x14ac:dyDescent="0.3">
      <c r="A30" s="16">
        <v>45453</v>
      </c>
      <c r="B30" s="17" t="s">
        <v>21</v>
      </c>
      <c r="C30" s="18"/>
      <c r="D30" s="19"/>
      <c r="E30" s="19">
        <f>(D29*0.005)+10</f>
        <v>250</v>
      </c>
      <c r="F30" s="20">
        <f t="shared" si="1"/>
        <v>3233647.2477999995</v>
      </c>
    </row>
    <row r="31" spans="1:6" ht="14.25" customHeight="1" x14ac:dyDescent="0.3">
      <c r="A31" s="16">
        <v>45453</v>
      </c>
      <c r="B31" s="17" t="s">
        <v>19</v>
      </c>
      <c r="C31" s="18" t="s">
        <v>114</v>
      </c>
      <c r="D31" s="19">
        <v>188462.65</v>
      </c>
      <c r="E31" s="19"/>
      <c r="F31" s="20">
        <f t="shared" si="1"/>
        <v>3422109.8977999995</v>
      </c>
    </row>
    <row r="32" spans="1:6" ht="14.25" customHeight="1" x14ac:dyDescent="0.3">
      <c r="A32" s="16">
        <v>45453</v>
      </c>
      <c r="B32" s="17" t="s">
        <v>21</v>
      </c>
      <c r="C32" s="18"/>
      <c r="D32" s="19"/>
      <c r="E32" s="19">
        <f>(D31*0.005)+10</f>
        <v>952.31325000000004</v>
      </c>
      <c r="F32" s="20">
        <f t="shared" si="1"/>
        <v>3421157.5845499993</v>
      </c>
    </row>
    <row r="33" spans="1:6" ht="14.25" customHeight="1" x14ac:dyDescent="0.3">
      <c r="A33" s="16">
        <v>45453</v>
      </c>
      <c r="B33" s="17" t="s">
        <v>19</v>
      </c>
      <c r="C33" s="18" t="s">
        <v>111</v>
      </c>
      <c r="D33" s="19">
        <v>10000</v>
      </c>
      <c r="E33" s="19"/>
      <c r="F33" s="20">
        <f t="shared" si="1"/>
        <v>3431157.5845499993</v>
      </c>
    </row>
    <row r="34" spans="1:6" ht="14.25" customHeight="1" x14ac:dyDescent="0.3">
      <c r="A34" s="16">
        <v>45453</v>
      </c>
      <c r="B34" s="17" t="s">
        <v>21</v>
      </c>
      <c r="C34" s="18"/>
      <c r="D34" s="19"/>
      <c r="E34" s="19">
        <f>(D33*0.005)+10</f>
        <v>60</v>
      </c>
      <c r="F34" s="20">
        <f t="shared" si="1"/>
        <v>3431097.5845499993</v>
      </c>
    </row>
    <row r="35" spans="1:6" ht="14.25" customHeight="1" x14ac:dyDescent="0.3">
      <c r="A35" s="16">
        <v>45454</v>
      </c>
      <c r="B35" s="17" t="s">
        <v>19</v>
      </c>
      <c r="C35" s="18" t="s">
        <v>88</v>
      </c>
      <c r="D35" s="19">
        <v>4416.7</v>
      </c>
      <c r="E35" s="19"/>
      <c r="F35" s="20">
        <f t="shared" si="1"/>
        <v>3435514.2845499995</v>
      </c>
    </row>
    <row r="36" spans="1:6" ht="14.25" customHeight="1" x14ac:dyDescent="0.3">
      <c r="A36" s="16">
        <v>45454</v>
      </c>
      <c r="B36" s="17" t="s">
        <v>21</v>
      </c>
      <c r="C36" s="18"/>
      <c r="D36" s="19"/>
      <c r="E36" s="19">
        <f>(D35*0.005)+10</f>
        <v>32.083500000000001</v>
      </c>
      <c r="F36" s="20">
        <f t="shared" si="1"/>
        <v>3435482.2010499993</v>
      </c>
    </row>
    <row r="37" spans="1:6" ht="14.25" customHeight="1" x14ac:dyDescent="0.3">
      <c r="A37" s="16">
        <v>45455</v>
      </c>
      <c r="B37" s="17" t="s">
        <v>22</v>
      </c>
      <c r="C37" s="18" t="s">
        <v>20</v>
      </c>
      <c r="D37" s="19"/>
      <c r="E37" s="19">
        <v>5000</v>
      </c>
      <c r="F37" s="20">
        <f t="shared" si="1"/>
        <v>3430482.2010499993</v>
      </c>
    </row>
    <row r="38" spans="1:6" ht="14.25" customHeight="1" x14ac:dyDescent="0.3">
      <c r="A38" s="16">
        <v>45457</v>
      </c>
      <c r="B38" s="17" t="s">
        <v>22</v>
      </c>
      <c r="C38" s="18" t="s">
        <v>20</v>
      </c>
      <c r="D38" s="19"/>
      <c r="E38" s="19">
        <v>21000</v>
      </c>
      <c r="F38" s="20">
        <f t="shared" si="1"/>
        <v>3409482.2010499993</v>
      </c>
    </row>
    <row r="39" spans="1:6" ht="14.25" customHeight="1" x14ac:dyDescent="0.3">
      <c r="A39" s="16">
        <v>45457</v>
      </c>
      <c r="B39" s="17" t="s">
        <v>19</v>
      </c>
      <c r="C39" s="18" t="s">
        <v>115</v>
      </c>
      <c r="D39" s="19">
        <v>30000</v>
      </c>
      <c r="E39" s="19"/>
      <c r="F39" s="20">
        <f t="shared" si="1"/>
        <v>3439482.2010499993</v>
      </c>
    </row>
    <row r="40" spans="1:6" ht="14.25" customHeight="1" x14ac:dyDescent="0.3">
      <c r="A40" s="16">
        <v>45457</v>
      </c>
      <c r="B40" s="17" t="s">
        <v>21</v>
      </c>
      <c r="C40" s="18"/>
      <c r="D40" s="19"/>
      <c r="E40" s="19">
        <f>(D39*0.005)+10</f>
        <v>160</v>
      </c>
      <c r="F40" s="20">
        <f t="shared" si="1"/>
        <v>3439322.2010499993</v>
      </c>
    </row>
    <row r="41" spans="1:6" ht="14.25" customHeight="1" x14ac:dyDescent="0.3">
      <c r="A41" s="16">
        <v>45460</v>
      </c>
      <c r="B41" s="17" t="s">
        <v>22</v>
      </c>
      <c r="C41" s="18" t="s">
        <v>20</v>
      </c>
      <c r="D41" s="19"/>
      <c r="E41" s="19">
        <v>1000</v>
      </c>
      <c r="F41" s="20">
        <f t="shared" si="1"/>
        <v>3438322.2010499993</v>
      </c>
    </row>
    <row r="42" spans="1:6" ht="14.25" customHeight="1" x14ac:dyDescent="0.3">
      <c r="A42" s="16">
        <v>45460</v>
      </c>
      <c r="B42" s="17" t="s">
        <v>22</v>
      </c>
      <c r="C42" s="18" t="s">
        <v>20</v>
      </c>
      <c r="D42" s="19"/>
      <c r="E42" s="19">
        <v>37000</v>
      </c>
      <c r="F42" s="20">
        <f t="shared" si="1"/>
        <v>3401322.2010499993</v>
      </c>
    </row>
    <row r="43" spans="1:6" ht="14.25" customHeight="1" x14ac:dyDescent="0.3">
      <c r="A43" s="16">
        <v>45460</v>
      </c>
      <c r="B43" s="17" t="s">
        <v>19</v>
      </c>
      <c r="C43" s="18" t="s">
        <v>99</v>
      </c>
      <c r="D43" s="19">
        <v>2200</v>
      </c>
      <c r="E43" s="19"/>
      <c r="F43" s="20">
        <f t="shared" si="1"/>
        <v>3403522.2010499993</v>
      </c>
    </row>
    <row r="44" spans="1:6" ht="14.25" customHeight="1" x14ac:dyDescent="0.3">
      <c r="A44" s="16">
        <v>45460</v>
      </c>
      <c r="B44" s="17" t="s">
        <v>21</v>
      </c>
      <c r="C44" s="18"/>
      <c r="D44" s="19"/>
      <c r="E44" s="19">
        <f>(D43*0.005)+10</f>
        <v>21</v>
      </c>
      <c r="F44" s="20">
        <f t="shared" si="1"/>
        <v>3403501.2010499993</v>
      </c>
    </row>
    <row r="45" spans="1:6" ht="14.25" customHeight="1" x14ac:dyDescent="0.3">
      <c r="A45" s="16">
        <v>45460</v>
      </c>
      <c r="B45" s="17" t="s">
        <v>19</v>
      </c>
      <c r="C45" s="18" t="s">
        <v>20</v>
      </c>
      <c r="D45" s="19">
        <v>200</v>
      </c>
      <c r="E45" s="19"/>
      <c r="F45" s="20">
        <f t="shared" si="1"/>
        <v>3403701.2010499993</v>
      </c>
    </row>
    <row r="46" spans="1:6" ht="14.25" customHeight="1" x14ac:dyDescent="0.3">
      <c r="A46" s="16">
        <v>45460</v>
      </c>
      <c r="B46" s="17" t="s">
        <v>21</v>
      </c>
      <c r="C46" s="18"/>
      <c r="D46" s="19"/>
      <c r="E46" s="19">
        <f>(D45*0.005)+10</f>
        <v>11</v>
      </c>
      <c r="F46" s="20">
        <f t="shared" si="1"/>
        <v>3403690.2010499993</v>
      </c>
    </row>
    <row r="47" spans="1:6" ht="14.25" customHeight="1" x14ac:dyDescent="0.3">
      <c r="A47" s="16">
        <v>45461</v>
      </c>
      <c r="B47" s="17" t="s">
        <v>85</v>
      </c>
      <c r="C47" s="18"/>
      <c r="D47" s="19">
        <v>0.01</v>
      </c>
      <c r="E47" s="19"/>
      <c r="F47" s="20">
        <f t="shared" si="1"/>
        <v>3403690.2110499991</v>
      </c>
    </row>
    <row r="48" spans="1:6" ht="14.25" customHeight="1" x14ac:dyDescent="0.3">
      <c r="A48" s="16">
        <v>45462</v>
      </c>
      <c r="B48" s="17" t="s">
        <v>22</v>
      </c>
      <c r="C48" s="18" t="s">
        <v>20</v>
      </c>
      <c r="D48" s="19"/>
      <c r="E48" s="19">
        <v>79000</v>
      </c>
      <c r="F48" s="20">
        <f t="shared" si="1"/>
        <v>3324690.2110499991</v>
      </c>
    </row>
    <row r="49" spans="1:6" ht="14.25" customHeight="1" x14ac:dyDescent="0.3">
      <c r="A49" s="16">
        <v>45462</v>
      </c>
      <c r="B49" s="17" t="s">
        <v>19</v>
      </c>
      <c r="C49" s="18" t="s">
        <v>20</v>
      </c>
      <c r="D49" s="19">
        <v>16300</v>
      </c>
      <c r="E49" s="19"/>
      <c r="F49" s="20">
        <f t="shared" si="1"/>
        <v>3340990.2110499991</v>
      </c>
    </row>
    <row r="50" spans="1:6" ht="14.25" customHeight="1" x14ac:dyDescent="0.3">
      <c r="A50" s="16">
        <v>45462</v>
      </c>
      <c r="B50" s="17" t="s">
        <v>21</v>
      </c>
      <c r="C50" s="18"/>
      <c r="D50" s="19"/>
      <c r="E50" s="19">
        <f>(D49*0.005)+10</f>
        <v>91.5</v>
      </c>
      <c r="F50" s="20">
        <f t="shared" si="1"/>
        <v>3340898.7110499991</v>
      </c>
    </row>
    <row r="51" spans="1:6" ht="14.25" customHeight="1" x14ac:dyDescent="0.3">
      <c r="A51" s="16">
        <v>45463</v>
      </c>
      <c r="B51" s="17" t="s">
        <v>19</v>
      </c>
      <c r="C51" s="18" t="s">
        <v>78</v>
      </c>
      <c r="D51" s="19">
        <v>10900</v>
      </c>
      <c r="E51" s="19"/>
      <c r="F51" s="20">
        <f t="shared" si="1"/>
        <v>3351798.7110499991</v>
      </c>
    </row>
    <row r="52" spans="1:6" ht="14.25" customHeight="1" x14ac:dyDescent="0.3">
      <c r="A52" s="16">
        <v>45463</v>
      </c>
      <c r="B52" s="17" t="s">
        <v>21</v>
      </c>
      <c r="C52" s="18"/>
      <c r="D52" s="19"/>
      <c r="E52" s="19">
        <f>(D51*0.005)+10</f>
        <v>64.5</v>
      </c>
      <c r="F52" s="20">
        <f t="shared" si="1"/>
        <v>3351734.2110499991</v>
      </c>
    </row>
    <row r="53" spans="1:6" ht="14.25" customHeight="1" x14ac:dyDescent="0.3">
      <c r="A53" s="16">
        <v>45464</v>
      </c>
      <c r="B53" s="17" t="s">
        <v>22</v>
      </c>
      <c r="C53" s="18" t="s">
        <v>20</v>
      </c>
      <c r="D53" s="19"/>
      <c r="E53" s="19">
        <v>1000</v>
      </c>
      <c r="F53" s="20">
        <f t="shared" si="1"/>
        <v>3350734.2110499991</v>
      </c>
    </row>
    <row r="54" spans="1:6" ht="14.25" customHeight="1" x14ac:dyDescent="0.3">
      <c r="A54" s="16">
        <v>45467</v>
      </c>
      <c r="B54" s="17" t="s">
        <v>19</v>
      </c>
      <c r="C54" s="18" t="s">
        <v>116</v>
      </c>
      <c r="D54" s="19">
        <v>10000</v>
      </c>
      <c r="E54" s="19"/>
      <c r="F54" s="20">
        <f t="shared" si="1"/>
        <v>3360734.2110499991</v>
      </c>
    </row>
    <row r="55" spans="1:6" ht="14.25" customHeight="1" x14ac:dyDescent="0.3">
      <c r="A55" s="16">
        <v>45467</v>
      </c>
      <c r="B55" s="17" t="s">
        <v>21</v>
      </c>
      <c r="C55" s="18"/>
      <c r="D55" s="19"/>
      <c r="E55" s="19">
        <f>(D54*0.005)+10</f>
        <v>60</v>
      </c>
      <c r="F55" s="20">
        <f t="shared" si="1"/>
        <v>3360674.2110499991</v>
      </c>
    </row>
    <row r="56" spans="1:6" ht="14.25" customHeight="1" x14ac:dyDescent="0.3">
      <c r="A56" s="16">
        <v>45467</v>
      </c>
      <c r="B56" s="17" t="s">
        <v>19</v>
      </c>
      <c r="C56" s="18" t="s">
        <v>116</v>
      </c>
      <c r="D56" s="19">
        <v>5000</v>
      </c>
      <c r="E56" s="19"/>
      <c r="F56" s="20">
        <f t="shared" si="1"/>
        <v>3365674.2110499991</v>
      </c>
    </row>
    <row r="57" spans="1:6" ht="14.25" customHeight="1" x14ac:dyDescent="0.3">
      <c r="A57" s="16">
        <v>45467</v>
      </c>
      <c r="B57" s="17" t="s">
        <v>21</v>
      </c>
      <c r="C57" s="18"/>
      <c r="D57" s="19"/>
      <c r="E57" s="19">
        <f>(D56*0.005)+10</f>
        <v>35</v>
      </c>
      <c r="F57" s="20">
        <f t="shared" si="1"/>
        <v>3365639.2110499991</v>
      </c>
    </row>
    <row r="58" spans="1:6" ht="14.25" customHeight="1" x14ac:dyDescent="0.3">
      <c r="A58" s="16">
        <v>45467</v>
      </c>
      <c r="B58" s="17" t="s">
        <v>19</v>
      </c>
      <c r="C58" s="18" t="s">
        <v>117</v>
      </c>
      <c r="D58" s="19">
        <v>194.77</v>
      </c>
      <c r="E58" s="19"/>
      <c r="F58" s="20">
        <f t="shared" si="1"/>
        <v>3365833.9810499991</v>
      </c>
    </row>
    <row r="59" spans="1:6" ht="14.25" customHeight="1" x14ac:dyDescent="0.3">
      <c r="A59" s="16">
        <v>45467</v>
      </c>
      <c r="B59" s="17" t="s">
        <v>21</v>
      </c>
      <c r="C59" s="18"/>
      <c r="D59" s="19"/>
      <c r="E59" s="19">
        <f>(D58*0.005)+10</f>
        <v>10.973850000000001</v>
      </c>
      <c r="F59" s="20">
        <f t="shared" si="1"/>
        <v>3365823.0071999989</v>
      </c>
    </row>
    <row r="60" spans="1:6" ht="14.25" customHeight="1" x14ac:dyDescent="0.3">
      <c r="A60" s="16">
        <v>45468</v>
      </c>
      <c r="B60" s="17" t="s">
        <v>19</v>
      </c>
      <c r="C60" s="18" t="s">
        <v>91</v>
      </c>
      <c r="D60" s="19">
        <v>10690.64</v>
      </c>
      <c r="E60" s="19"/>
      <c r="F60" s="20">
        <f t="shared" si="1"/>
        <v>3376513.6471999991</v>
      </c>
    </row>
    <row r="61" spans="1:6" ht="14.25" customHeight="1" x14ac:dyDescent="0.3">
      <c r="A61" s="16">
        <v>45468</v>
      </c>
      <c r="B61" s="17" t="s">
        <v>21</v>
      </c>
      <c r="C61" s="18"/>
      <c r="D61" s="19"/>
      <c r="E61" s="19">
        <f>(D60*0.005)+10</f>
        <v>63.453199999999995</v>
      </c>
      <c r="F61" s="20">
        <f t="shared" si="1"/>
        <v>3376450.1939999992</v>
      </c>
    </row>
    <row r="62" spans="1:6" ht="14.25" customHeight="1" x14ac:dyDescent="0.3">
      <c r="A62" s="16">
        <v>45468</v>
      </c>
      <c r="B62" s="17" t="s">
        <v>22</v>
      </c>
      <c r="C62" s="18" t="s">
        <v>20</v>
      </c>
      <c r="D62" s="19"/>
      <c r="E62" s="19">
        <v>42000</v>
      </c>
      <c r="F62" s="20">
        <f t="shared" si="1"/>
        <v>3334450.1939999992</v>
      </c>
    </row>
    <row r="63" spans="1:6" ht="14.25" customHeight="1" x14ac:dyDescent="0.3">
      <c r="A63" s="16">
        <v>45468</v>
      </c>
      <c r="B63" s="17" t="s">
        <v>19</v>
      </c>
      <c r="C63" s="18" t="s">
        <v>20</v>
      </c>
      <c r="D63" s="19">
        <v>650</v>
      </c>
      <c r="E63" s="19"/>
      <c r="F63" s="20">
        <f t="shared" si="1"/>
        <v>3335100.1939999992</v>
      </c>
    </row>
    <row r="64" spans="1:6" ht="14.25" customHeight="1" x14ac:dyDescent="0.3">
      <c r="A64" s="16">
        <v>45468</v>
      </c>
      <c r="B64" s="17" t="s">
        <v>21</v>
      </c>
      <c r="C64" s="18"/>
      <c r="D64" s="19"/>
      <c r="E64" s="19">
        <f>(D63*0.005)+10</f>
        <v>13.25</v>
      </c>
      <c r="F64" s="20">
        <f t="shared" si="1"/>
        <v>3335086.9439999992</v>
      </c>
    </row>
    <row r="65" spans="1:6" ht="14.25" customHeight="1" x14ac:dyDescent="0.3">
      <c r="A65" s="16">
        <v>45469</v>
      </c>
      <c r="B65" s="17" t="s">
        <v>22</v>
      </c>
      <c r="C65" s="18" t="s">
        <v>20</v>
      </c>
      <c r="D65" s="19"/>
      <c r="E65" s="19">
        <v>2500</v>
      </c>
      <c r="F65" s="20">
        <f t="shared" si="1"/>
        <v>3332586.9439999992</v>
      </c>
    </row>
    <row r="66" spans="1:6" ht="14.25" customHeight="1" x14ac:dyDescent="0.3">
      <c r="A66" s="16">
        <v>45470</v>
      </c>
      <c r="B66" s="17" t="s">
        <v>22</v>
      </c>
      <c r="C66" s="18" t="s">
        <v>20</v>
      </c>
      <c r="D66" s="19"/>
      <c r="E66" s="19">
        <v>238000</v>
      </c>
      <c r="F66" s="20">
        <f t="shared" si="1"/>
        <v>3094586.9439999992</v>
      </c>
    </row>
    <row r="67" spans="1:6" ht="14.25" customHeight="1" x14ac:dyDescent="0.3">
      <c r="A67" s="16">
        <v>45470</v>
      </c>
      <c r="B67" s="17" t="s">
        <v>19</v>
      </c>
      <c r="C67" s="18" t="s">
        <v>83</v>
      </c>
      <c r="D67" s="19">
        <v>31003.13</v>
      </c>
      <c r="E67" s="19"/>
      <c r="F67" s="20">
        <f t="shared" si="1"/>
        <v>3125590.0739999991</v>
      </c>
    </row>
    <row r="68" spans="1:6" ht="14.25" customHeight="1" x14ac:dyDescent="0.3">
      <c r="A68" s="16">
        <v>45470</v>
      </c>
      <c r="B68" s="17" t="s">
        <v>21</v>
      </c>
      <c r="C68" s="18"/>
      <c r="D68" s="19"/>
      <c r="E68" s="19">
        <f>(D67*0.005)+10</f>
        <v>165.01565000000002</v>
      </c>
      <c r="F68" s="20">
        <f t="shared" si="1"/>
        <v>3125425.0583499991</v>
      </c>
    </row>
    <row r="69" spans="1:6" ht="14.25" customHeight="1" x14ac:dyDescent="0.3">
      <c r="A69" s="16">
        <v>45471</v>
      </c>
      <c r="B69" s="17" t="s">
        <v>19</v>
      </c>
      <c r="C69" s="18" t="s">
        <v>107</v>
      </c>
      <c r="D69" s="19">
        <v>4115</v>
      </c>
      <c r="E69" s="19"/>
      <c r="F69" s="20">
        <f t="shared" si="1"/>
        <v>3129540.0583499991</v>
      </c>
    </row>
    <row r="70" spans="1:6" ht="14.25" customHeight="1" x14ac:dyDescent="0.3">
      <c r="A70" s="16">
        <v>45471</v>
      </c>
      <c r="B70" s="17" t="s">
        <v>21</v>
      </c>
      <c r="C70" s="18"/>
      <c r="D70" s="19"/>
      <c r="E70" s="19">
        <f>(D69*0.005)+10</f>
        <v>30.574999999999999</v>
      </c>
      <c r="F70" s="20">
        <f t="shared" si="1"/>
        <v>3129509.4833499989</v>
      </c>
    </row>
    <row r="71" spans="1:6" ht="14.25" customHeight="1" x14ac:dyDescent="0.3">
      <c r="A71" s="16">
        <v>45471</v>
      </c>
      <c r="B71" s="17" t="s">
        <v>19</v>
      </c>
      <c r="C71" s="18" t="s">
        <v>118</v>
      </c>
      <c r="D71" s="19">
        <v>7000</v>
      </c>
      <c r="E71" s="19"/>
      <c r="F71" s="20">
        <f t="shared" si="1"/>
        <v>3136509.4833499989</v>
      </c>
    </row>
    <row r="72" spans="1:6" ht="14.25" customHeight="1" x14ac:dyDescent="0.3">
      <c r="A72" s="16">
        <v>45471</v>
      </c>
      <c r="B72" s="17" t="s">
        <v>21</v>
      </c>
      <c r="C72" s="18"/>
      <c r="D72" s="19"/>
      <c r="E72" s="19">
        <f>(D71*0.005)+10</f>
        <v>45</v>
      </c>
      <c r="F72" s="20">
        <f t="shared" si="1"/>
        <v>3136464.4833499989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3136464.4833499989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3136464.4833499989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3136464.4833499989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3136464.4833499989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3136464.4833499989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3136464.4833499989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3136464.4833499989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3136464.4833499989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3136464.4833499989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3136464.4833499989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3136464.4833499989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3136464.4833499989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3136464.4833499989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3136464.4833499989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3136464.4833499989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3136464.4833499989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3136464.4833499989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3136464.4833499989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3136464.4833499989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3136464.4833499989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3136464.4833499989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3136464.4833499989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3136464.4833499989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3136464.4833499989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3136464.4833499989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3136464.4833499989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3136464.4833499989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3136464.4833499989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3136464.4833499989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3136464.4833499989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3136464.4833499989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3136464.4833499989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3136464.4833499989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3136464.4833499989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3136464.4833499989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3136464.4833499989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3136464.4833499989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3136464.4833499989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3136464.4833499989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3136464.4833499989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3136464.4833499989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3136464.4833499989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3136464.4833499989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3136464.4833499989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3136464.4833499989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3136464.4833499989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3136464.4833499989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3136464.4833499989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3136464.4833499989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3136464.4833499989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3136464.4833499989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3136464.4833499989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3136464.4833499989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3136464.4833499989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3136464.4833499989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3136464.4833499989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3136464.4833499989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3136464.4833499989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3136464.4833499989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3136464.4833499989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3136464.4833499989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3136464.4833499989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3136464.4833499989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3136464.4833499989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3136464.4833499989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3136464.4833499989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3136464.4833499989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3136464.4833499989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3136464.4833499989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3136464.4833499989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3136464.4833499989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3136464.4833499989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3136464.4833499989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3136464.4833499989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3136464.4833499989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3136464.4833499989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3136464.4833499989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3136464.4833499989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3136464.4833499989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3136464.4833499989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3136464.4833499989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3136464.4833499989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3136464.4833499989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3136464.4833499989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3136464.4833499989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3136464.4833499989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3136464.4833499989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3136464.4833499989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3136464.4833499989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3136464.4833499989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3136464.4833499989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3136464.4833499989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3136464.4833499989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3136464.4833499989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3136464.4833499989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3136464.4833499989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3136464.4833499989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3136464.4833499989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3136464.4833499989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3136464.4833499989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3136464.4833499989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3136464.4833499989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3136464.4833499989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3136464.4833499989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3136464.4833499989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3136464.4833499989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3136464.4833499989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3136464.4833499989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3136464.4833499989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3136464.4833499989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3136464.4833499989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3136464.4833499989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3136464.4833499989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3136464.4833499989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3136464.4833499989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3136464.4833499989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3136464.4833499989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3136464.4833499989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3136464.4833499989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3136464.4833499989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3136464.4833499989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3136464.4833499989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3136464.4833499989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3136464.4833499989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3136464.4833499989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3136464.4833499989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3136464.4833499989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3136464.4833499989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3136464.4833499989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3136464.4833499989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3136464.4833499989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3136464.4833499989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3136464.4833499989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3136464.4833499989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3136464.4833499989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3136464.4833499989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3136464.4833499989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3136464.4833499989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3136464.4833499989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3136464.4833499989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3136464.4833499989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3136464.4833499989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3136464.4833499989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3136464.4833499989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3136464.4833499989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3136464.4833499989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3136464.4833499989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3136464.4833499989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3136464.4833499989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3136464.4833499989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3136464.4833499989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3136464.4833499989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3136464.4833499989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3136464.4833499989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3136464.4833499989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3136464.4833499989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3136464.4833499989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3136464.4833499989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3136464.4833499989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3136464.4833499989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3136464.4833499989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3136464.4833499989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3136464.4833499989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3136464.4833499989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3136464.4833499989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3136464.4833499989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3136464.4833499989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3136464.4833499989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3136464.4833499989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3136464.4833499989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3136464.4833499989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3136464.4833499989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3136464.4833499989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3136464.4833499989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3136464.4833499989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3136464.4833499989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3136464.4833499989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3136464.4833499989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3136464.4833499989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3136464.4833499989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3136464.4833499989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3136464.4833499989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3136464.4833499989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3136464.4833499989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3136464.4833499989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3136464.4833499989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3136464.4833499989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3136464.4833499989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3136464.4833499989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3136464.4833499989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3136464.4833499989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3136464.4833499989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3136464.4833499989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3136464.4833499989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3136464.4833499989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3136464.4833499989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3136464.4833499989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3136464.4833499989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3136464.4833499989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3136464.4833499989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3136464.4833499989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3136464.4833499989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3136464.4833499989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3136464.4833499989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3136464.4833499989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3136464.4833499989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3136464.4833499989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3136464.4833499989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3136464.4833499989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3136464.4833499989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3136464.4833499989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3136464.4833499989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3136464.4833499989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3136464.4833499989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3136464.4833499989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3136464.4833499989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3136464.4833499989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3136464.4833499989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3136464.4833499989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3136464.4833499989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3136464.4833499989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3136464.4833499989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3136464.4833499989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3136464.4833499989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3136464.4833499989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3136464.4833499989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3136464.4833499989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3136464.4833499989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3136464.4833499989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3136464.4833499989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3136464.4833499989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3136464.4833499989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3136464.4833499989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3136464.4833499989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3136464.4833499989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3136464.4833499989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3136464.4833499989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3136464.4833499989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3136464.4833499989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3136464.4833499989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3136464.4833499989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3136464.4833499989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3136464.4833499989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3136464.4833499989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3136464.4833499989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3136464.4833499989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3136464.4833499989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3136464.4833499989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3136464.4833499989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3136464.4833499989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3136464.4833499989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3136464.4833499989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3136464.4833499989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3136464.4833499989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3136464.4833499989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3136464.4833499989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3136464.4833499989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3136464.4833499989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3136464.4833499989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3136464.4833499989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3136464.4833499989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3136464.4833499989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3136464.4833499989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3136464.4833499989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3136464.4833499989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3136464.4833499989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3136464.4833499989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3136464.4833499989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3136464.4833499989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3136464.4833499989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3136464.4833499989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3136464.4833499989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3136464.4833499989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3136464.4833499989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3136464.4833499989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3136464.4833499989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3136464.4833499989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3136464.4833499989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3136464.4833499989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3136464.4833499989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3136464.4833499989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3136464.4833499989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3136464.4833499989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3136464.4833499989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3136464.4833499989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3136464.4833499989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3136464.4833499989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3136464.4833499989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3136464.4833499989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3136464.4833499989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3136464.4833499989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3136464.4833499989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3136464.4833499989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3136464.4833499989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3136464.4833499989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3136464.4833499989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3136464.4833499989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3136464.4833499989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3136464.4833499989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3136464.4833499989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3136464.4833499989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3136464.4833499989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3136464.4833499989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3136464.4833499989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3136464.4833499989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3136464.4833499989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3136464.4833499989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3136464.4833499989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3136464.4833499989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3136464.4833499989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3136464.4833499989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3136464.4833499989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3136464.4833499989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3136464.4833499989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3136464.4833499989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3136464.4833499989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3136464.4833499989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3136464.4833499989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3136464.4833499989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3136464.4833499989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3136464.4833499989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3136464.4833499989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2"/>
        <v>3136464.4833499989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3136464.4833499989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3136464.4833499989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3136464.4833499989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3136464.4833499989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3136464.4833499989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3136464.4833499989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3136464.4833499989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3136464.4833499989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3136464.4833499989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3136464.4833499989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3136464.4833499989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3136464.4833499989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3136464.4833499989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3136464.4833499989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3136464.4833499989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3136464.4833499989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3136464.4833499989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3136464.4833499989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3136464.4833499989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3136464.4833499989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3136464.4833499989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3136464.4833499989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3136464.4833499989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3136464.4833499989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3136464.4833499989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3136464.4833499989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3136464.4833499989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3136464.4833499989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3136464.4833499989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3136464.4833499989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3136464.4833499989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3136464.4833499989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3136464.4833499989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3136464.4833499989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3136464.4833499989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3136464.4833499989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3136464.4833499989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3136464.4833499989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3136464.4833499989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3136464.4833499989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3136464.4833499989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3136464.4833499989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3136464.4833499989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3136464.4833499989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3136464.4833499989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3136464.4833499989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3136464.4833499989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3136464.4833499989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3136464.4833499989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3136464.4833499989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3136464.4833499989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3136464.4833499989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3136464.4833499989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3136464.4833499989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3136464.4833499989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3136464.4833499989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3136464.4833499989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3136464.4833499989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3136464.4833499989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3136464.4833499989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3136464.4833499989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3136464.4833499989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3136464.4833499989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3136464.4833499989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3136464.4833499989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3136464.4833499989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3136464.4833499989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3136464.4833499989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3136464.4833499989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3136464.4833499989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3136464.4833499989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3136464.4833499989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3136464.4833499989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3136464.4833499989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3136464.4833499989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3136464.4833499989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3136464.4833499989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3136464.4833499989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3136464.4833499989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3136464.4833499989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3136464.4833499989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3136464.4833499989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3136464.4833499989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3136464.4833499989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3136464.4833499989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3136464.4833499989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3136464.4833499989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3136464.4833499989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3136464.4833499989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3136464.4833499989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3136464.4833499989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3136464.4833499989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3136464.4833499989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3136464.4833499989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3136464.4833499989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3136464.4833499989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3136464.4833499989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3136464.4833499989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3136464.4833499989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3136464.4833499989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3136464.4833499989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3136464.4833499989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3136464.4833499989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3136464.4833499989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3136464.4833499989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3136464.4833499989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3136464.4833499989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3136464.4833499989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3136464.4833499989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3136464.4833499989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3136464.4833499989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3136464.4833499989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3136464.4833499989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3136464.4833499989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3136464.4833499989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3136464.4833499989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3136464.4833499989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3136464.4833499989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3136464.4833499989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3136464.4833499989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3136464.4833499989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3136464.4833499989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3136464.4833499989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3136464.4833499989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9" si="3">D520-E520+F519</f>
        <v>3136464.4833499989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3136464.4833499989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3136464.4833499989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3136464.4833499989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3136464.4833499989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3136464.4833499989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3136464.4833499989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3136464.4833499989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3136464.4833499989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3136464.4833499989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3136464.4833499989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3136464.4833499989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3136464.4833499989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3136464.4833499989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3136464.4833499989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3136464.4833499989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3136464.4833499989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3136464.4833499989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3136464.4833499989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3136464.4833499989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3136464.4833499989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3136464.4833499989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3136464.4833499989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3136464.4833499989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3136464.4833499989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3136464.4833499989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3136464.4833499989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3136464.4833499989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3136464.4833499989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3136464.4833499989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3136464.4833499989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3136464.4833499989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3136464.4833499989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3136464.4833499989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3136464.4833499989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3136464.4833499989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3136464.4833499989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3136464.4833499989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3136464.4833499989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3136464.4833499989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3136464.4833499989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3136464.4833499989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3136464.4833499989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3136464.4833499989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3136464.4833499989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3136464.4833499989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3136464.4833499989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3136464.4833499989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3136464.4833499989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3136464.4833499989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3136464.4833499989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3136464.4833499989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3136464.4833499989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3136464.4833499989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3136464.4833499989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3136464.4833499989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3136464.4833499989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3136464.4833499989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3136464.4833499989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3136464.4833499989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3136464.4833499989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3136464.4833499989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3136464.4833499989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3136464.4833499989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3136464.4833499989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3136464.4833499989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3136464.4833499989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3136464.4833499989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3136464.4833499989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3136464.4833499989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3136464.4833499989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3136464.4833499989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3136464.4833499989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3136464.4833499989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3136464.4833499989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3136464.4833499989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3136464.4833499989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3136464.4833499989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3136464.4833499989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3136464.4833499989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3136464.4833499989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3136464.4833499989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3136464.4833499989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3136464.4833499989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3136464.4833499989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3136464.4833499989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3136464.4833499989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3136464.4833499989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3136464.4833499989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3"/>
        <v>3136464.4833499989</v>
      </c>
    </row>
  </sheetData>
  <autoFilter ref="A8:F609" xr:uid="{00000000-0009-0000-0000-000011000000}">
    <sortState xmlns:xlrd2="http://schemas.microsoft.com/office/spreadsheetml/2017/richdata2" ref="A8:F609">
      <sortCondition ref="A8:A609"/>
    </sortState>
  </autoFilter>
  <mergeCells count="2">
    <mergeCell ref="A2:F2"/>
    <mergeCell ref="D5:E5"/>
  </mergeCells>
  <conditionalFormatting sqref="F6">
    <cfRule type="cellIs" dxfId="123" priority="1" operator="lessThan">
      <formula>0</formula>
    </cfRule>
  </conditionalFormatting>
  <conditionalFormatting sqref="F9:F581">
    <cfRule type="cellIs" dxfId="122" priority="2" operator="greaterThan">
      <formula>0</formula>
    </cfRule>
  </conditionalFormatting>
  <conditionalFormatting sqref="F9:F609">
    <cfRule type="cellIs" dxfId="121" priority="3" operator="lessThan">
      <formula>0</formula>
    </cfRule>
  </conditionalFormatting>
  <conditionalFormatting sqref="F11:F609 F6">
    <cfRule type="cellIs" dxfId="120" priority="4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4" man="1"/>
    <brk id="68" man="1"/>
    <brk id="136" man="1"/>
    <brk id="316" man="1"/>
    <brk id="255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F608"/>
  <sheetViews>
    <sheetView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Junho2024!F6</f>
        <v>3136464.4833499989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SUM(D9:D608)</f>
        <v>890434.61</v>
      </c>
      <c r="E6" s="11">
        <f t="shared" si="0"/>
        <v>1393972.1730500001</v>
      </c>
      <c r="F6" s="12">
        <f>F608</f>
        <v>2632926.9202999985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45474</v>
      </c>
      <c r="B9" s="17" t="s">
        <v>25</v>
      </c>
      <c r="C9" s="18" t="s">
        <v>34</v>
      </c>
      <c r="D9" s="19"/>
      <c r="E9" s="19">
        <v>1500</v>
      </c>
      <c r="F9" s="20">
        <f>D9-E9+D5</f>
        <v>3134964.4833499989</v>
      </c>
    </row>
    <row r="10" spans="1:6" ht="14.25" customHeight="1" x14ac:dyDescent="0.3">
      <c r="A10" s="16">
        <v>45474</v>
      </c>
      <c r="B10" s="17" t="s">
        <v>35</v>
      </c>
      <c r="C10" s="18" t="s">
        <v>36</v>
      </c>
      <c r="D10" s="19"/>
      <c r="E10" s="19">
        <v>280</v>
      </c>
      <c r="F10" s="20">
        <f t="shared" ref="F10:F264" si="1">D10-E10+F9</f>
        <v>3134684.4833499989</v>
      </c>
    </row>
    <row r="11" spans="1:6" ht="14.25" customHeight="1" x14ac:dyDescent="0.3">
      <c r="A11" s="16">
        <v>45477</v>
      </c>
      <c r="B11" s="17" t="s">
        <v>22</v>
      </c>
      <c r="C11" s="18" t="s">
        <v>20</v>
      </c>
      <c r="D11" s="19"/>
      <c r="E11" s="19">
        <v>217000</v>
      </c>
      <c r="F11" s="20">
        <f t="shared" si="1"/>
        <v>2917684.4833499989</v>
      </c>
    </row>
    <row r="12" spans="1:6" ht="14.25" customHeight="1" x14ac:dyDescent="0.3">
      <c r="A12" s="16">
        <v>45478</v>
      </c>
      <c r="B12" s="17" t="s">
        <v>19</v>
      </c>
      <c r="C12" s="18" t="s">
        <v>44</v>
      </c>
      <c r="D12" s="19">
        <v>90000</v>
      </c>
      <c r="E12" s="19"/>
      <c r="F12" s="20">
        <f t="shared" si="1"/>
        <v>3007684.4833499989</v>
      </c>
    </row>
    <row r="13" spans="1:6" ht="14.25" customHeight="1" x14ac:dyDescent="0.3">
      <c r="A13" s="16">
        <v>45478</v>
      </c>
      <c r="B13" s="17" t="s">
        <v>21</v>
      </c>
      <c r="C13" s="18"/>
      <c r="D13" s="19"/>
      <c r="E13" s="19">
        <f>(D12*0.005)+10</f>
        <v>460</v>
      </c>
      <c r="F13" s="20">
        <f t="shared" si="1"/>
        <v>3007224.4833499989</v>
      </c>
    </row>
    <row r="14" spans="1:6" ht="14.25" customHeight="1" x14ac:dyDescent="0.3">
      <c r="A14" s="16">
        <v>45478</v>
      </c>
      <c r="B14" s="17" t="s">
        <v>19</v>
      </c>
      <c r="C14" s="18" t="s">
        <v>87</v>
      </c>
      <c r="D14" s="19">
        <v>3000</v>
      </c>
      <c r="E14" s="19"/>
      <c r="F14" s="20">
        <f t="shared" si="1"/>
        <v>3010224.4833499989</v>
      </c>
    </row>
    <row r="15" spans="1:6" ht="14.25" customHeight="1" x14ac:dyDescent="0.3">
      <c r="A15" s="16">
        <v>45478</v>
      </c>
      <c r="B15" s="17" t="s">
        <v>21</v>
      </c>
      <c r="C15" s="18"/>
      <c r="D15" s="19"/>
      <c r="E15" s="19">
        <f>(D14*0.005)+10</f>
        <v>25</v>
      </c>
      <c r="F15" s="20">
        <f t="shared" si="1"/>
        <v>3010199.4833499989</v>
      </c>
    </row>
    <row r="16" spans="1:6" ht="14.25" customHeight="1" x14ac:dyDescent="0.3">
      <c r="A16" s="16">
        <v>45481</v>
      </c>
      <c r="B16" s="17" t="s">
        <v>19</v>
      </c>
      <c r="C16" s="18" t="s">
        <v>27</v>
      </c>
      <c r="D16" s="19">
        <v>188462.65</v>
      </c>
      <c r="E16" s="19"/>
      <c r="F16" s="20">
        <f t="shared" si="1"/>
        <v>3198662.1333499989</v>
      </c>
    </row>
    <row r="17" spans="1:6" ht="14.25" customHeight="1" x14ac:dyDescent="0.3">
      <c r="A17" s="16">
        <v>45481</v>
      </c>
      <c r="B17" s="17" t="s">
        <v>21</v>
      </c>
      <c r="C17" s="18"/>
      <c r="D17" s="19"/>
      <c r="E17" s="19">
        <f>(D16*0.005)+10</f>
        <v>952.31325000000004</v>
      </c>
      <c r="F17" s="20">
        <f t="shared" si="1"/>
        <v>3197709.8200999987</v>
      </c>
    </row>
    <row r="18" spans="1:6" ht="14.25" customHeight="1" x14ac:dyDescent="0.3">
      <c r="A18" s="16">
        <v>45483</v>
      </c>
      <c r="B18" s="17" t="s">
        <v>19</v>
      </c>
      <c r="C18" s="18" t="s">
        <v>44</v>
      </c>
      <c r="D18" s="19">
        <v>360000</v>
      </c>
      <c r="E18" s="19"/>
      <c r="F18" s="20">
        <f t="shared" si="1"/>
        <v>3557709.8200999987</v>
      </c>
    </row>
    <row r="19" spans="1:6" ht="14.25" customHeight="1" x14ac:dyDescent="0.3">
      <c r="A19" s="16">
        <v>45483</v>
      </c>
      <c r="B19" s="17" t="s">
        <v>21</v>
      </c>
      <c r="C19" s="18"/>
      <c r="D19" s="19"/>
      <c r="E19" s="19">
        <f>(D18*0.005)+10</f>
        <v>1810</v>
      </c>
      <c r="F19" s="20">
        <f t="shared" si="1"/>
        <v>3555899.8200999987</v>
      </c>
    </row>
    <row r="20" spans="1:6" ht="14.25" customHeight="1" x14ac:dyDescent="0.3">
      <c r="A20" s="16">
        <v>45483</v>
      </c>
      <c r="B20" s="17" t="s">
        <v>19</v>
      </c>
      <c r="C20" s="18" t="s">
        <v>88</v>
      </c>
      <c r="D20" s="19">
        <v>4416.7</v>
      </c>
      <c r="E20" s="19"/>
      <c r="F20" s="20">
        <f t="shared" si="1"/>
        <v>3560316.5200999989</v>
      </c>
    </row>
    <row r="21" spans="1:6" ht="14.25" customHeight="1" x14ac:dyDescent="0.3">
      <c r="A21" s="16">
        <v>45483</v>
      </c>
      <c r="B21" s="17" t="s">
        <v>21</v>
      </c>
      <c r="C21" s="18"/>
      <c r="D21" s="19"/>
      <c r="E21" s="19">
        <f>(D20*0.005)+10</f>
        <v>32.083500000000001</v>
      </c>
      <c r="F21" s="20">
        <f t="shared" si="1"/>
        <v>3560284.4365999987</v>
      </c>
    </row>
    <row r="22" spans="1:6" ht="14.25" customHeight="1" x14ac:dyDescent="0.3">
      <c r="A22" s="16">
        <v>45483</v>
      </c>
      <c r="B22" s="17" t="s">
        <v>22</v>
      </c>
      <c r="C22" s="18" t="s">
        <v>20</v>
      </c>
      <c r="D22" s="19"/>
      <c r="E22" s="19">
        <v>280000</v>
      </c>
      <c r="F22" s="20">
        <f t="shared" si="1"/>
        <v>3280284.4365999987</v>
      </c>
    </row>
    <row r="23" spans="1:6" ht="14.25" customHeight="1" x14ac:dyDescent="0.3">
      <c r="A23" s="16">
        <v>45484</v>
      </c>
      <c r="B23" s="17" t="s">
        <v>19</v>
      </c>
      <c r="C23" s="18" t="s">
        <v>96</v>
      </c>
      <c r="D23" s="19">
        <v>48000</v>
      </c>
      <c r="E23" s="19"/>
      <c r="F23" s="20">
        <f t="shared" si="1"/>
        <v>3328284.4365999987</v>
      </c>
    </row>
    <row r="24" spans="1:6" ht="14.25" customHeight="1" x14ac:dyDescent="0.3">
      <c r="A24" s="16">
        <v>45484</v>
      </c>
      <c r="B24" s="17" t="s">
        <v>21</v>
      </c>
      <c r="C24" s="18"/>
      <c r="D24" s="19"/>
      <c r="E24" s="19">
        <f>(D23*0.005)+10</f>
        <v>250</v>
      </c>
      <c r="F24" s="20">
        <f t="shared" si="1"/>
        <v>3328034.4365999987</v>
      </c>
    </row>
    <row r="25" spans="1:6" ht="14.25" customHeight="1" x14ac:dyDescent="0.3">
      <c r="A25" s="16">
        <v>45484</v>
      </c>
      <c r="B25" s="17" t="s">
        <v>19</v>
      </c>
      <c r="C25" s="18" t="s">
        <v>87</v>
      </c>
      <c r="D25" s="19">
        <v>8000</v>
      </c>
      <c r="E25" s="19"/>
      <c r="F25" s="20">
        <f t="shared" si="1"/>
        <v>3336034.4365999987</v>
      </c>
    </row>
    <row r="26" spans="1:6" ht="14.25" customHeight="1" x14ac:dyDescent="0.3">
      <c r="A26" s="16">
        <v>45484</v>
      </c>
      <c r="B26" s="17" t="s">
        <v>21</v>
      </c>
      <c r="C26" s="18"/>
      <c r="D26" s="19"/>
      <c r="E26" s="19">
        <f>(D25*0.005)+10</f>
        <v>50</v>
      </c>
      <c r="F26" s="20">
        <f t="shared" si="1"/>
        <v>3335984.4365999987</v>
      </c>
    </row>
    <row r="27" spans="1:6" ht="14.25" customHeight="1" x14ac:dyDescent="0.3">
      <c r="A27" s="16">
        <v>45484</v>
      </c>
      <c r="B27" s="17" t="s">
        <v>22</v>
      </c>
      <c r="C27" s="18" t="s">
        <v>20</v>
      </c>
      <c r="D27" s="19"/>
      <c r="E27" s="19">
        <v>113000</v>
      </c>
      <c r="F27" s="20">
        <f t="shared" si="1"/>
        <v>3222984.4365999987</v>
      </c>
    </row>
    <row r="28" spans="1:6" ht="14.25" customHeight="1" x14ac:dyDescent="0.3">
      <c r="A28" s="16">
        <v>45485</v>
      </c>
      <c r="B28" s="17" t="s">
        <v>22</v>
      </c>
      <c r="C28" s="18" t="s">
        <v>20</v>
      </c>
      <c r="D28" s="19"/>
      <c r="E28" s="19">
        <v>128000</v>
      </c>
      <c r="F28" s="20">
        <f t="shared" si="1"/>
        <v>3094984.4365999987</v>
      </c>
    </row>
    <row r="29" spans="1:6" ht="14.25" customHeight="1" x14ac:dyDescent="0.3">
      <c r="A29" s="16">
        <v>45487</v>
      </c>
      <c r="B29" s="17" t="s">
        <v>119</v>
      </c>
      <c r="C29" s="18"/>
      <c r="D29" s="19"/>
      <c r="E29" s="19">
        <v>70</v>
      </c>
      <c r="F29" s="20">
        <f t="shared" si="1"/>
        <v>3094914.4365999987</v>
      </c>
    </row>
    <row r="30" spans="1:6" ht="14.25" customHeight="1" x14ac:dyDescent="0.3">
      <c r="A30" s="16">
        <v>45488</v>
      </c>
      <c r="B30" s="17" t="s">
        <v>22</v>
      </c>
      <c r="C30" s="18" t="s">
        <v>20</v>
      </c>
      <c r="D30" s="19"/>
      <c r="E30" s="19">
        <v>42870</v>
      </c>
      <c r="F30" s="20">
        <f t="shared" si="1"/>
        <v>3052044.4365999987</v>
      </c>
    </row>
    <row r="31" spans="1:6" ht="14.25" customHeight="1" x14ac:dyDescent="0.3">
      <c r="A31" s="16">
        <v>45488</v>
      </c>
      <c r="B31" s="17" t="s">
        <v>19</v>
      </c>
      <c r="C31" s="18" t="s">
        <v>99</v>
      </c>
      <c r="D31" s="19">
        <v>2200</v>
      </c>
      <c r="E31" s="19"/>
      <c r="F31" s="20">
        <f t="shared" si="1"/>
        <v>3054244.4365999987</v>
      </c>
    </row>
    <row r="32" spans="1:6" ht="14.25" customHeight="1" x14ac:dyDescent="0.3">
      <c r="A32" s="16">
        <v>45488</v>
      </c>
      <c r="B32" s="17" t="s">
        <v>21</v>
      </c>
      <c r="C32" s="18"/>
      <c r="D32" s="19"/>
      <c r="E32" s="19">
        <f>(D31*0.005)+10</f>
        <v>21</v>
      </c>
      <c r="F32" s="20">
        <f t="shared" si="1"/>
        <v>3054223.4365999987</v>
      </c>
    </row>
    <row r="33" spans="1:6" ht="14.25" customHeight="1" x14ac:dyDescent="0.3">
      <c r="A33" s="16">
        <v>45488</v>
      </c>
      <c r="B33" s="17" t="s">
        <v>19</v>
      </c>
      <c r="C33" s="18" t="s">
        <v>20</v>
      </c>
      <c r="D33" s="19">
        <v>170</v>
      </c>
      <c r="E33" s="19"/>
      <c r="F33" s="20">
        <f t="shared" si="1"/>
        <v>3054393.4365999987</v>
      </c>
    </row>
    <row r="34" spans="1:6" ht="14.25" customHeight="1" x14ac:dyDescent="0.3">
      <c r="A34" s="16">
        <v>45488</v>
      </c>
      <c r="B34" s="17" t="s">
        <v>21</v>
      </c>
      <c r="C34" s="18"/>
      <c r="D34" s="19"/>
      <c r="E34" s="19">
        <f>(D33*0.005)+10</f>
        <v>10.85</v>
      </c>
      <c r="F34" s="20">
        <f t="shared" si="1"/>
        <v>3054382.5865999986</v>
      </c>
    </row>
    <row r="35" spans="1:6" ht="14.25" customHeight="1" x14ac:dyDescent="0.3">
      <c r="A35" s="16">
        <v>45489</v>
      </c>
      <c r="B35" s="17" t="s">
        <v>119</v>
      </c>
      <c r="C35" s="18"/>
      <c r="D35" s="19"/>
      <c r="E35" s="19">
        <v>10</v>
      </c>
      <c r="F35" s="20">
        <f t="shared" si="1"/>
        <v>3054372.5865999986</v>
      </c>
    </row>
    <row r="36" spans="1:6" ht="14.25" customHeight="1" x14ac:dyDescent="0.3">
      <c r="A36" s="16">
        <v>45491</v>
      </c>
      <c r="B36" s="17" t="s">
        <v>22</v>
      </c>
      <c r="C36" s="18" t="s">
        <v>20</v>
      </c>
      <c r="D36" s="19"/>
      <c r="E36" s="19">
        <v>49500</v>
      </c>
      <c r="F36" s="20">
        <f t="shared" si="1"/>
        <v>3004872.5865999986</v>
      </c>
    </row>
    <row r="37" spans="1:6" ht="14.25" customHeight="1" x14ac:dyDescent="0.3">
      <c r="A37" s="16">
        <v>45491</v>
      </c>
      <c r="B37" s="17" t="s">
        <v>19</v>
      </c>
      <c r="C37" s="18" t="s">
        <v>20</v>
      </c>
      <c r="D37" s="19">
        <v>1100</v>
      </c>
      <c r="E37" s="19"/>
      <c r="F37" s="20">
        <f t="shared" si="1"/>
        <v>3005972.5865999986</v>
      </c>
    </row>
    <row r="38" spans="1:6" ht="14.25" customHeight="1" x14ac:dyDescent="0.3">
      <c r="A38" s="16">
        <v>45491</v>
      </c>
      <c r="B38" s="17" t="s">
        <v>21</v>
      </c>
      <c r="C38" s="18"/>
      <c r="D38" s="19"/>
      <c r="E38" s="19">
        <f>(D37*0.005)+10</f>
        <v>15.5</v>
      </c>
      <c r="F38" s="20">
        <f t="shared" si="1"/>
        <v>3005957.0865999986</v>
      </c>
    </row>
    <row r="39" spans="1:6" ht="14.25" customHeight="1" x14ac:dyDescent="0.3">
      <c r="A39" s="16">
        <v>45492</v>
      </c>
      <c r="B39" s="17" t="s">
        <v>119</v>
      </c>
      <c r="C39" s="18"/>
      <c r="D39" s="19"/>
      <c r="E39" s="19">
        <v>20</v>
      </c>
      <c r="F39" s="20">
        <f t="shared" si="1"/>
        <v>3005937.0865999986</v>
      </c>
    </row>
    <row r="40" spans="1:6" ht="14.25" customHeight="1" x14ac:dyDescent="0.3">
      <c r="A40" s="16">
        <v>45493</v>
      </c>
      <c r="B40" s="17" t="s">
        <v>19</v>
      </c>
      <c r="C40" s="18" t="s">
        <v>78</v>
      </c>
      <c r="D40" s="19">
        <v>10900</v>
      </c>
      <c r="E40" s="19"/>
      <c r="F40" s="20">
        <f t="shared" si="1"/>
        <v>3016837.0865999986</v>
      </c>
    </row>
    <row r="41" spans="1:6" ht="14.25" customHeight="1" x14ac:dyDescent="0.3">
      <c r="A41" s="16">
        <v>45493</v>
      </c>
      <c r="B41" s="17" t="s">
        <v>21</v>
      </c>
      <c r="C41" s="18"/>
      <c r="D41" s="19"/>
      <c r="E41" s="19">
        <f>(D40*0.005)+10</f>
        <v>64.5</v>
      </c>
      <c r="F41" s="20">
        <f t="shared" si="1"/>
        <v>3016772.5865999986</v>
      </c>
    </row>
    <row r="42" spans="1:6" ht="14.25" customHeight="1" x14ac:dyDescent="0.3">
      <c r="A42" s="16">
        <v>45495</v>
      </c>
      <c r="B42" s="17" t="s">
        <v>22</v>
      </c>
      <c r="C42" s="18" t="s">
        <v>20</v>
      </c>
      <c r="D42" s="19"/>
      <c r="E42" s="19">
        <v>19000</v>
      </c>
      <c r="F42" s="20">
        <f t="shared" si="1"/>
        <v>2997772.5865999986</v>
      </c>
    </row>
    <row r="43" spans="1:6" ht="14.25" customHeight="1" x14ac:dyDescent="0.3">
      <c r="A43" s="16">
        <v>45495</v>
      </c>
      <c r="B43" s="17" t="s">
        <v>19</v>
      </c>
      <c r="C43" s="18" t="s">
        <v>105</v>
      </c>
      <c r="D43" s="19">
        <v>193.28</v>
      </c>
      <c r="E43" s="19"/>
      <c r="F43" s="20">
        <f t="shared" si="1"/>
        <v>2997965.8665999984</v>
      </c>
    </row>
    <row r="44" spans="1:6" ht="14.25" customHeight="1" x14ac:dyDescent="0.3">
      <c r="A44" s="16">
        <v>45495</v>
      </c>
      <c r="B44" s="17" t="s">
        <v>21</v>
      </c>
      <c r="C44" s="18"/>
      <c r="D44" s="19"/>
      <c r="E44" s="19">
        <f>(D43*0.005)+10</f>
        <v>10.9664</v>
      </c>
      <c r="F44" s="20">
        <f t="shared" si="1"/>
        <v>2997954.9001999986</v>
      </c>
    </row>
    <row r="45" spans="1:6" ht="14.25" customHeight="1" x14ac:dyDescent="0.3">
      <c r="A45" s="16">
        <v>45496</v>
      </c>
      <c r="B45" s="17" t="s">
        <v>119</v>
      </c>
      <c r="C45" s="18"/>
      <c r="D45" s="19"/>
      <c r="E45" s="19">
        <v>10</v>
      </c>
      <c r="F45" s="20">
        <f t="shared" si="1"/>
        <v>2997944.9001999986</v>
      </c>
    </row>
    <row r="46" spans="1:6" ht="14.25" customHeight="1" x14ac:dyDescent="0.3">
      <c r="A46" s="16">
        <v>45497</v>
      </c>
      <c r="B46" s="17" t="s">
        <v>119</v>
      </c>
      <c r="C46" s="18"/>
      <c r="D46" s="19"/>
      <c r="E46" s="19">
        <v>10</v>
      </c>
      <c r="F46" s="20">
        <f t="shared" si="1"/>
        <v>2997934.9001999986</v>
      </c>
    </row>
    <row r="47" spans="1:6" ht="14.25" customHeight="1" x14ac:dyDescent="0.3">
      <c r="A47" s="16">
        <v>45497</v>
      </c>
      <c r="B47" s="17" t="s">
        <v>22</v>
      </c>
      <c r="C47" s="18" t="s">
        <v>20</v>
      </c>
      <c r="D47" s="19"/>
      <c r="E47" s="19">
        <v>47000</v>
      </c>
      <c r="F47" s="20">
        <f t="shared" si="1"/>
        <v>2950934.9001999986</v>
      </c>
    </row>
    <row r="48" spans="1:6" ht="14.25" customHeight="1" x14ac:dyDescent="0.3">
      <c r="A48" s="16">
        <v>45498</v>
      </c>
      <c r="B48" s="17" t="s">
        <v>119</v>
      </c>
      <c r="C48" s="18"/>
      <c r="D48" s="19"/>
      <c r="E48" s="19">
        <v>10</v>
      </c>
      <c r="F48" s="20">
        <f t="shared" si="1"/>
        <v>2950924.9001999986</v>
      </c>
    </row>
    <row r="49" spans="1:6" ht="14.25" customHeight="1" x14ac:dyDescent="0.3">
      <c r="A49" s="16">
        <v>45498</v>
      </c>
      <c r="B49" s="17" t="s">
        <v>19</v>
      </c>
      <c r="C49" s="18" t="s">
        <v>120</v>
      </c>
      <c r="D49" s="19">
        <v>4150</v>
      </c>
      <c r="E49" s="19"/>
      <c r="F49" s="20">
        <f t="shared" si="1"/>
        <v>2955074.9001999986</v>
      </c>
    </row>
    <row r="50" spans="1:6" ht="14.25" customHeight="1" x14ac:dyDescent="0.3">
      <c r="A50" s="16">
        <v>45498</v>
      </c>
      <c r="B50" s="17" t="s">
        <v>21</v>
      </c>
      <c r="C50" s="18"/>
      <c r="D50" s="19"/>
      <c r="E50" s="19">
        <f>(D49*0.005)+10</f>
        <v>30.75</v>
      </c>
      <c r="F50" s="20">
        <f t="shared" si="1"/>
        <v>2955044.1501999986</v>
      </c>
    </row>
    <row r="51" spans="1:6" ht="14.25" customHeight="1" x14ac:dyDescent="0.3">
      <c r="A51" s="16">
        <v>45498</v>
      </c>
      <c r="B51" s="17" t="s">
        <v>22</v>
      </c>
      <c r="C51" s="18" t="s">
        <v>20</v>
      </c>
      <c r="D51" s="19"/>
      <c r="E51" s="19">
        <v>35000</v>
      </c>
      <c r="F51" s="20">
        <f t="shared" si="1"/>
        <v>2920044.1501999986</v>
      </c>
    </row>
    <row r="52" spans="1:6" ht="14.25" customHeight="1" x14ac:dyDescent="0.3">
      <c r="A52" s="16">
        <v>45498</v>
      </c>
      <c r="B52" s="17" t="s">
        <v>19</v>
      </c>
      <c r="C52" s="18" t="s">
        <v>91</v>
      </c>
      <c r="D52" s="19">
        <v>10783.38</v>
      </c>
      <c r="E52" s="19"/>
      <c r="F52" s="20">
        <f t="shared" si="1"/>
        <v>2930827.5301999985</v>
      </c>
    </row>
    <row r="53" spans="1:6" ht="14.25" customHeight="1" x14ac:dyDescent="0.3">
      <c r="A53" s="16">
        <v>45498</v>
      </c>
      <c r="B53" s="17" t="s">
        <v>21</v>
      </c>
      <c r="C53" s="18"/>
      <c r="D53" s="19"/>
      <c r="E53" s="19">
        <f>(D52*0.005)+10</f>
        <v>63.916899999999998</v>
      </c>
      <c r="F53" s="20">
        <f t="shared" si="1"/>
        <v>2930763.6132999985</v>
      </c>
    </row>
    <row r="54" spans="1:6" ht="14.25" customHeight="1" x14ac:dyDescent="0.3">
      <c r="A54" s="16">
        <v>45499</v>
      </c>
      <c r="B54" s="17" t="s">
        <v>119</v>
      </c>
      <c r="C54" s="18"/>
      <c r="D54" s="19"/>
      <c r="E54" s="19">
        <v>20</v>
      </c>
      <c r="F54" s="20">
        <f t="shared" si="1"/>
        <v>2930743.6132999985</v>
      </c>
    </row>
    <row r="55" spans="1:6" ht="14.25" customHeight="1" x14ac:dyDescent="0.3">
      <c r="A55" s="16">
        <v>45502</v>
      </c>
      <c r="B55" s="17" t="s">
        <v>19</v>
      </c>
      <c r="C55" s="18" t="s">
        <v>83</v>
      </c>
      <c r="D55" s="19">
        <v>31003.13</v>
      </c>
      <c r="E55" s="19"/>
      <c r="F55" s="20">
        <f t="shared" si="1"/>
        <v>2961746.7432999983</v>
      </c>
    </row>
    <row r="56" spans="1:6" ht="14.25" customHeight="1" x14ac:dyDescent="0.3">
      <c r="A56" s="16">
        <v>45502</v>
      </c>
      <c r="B56" s="17" t="s">
        <v>21</v>
      </c>
      <c r="C56" s="18"/>
      <c r="D56" s="19"/>
      <c r="E56" s="19">
        <f>(D55*0.005)+10</f>
        <v>165.01565000000002</v>
      </c>
      <c r="F56" s="20">
        <f t="shared" si="1"/>
        <v>2961581.7276499984</v>
      </c>
    </row>
    <row r="57" spans="1:6" ht="14.25" customHeight="1" x14ac:dyDescent="0.3">
      <c r="A57" s="16">
        <v>45502</v>
      </c>
      <c r="B57" s="17" t="s">
        <v>22</v>
      </c>
      <c r="C57" s="18" t="s">
        <v>20</v>
      </c>
      <c r="D57" s="19"/>
      <c r="E57" s="19">
        <v>456000</v>
      </c>
      <c r="F57" s="20">
        <f t="shared" si="1"/>
        <v>2505581.7276499984</v>
      </c>
    </row>
    <row r="58" spans="1:6" ht="14.25" customHeight="1" x14ac:dyDescent="0.3">
      <c r="A58" s="16">
        <v>45503</v>
      </c>
      <c r="B58" s="17" t="s">
        <v>119</v>
      </c>
      <c r="C58" s="18"/>
      <c r="D58" s="19"/>
      <c r="E58" s="19">
        <v>20</v>
      </c>
      <c r="F58" s="20">
        <f t="shared" si="1"/>
        <v>2505561.7276499984</v>
      </c>
    </row>
    <row r="59" spans="1:6" ht="14.25" customHeight="1" x14ac:dyDescent="0.3">
      <c r="A59" s="16">
        <v>45503</v>
      </c>
      <c r="B59" s="17" t="s">
        <v>19</v>
      </c>
      <c r="C59" s="18" t="s">
        <v>121</v>
      </c>
      <c r="D59" s="19">
        <v>10000</v>
      </c>
      <c r="E59" s="19"/>
      <c r="F59" s="20">
        <f t="shared" si="1"/>
        <v>2515561.7276499984</v>
      </c>
    </row>
    <row r="60" spans="1:6" ht="14.25" customHeight="1" x14ac:dyDescent="0.3">
      <c r="A60" s="16">
        <v>45503</v>
      </c>
      <c r="B60" s="17" t="s">
        <v>21</v>
      </c>
      <c r="C60" s="18"/>
      <c r="D60" s="19"/>
      <c r="E60" s="19">
        <f>(D59*0.005)+10</f>
        <v>60</v>
      </c>
      <c r="F60" s="20">
        <f t="shared" si="1"/>
        <v>2515501.7276499984</v>
      </c>
    </row>
    <row r="61" spans="1:6" ht="14.25" customHeight="1" x14ac:dyDescent="0.3">
      <c r="A61" s="16">
        <v>45503</v>
      </c>
      <c r="B61" s="17" t="s">
        <v>19</v>
      </c>
      <c r="C61" s="18" t="s">
        <v>59</v>
      </c>
      <c r="D61" s="19">
        <v>58800</v>
      </c>
      <c r="E61" s="19"/>
      <c r="F61" s="20">
        <f t="shared" si="1"/>
        <v>2574301.7276499984</v>
      </c>
    </row>
    <row r="62" spans="1:6" ht="14.25" customHeight="1" x14ac:dyDescent="0.3">
      <c r="A62" s="16">
        <v>45503</v>
      </c>
      <c r="B62" s="17" t="s">
        <v>21</v>
      </c>
      <c r="C62" s="18"/>
      <c r="D62" s="19"/>
      <c r="E62" s="19">
        <f>(D61*0.005)+10</f>
        <v>304</v>
      </c>
      <c r="F62" s="20">
        <f t="shared" si="1"/>
        <v>2573997.7276499984</v>
      </c>
    </row>
    <row r="63" spans="1:6" ht="14.25" customHeight="1" x14ac:dyDescent="0.3">
      <c r="A63" s="16">
        <v>45504</v>
      </c>
      <c r="B63" s="17" t="s">
        <v>119</v>
      </c>
      <c r="C63" s="18"/>
      <c r="D63" s="19"/>
      <c r="E63" s="19">
        <v>10</v>
      </c>
      <c r="F63" s="20">
        <f t="shared" si="1"/>
        <v>2573987.7276499984</v>
      </c>
    </row>
    <row r="64" spans="1:6" ht="14.25" customHeight="1" x14ac:dyDescent="0.3">
      <c r="A64" s="16">
        <v>45504</v>
      </c>
      <c r="B64" s="17" t="s">
        <v>19</v>
      </c>
      <c r="C64" s="18" t="s">
        <v>122</v>
      </c>
      <c r="D64" s="19">
        <v>455.47</v>
      </c>
      <c r="E64" s="19"/>
      <c r="F64" s="20">
        <f t="shared" si="1"/>
        <v>2574443.1976499986</v>
      </c>
    </row>
    <row r="65" spans="1:6" ht="14.25" customHeight="1" x14ac:dyDescent="0.3">
      <c r="A65" s="16">
        <v>45504</v>
      </c>
      <c r="B65" s="17" t="s">
        <v>21</v>
      </c>
      <c r="C65" s="18"/>
      <c r="D65" s="19"/>
      <c r="E65" s="19">
        <f>(D64*0.005)+10</f>
        <v>12.27735</v>
      </c>
      <c r="F65" s="20">
        <f t="shared" si="1"/>
        <v>2574430.9202999985</v>
      </c>
    </row>
    <row r="66" spans="1:6" ht="14.25" customHeight="1" x14ac:dyDescent="0.3">
      <c r="A66" s="16">
        <v>45504</v>
      </c>
      <c r="B66" s="17" t="s">
        <v>19</v>
      </c>
      <c r="C66" s="18" t="s">
        <v>59</v>
      </c>
      <c r="D66" s="19">
        <v>58800</v>
      </c>
      <c r="E66" s="19"/>
      <c r="F66" s="20">
        <f t="shared" si="1"/>
        <v>2633230.9202999985</v>
      </c>
    </row>
    <row r="67" spans="1:6" ht="14.25" customHeight="1" x14ac:dyDescent="0.3">
      <c r="A67" s="16">
        <v>45504</v>
      </c>
      <c r="B67" s="17" t="s">
        <v>21</v>
      </c>
      <c r="C67" s="18"/>
      <c r="D67" s="19"/>
      <c r="E67" s="23">
        <f>(D66*0.005)+10</f>
        <v>304</v>
      </c>
      <c r="F67" s="20">
        <f t="shared" si="1"/>
        <v>2632926.9202999985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2632926.9202999985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2632926.9202999985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2632926.9202999985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2632926.9202999985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2632926.9202999985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2632926.9202999985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2632926.9202999985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2632926.9202999985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2632926.9202999985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2632926.9202999985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2632926.9202999985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2632926.9202999985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2632926.9202999985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2632926.9202999985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2632926.9202999985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2632926.9202999985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2632926.9202999985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2632926.9202999985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2632926.9202999985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2632926.9202999985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2632926.9202999985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2632926.9202999985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2632926.9202999985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2632926.9202999985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2632926.9202999985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2632926.9202999985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2632926.9202999985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2632926.9202999985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2632926.9202999985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2632926.9202999985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2632926.9202999985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2632926.9202999985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2632926.9202999985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2632926.9202999985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2632926.9202999985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2632926.9202999985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2632926.9202999985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2632926.9202999985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2632926.9202999985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2632926.9202999985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2632926.9202999985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2632926.9202999985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2632926.9202999985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2632926.9202999985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2632926.9202999985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2632926.9202999985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2632926.9202999985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2632926.9202999985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2632926.9202999985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2632926.9202999985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2632926.9202999985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2632926.9202999985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2632926.9202999985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2632926.9202999985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2632926.9202999985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2632926.9202999985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2632926.9202999985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2632926.9202999985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2632926.9202999985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2632926.9202999985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2632926.9202999985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2632926.9202999985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2632926.9202999985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2632926.9202999985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2632926.9202999985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2632926.9202999985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2632926.9202999985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2632926.9202999985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2632926.9202999985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2632926.9202999985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2632926.9202999985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2632926.9202999985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2632926.9202999985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2632926.9202999985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2632926.9202999985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2632926.9202999985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2632926.9202999985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2632926.9202999985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2632926.9202999985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2632926.9202999985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2632926.9202999985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2632926.9202999985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2632926.9202999985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2632926.9202999985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2632926.9202999985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2632926.9202999985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2632926.9202999985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2632926.9202999985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2632926.9202999985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2632926.9202999985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2632926.9202999985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2632926.9202999985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2632926.9202999985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2632926.9202999985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2632926.9202999985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2632926.9202999985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2632926.9202999985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2632926.9202999985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2632926.9202999985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2632926.9202999985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2632926.9202999985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2632926.9202999985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2632926.9202999985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2632926.9202999985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2632926.9202999985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2632926.9202999985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2632926.9202999985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2632926.9202999985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2632926.9202999985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2632926.9202999985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2632926.9202999985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2632926.9202999985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2632926.9202999985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2632926.9202999985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2632926.9202999985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2632926.9202999985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2632926.9202999985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2632926.9202999985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2632926.9202999985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2632926.9202999985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2632926.9202999985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2632926.9202999985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2632926.9202999985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2632926.9202999985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2632926.9202999985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2632926.9202999985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2632926.9202999985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2632926.9202999985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2632926.9202999985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2632926.9202999985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2632926.9202999985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2632926.9202999985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2632926.9202999985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2632926.9202999985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2632926.9202999985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2632926.9202999985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2632926.9202999985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2632926.9202999985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2632926.9202999985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2632926.9202999985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2632926.9202999985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2632926.9202999985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2632926.9202999985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2632926.9202999985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2632926.9202999985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2632926.9202999985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2632926.9202999985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2632926.9202999985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2632926.9202999985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2632926.9202999985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2632926.9202999985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2632926.9202999985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2632926.9202999985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2632926.9202999985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2632926.9202999985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2632926.9202999985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2632926.9202999985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2632926.9202999985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2632926.9202999985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2632926.9202999985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2632926.9202999985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2632926.9202999985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2632926.9202999985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2632926.9202999985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2632926.9202999985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2632926.9202999985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2632926.9202999985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2632926.9202999985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2632926.9202999985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2632926.9202999985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2632926.9202999985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2632926.9202999985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2632926.9202999985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2632926.9202999985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2632926.9202999985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2632926.9202999985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2632926.9202999985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2632926.9202999985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2632926.9202999985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2632926.9202999985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2632926.9202999985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2632926.9202999985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2632926.9202999985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2632926.9202999985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2632926.9202999985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2632926.9202999985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2632926.9202999985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2632926.9202999985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2632926.9202999985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2632926.9202999985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2632926.9202999985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2632926.9202999985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2632926.9202999985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2632926.9202999985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2632926.9202999985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2632926.9202999985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2632926.9202999985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2632926.9202999985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2632926.9202999985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2632926.9202999985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2632926.9202999985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2632926.9202999985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2632926.9202999985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2632926.9202999985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2632926.9202999985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2632926.9202999985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2632926.9202999985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2632926.9202999985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2632926.9202999985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2632926.9202999985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2632926.9202999985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2632926.9202999985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2632926.9202999985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2632926.9202999985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2632926.9202999985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2632926.9202999985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2632926.9202999985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2632926.9202999985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2632926.9202999985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2632926.9202999985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2632926.9202999985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2632926.9202999985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2632926.9202999985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2632926.9202999985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2632926.9202999985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2632926.9202999985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2632926.9202999985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2632926.9202999985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2632926.9202999985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2632926.9202999985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2632926.9202999985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2632926.9202999985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2632926.9202999985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2632926.9202999985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2632926.9202999985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2632926.9202999985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2632926.9202999985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2632926.9202999985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2632926.9202999985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2632926.9202999985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2632926.9202999985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2632926.9202999985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2632926.9202999985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2632926.9202999985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2632926.9202999985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2632926.9202999985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2632926.9202999985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2632926.9202999985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2632926.9202999985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2632926.9202999985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2632926.9202999985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2632926.9202999985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2632926.9202999985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2632926.9202999985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2632926.9202999985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2632926.9202999985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2632926.9202999985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2632926.9202999985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2632926.9202999985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2632926.9202999985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2632926.9202999985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2632926.9202999985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2632926.9202999985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2632926.9202999985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2632926.9202999985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2632926.9202999985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2632926.9202999985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2632926.9202999985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2632926.9202999985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2632926.9202999985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2632926.9202999985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2632926.9202999985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2632926.9202999985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2632926.9202999985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2632926.9202999985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2632926.9202999985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2632926.9202999985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2632926.9202999985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2632926.9202999985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2632926.9202999985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2632926.9202999985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2632926.9202999985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2632926.9202999985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2632926.9202999985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2632926.9202999985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2632926.9202999985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2632926.9202999985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2632926.9202999985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2632926.9202999985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2632926.9202999985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2632926.9202999985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2632926.9202999985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2632926.9202999985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2632926.9202999985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2632926.9202999985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2632926.9202999985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2632926.9202999985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2632926.9202999985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2632926.9202999985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2632926.9202999985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2632926.9202999985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2632926.9202999985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2632926.9202999985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2632926.9202999985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2632926.9202999985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2632926.9202999985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2632926.9202999985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2632926.9202999985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2632926.9202999985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2632926.9202999985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2632926.9202999985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2632926.9202999985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2632926.9202999985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2632926.9202999985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2632926.9202999985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2632926.9202999985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2632926.9202999985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2632926.9202999985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2632926.9202999985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2632926.9202999985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2632926.9202999985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2632926.9202999985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2632926.9202999985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2632926.9202999985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2632926.9202999985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2632926.9202999985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2632926.9202999985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2"/>
        <v>2632926.9202999985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2632926.9202999985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2632926.9202999985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2632926.9202999985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2632926.9202999985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2632926.9202999985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2632926.9202999985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2632926.9202999985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2632926.9202999985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2632926.9202999985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2632926.9202999985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2632926.9202999985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2632926.9202999985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2632926.9202999985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2632926.9202999985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2632926.9202999985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2632926.9202999985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2632926.9202999985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2632926.9202999985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2632926.9202999985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2632926.9202999985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2632926.9202999985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2632926.9202999985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2632926.9202999985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2632926.9202999985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2632926.9202999985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2632926.9202999985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2632926.9202999985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2632926.9202999985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2632926.9202999985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2632926.9202999985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2632926.9202999985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2632926.9202999985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2632926.9202999985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2632926.9202999985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2632926.9202999985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2632926.9202999985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2632926.9202999985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2632926.9202999985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2632926.9202999985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2632926.9202999985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2632926.9202999985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2632926.9202999985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2632926.9202999985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2632926.9202999985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2632926.9202999985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2632926.9202999985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2632926.9202999985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2632926.9202999985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2632926.9202999985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2632926.9202999985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2632926.9202999985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2632926.9202999985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2632926.9202999985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2632926.9202999985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2632926.9202999985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2632926.9202999985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2632926.9202999985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2632926.9202999985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2632926.9202999985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2632926.9202999985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2632926.9202999985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2632926.9202999985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2632926.9202999985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2632926.9202999985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2632926.9202999985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2632926.9202999985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2632926.9202999985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2632926.9202999985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2632926.9202999985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2632926.9202999985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2632926.9202999985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2632926.9202999985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2632926.9202999985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2632926.9202999985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2632926.9202999985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2632926.9202999985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2632926.9202999985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2632926.9202999985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2632926.9202999985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2632926.9202999985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2632926.9202999985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2632926.9202999985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2632926.9202999985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2632926.9202999985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2632926.9202999985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2632926.9202999985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2632926.9202999985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2632926.9202999985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2632926.9202999985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2632926.9202999985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2632926.9202999985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2632926.9202999985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2632926.9202999985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2632926.9202999985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2632926.9202999985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2632926.9202999985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2632926.9202999985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2632926.9202999985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2632926.9202999985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2632926.9202999985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2632926.9202999985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2632926.9202999985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2632926.9202999985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2632926.9202999985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2632926.9202999985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2632926.9202999985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2632926.9202999985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2632926.9202999985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2632926.9202999985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2632926.9202999985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2632926.9202999985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2632926.9202999985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2632926.9202999985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2632926.9202999985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2632926.9202999985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2632926.9202999985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2632926.9202999985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2632926.9202999985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2632926.9202999985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2632926.9202999985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2632926.9202999985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2632926.9202999985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2632926.9202999985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2632926.9202999985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8" si="3">D520-E520+F519</f>
        <v>2632926.9202999985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2632926.9202999985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2632926.9202999985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2632926.9202999985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2632926.9202999985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2632926.9202999985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2632926.9202999985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2632926.9202999985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2632926.9202999985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2632926.9202999985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2632926.9202999985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2632926.9202999985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2632926.9202999985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2632926.9202999985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2632926.9202999985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2632926.9202999985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2632926.9202999985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2632926.9202999985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2632926.9202999985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2632926.9202999985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2632926.9202999985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2632926.9202999985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2632926.9202999985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2632926.9202999985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2632926.9202999985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2632926.9202999985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2632926.9202999985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2632926.9202999985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2632926.9202999985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2632926.9202999985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2632926.9202999985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2632926.9202999985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2632926.9202999985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2632926.9202999985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2632926.9202999985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2632926.9202999985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2632926.9202999985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2632926.9202999985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2632926.9202999985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2632926.9202999985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2632926.9202999985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2632926.9202999985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2632926.9202999985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2632926.9202999985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2632926.9202999985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2632926.9202999985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2632926.9202999985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2632926.9202999985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2632926.9202999985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2632926.9202999985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2632926.9202999985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2632926.9202999985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2632926.9202999985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2632926.9202999985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2632926.9202999985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2632926.9202999985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2632926.9202999985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2632926.9202999985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2632926.9202999985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2632926.9202999985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2632926.9202999985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2632926.9202999985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2632926.9202999985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2632926.9202999985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2632926.9202999985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2632926.9202999985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2632926.9202999985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2632926.9202999985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2632926.9202999985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2632926.9202999985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2632926.9202999985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2632926.9202999985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2632926.9202999985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2632926.9202999985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2632926.9202999985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2632926.9202999985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2632926.9202999985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2632926.9202999985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2632926.9202999985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2632926.9202999985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2632926.9202999985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2632926.9202999985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2632926.9202999985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2632926.9202999985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2632926.9202999985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2632926.9202999985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2632926.9202999985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2632926.9202999985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2632926.9202999985</v>
      </c>
    </row>
  </sheetData>
  <autoFilter ref="A8:F608" xr:uid="{00000000-0009-0000-0000-000012000000}">
    <sortState xmlns:xlrd2="http://schemas.microsoft.com/office/spreadsheetml/2017/richdata2" ref="A8:F608">
      <sortCondition ref="A8:A608"/>
    </sortState>
  </autoFilter>
  <mergeCells count="2">
    <mergeCell ref="A2:F2"/>
    <mergeCell ref="D5:E5"/>
  </mergeCells>
  <conditionalFormatting sqref="F6 F9:F608">
    <cfRule type="cellIs" dxfId="119" priority="1" operator="lessThan">
      <formula>0</formula>
    </cfRule>
  </conditionalFormatting>
  <conditionalFormatting sqref="F9:F608">
    <cfRule type="cellIs" dxfId="118" priority="2" operator="greaterThan">
      <formula>0</formula>
    </cfRule>
  </conditionalFormatting>
  <conditionalFormatting sqref="F11:F608 F6">
    <cfRule type="cellIs" dxfId="117" priority="3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3" man="1"/>
    <brk id="67" man="1"/>
    <brk id="135" man="1"/>
    <brk id="315" man="1"/>
    <brk id="254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F607"/>
  <sheetViews>
    <sheetView topLeftCell="A51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Julho2024!F6</f>
        <v>2632926.9202999985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SUM(D9:D607)</f>
        <v>794189.7300000001</v>
      </c>
      <c r="E6" s="11">
        <f t="shared" si="0"/>
        <v>1109210.9486500002</v>
      </c>
      <c r="F6" s="12">
        <f>F607</f>
        <v>2317905.7016499988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45505</v>
      </c>
      <c r="B9" s="17" t="s">
        <v>119</v>
      </c>
      <c r="C9" s="18"/>
      <c r="D9" s="19"/>
      <c r="E9" s="19">
        <v>1510</v>
      </c>
      <c r="F9" s="20">
        <f>D9-E9+D5</f>
        <v>2631416.9202999985</v>
      </c>
    </row>
    <row r="10" spans="1:6" ht="14.25" customHeight="1" x14ac:dyDescent="0.3">
      <c r="A10" s="16">
        <v>45506</v>
      </c>
      <c r="B10" s="17" t="s">
        <v>119</v>
      </c>
      <c r="C10" s="18"/>
      <c r="D10" s="19"/>
      <c r="E10" s="19">
        <v>10</v>
      </c>
      <c r="F10" s="20">
        <f t="shared" ref="F10:F264" si="1">D10-E10+F9</f>
        <v>2631406.9202999985</v>
      </c>
    </row>
    <row r="11" spans="1:6" ht="14.25" customHeight="1" x14ac:dyDescent="0.3">
      <c r="A11" s="16">
        <v>45506</v>
      </c>
      <c r="B11" s="17" t="s">
        <v>22</v>
      </c>
      <c r="C11" s="18" t="s">
        <v>20</v>
      </c>
      <c r="D11" s="19"/>
      <c r="E11" s="19">
        <v>203800</v>
      </c>
      <c r="F11" s="20">
        <f t="shared" si="1"/>
        <v>2427606.9202999985</v>
      </c>
    </row>
    <row r="12" spans="1:6" ht="14.25" customHeight="1" x14ac:dyDescent="0.3">
      <c r="A12" s="16">
        <v>45506</v>
      </c>
      <c r="B12" s="17" t="s">
        <v>22</v>
      </c>
      <c r="C12" s="18" t="s">
        <v>20</v>
      </c>
      <c r="D12" s="19"/>
      <c r="E12" s="19">
        <v>2500</v>
      </c>
      <c r="F12" s="20">
        <f t="shared" si="1"/>
        <v>2425106.9202999985</v>
      </c>
    </row>
    <row r="13" spans="1:6" ht="14.25" customHeight="1" x14ac:dyDescent="0.3">
      <c r="A13" s="16">
        <v>45507</v>
      </c>
      <c r="B13" s="17" t="s">
        <v>119</v>
      </c>
      <c r="C13" s="18"/>
      <c r="D13" s="19"/>
      <c r="E13" s="19">
        <v>20</v>
      </c>
      <c r="F13" s="20">
        <f t="shared" si="1"/>
        <v>2425086.9202999985</v>
      </c>
    </row>
    <row r="14" spans="1:6" ht="14.25" customHeight="1" x14ac:dyDescent="0.3">
      <c r="A14" s="16">
        <v>45510</v>
      </c>
      <c r="B14" s="17" t="s">
        <v>19</v>
      </c>
      <c r="C14" s="18" t="s">
        <v>44</v>
      </c>
      <c r="D14" s="19">
        <v>90000</v>
      </c>
      <c r="E14" s="19"/>
      <c r="F14" s="20">
        <f t="shared" si="1"/>
        <v>2515086.9202999985</v>
      </c>
    </row>
    <row r="15" spans="1:6" ht="14.25" customHeight="1" x14ac:dyDescent="0.3">
      <c r="A15" s="16">
        <v>45510</v>
      </c>
      <c r="B15" s="17" t="s">
        <v>21</v>
      </c>
      <c r="C15" s="18"/>
      <c r="D15" s="19"/>
      <c r="E15" s="19">
        <f>(D14*0.005)+10</f>
        <v>460</v>
      </c>
      <c r="F15" s="20">
        <f t="shared" si="1"/>
        <v>2514626.9202999985</v>
      </c>
    </row>
    <row r="16" spans="1:6" ht="14.25" customHeight="1" x14ac:dyDescent="0.3">
      <c r="A16" s="16">
        <v>45511</v>
      </c>
      <c r="B16" s="17" t="s">
        <v>119</v>
      </c>
      <c r="C16" s="18"/>
      <c r="D16" s="19"/>
      <c r="E16" s="19">
        <v>10</v>
      </c>
      <c r="F16" s="20">
        <f t="shared" si="1"/>
        <v>2514616.9202999985</v>
      </c>
    </row>
    <row r="17" spans="1:6" ht="14.25" customHeight="1" x14ac:dyDescent="0.3">
      <c r="A17" s="16">
        <v>45512</v>
      </c>
      <c r="B17" s="17" t="s">
        <v>19</v>
      </c>
      <c r="C17" s="18" t="s">
        <v>123</v>
      </c>
      <c r="D17" s="19">
        <v>188462.65</v>
      </c>
      <c r="E17" s="19"/>
      <c r="F17" s="20">
        <f t="shared" si="1"/>
        <v>2703079.5702999984</v>
      </c>
    </row>
    <row r="18" spans="1:6" ht="14.25" customHeight="1" x14ac:dyDescent="0.3">
      <c r="A18" s="16">
        <v>45512</v>
      </c>
      <c r="B18" s="17" t="s">
        <v>21</v>
      </c>
      <c r="C18" s="18"/>
      <c r="D18" s="19"/>
      <c r="E18" s="19">
        <f>(D17*0.005)+10</f>
        <v>952.31325000000004</v>
      </c>
      <c r="F18" s="20">
        <f t="shared" si="1"/>
        <v>2702127.2570499983</v>
      </c>
    </row>
    <row r="19" spans="1:6" ht="14.25" customHeight="1" x14ac:dyDescent="0.3">
      <c r="A19" s="16">
        <v>45513</v>
      </c>
      <c r="B19" s="17" t="s">
        <v>119</v>
      </c>
      <c r="C19" s="18"/>
      <c r="D19" s="19"/>
      <c r="E19" s="19">
        <v>10</v>
      </c>
      <c r="F19" s="20">
        <f t="shared" si="1"/>
        <v>2702117.2570499983</v>
      </c>
    </row>
    <row r="20" spans="1:6" ht="14.25" customHeight="1" x14ac:dyDescent="0.3">
      <c r="A20" s="16">
        <v>45513</v>
      </c>
      <c r="B20" s="17" t="s">
        <v>22</v>
      </c>
      <c r="C20" s="18" t="s">
        <v>20</v>
      </c>
      <c r="D20" s="19"/>
      <c r="E20" s="19">
        <v>13000</v>
      </c>
      <c r="F20" s="20">
        <f t="shared" si="1"/>
        <v>2689117.2570499983</v>
      </c>
    </row>
    <row r="21" spans="1:6" ht="14.25" customHeight="1" x14ac:dyDescent="0.3">
      <c r="A21" s="16">
        <v>45514</v>
      </c>
      <c r="B21" s="17" t="s">
        <v>119</v>
      </c>
      <c r="C21" s="18"/>
      <c r="D21" s="19"/>
      <c r="E21" s="19">
        <v>10</v>
      </c>
      <c r="F21" s="20">
        <f t="shared" si="1"/>
        <v>2689107.2570499983</v>
      </c>
    </row>
    <row r="22" spans="1:6" ht="14.25" customHeight="1" x14ac:dyDescent="0.3">
      <c r="A22" s="16">
        <v>45516</v>
      </c>
      <c r="B22" s="17" t="s">
        <v>22</v>
      </c>
      <c r="C22" s="18" t="s">
        <v>20</v>
      </c>
      <c r="D22" s="19"/>
      <c r="E22" s="19">
        <v>102000</v>
      </c>
      <c r="F22" s="20">
        <f t="shared" si="1"/>
        <v>2587107.2570499983</v>
      </c>
    </row>
    <row r="23" spans="1:6" ht="14.25" customHeight="1" x14ac:dyDescent="0.3">
      <c r="A23" s="16">
        <v>45517</v>
      </c>
      <c r="B23" s="17" t="s">
        <v>119</v>
      </c>
      <c r="C23" s="18"/>
      <c r="D23" s="19"/>
      <c r="E23" s="19">
        <v>10</v>
      </c>
      <c r="F23" s="20">
        <f t="shared" si="1"/>
        <v>2587097.2570499983</v>
      </c>
    </row>
    <row r="24" spans="1:6" ht="14.25" customHeight="1" x14ac:dyDescent="0.3">
      <c r="A24" s="16">
        <v>45517</v>
      </c>
      <c r="B24" s="17" t="s">
        <v>19</v>
      </c>
      <c r="C24" s="18" t="s">
        <v>124</v>
      </c>
      <c r="D24" s="19">
        <v>4416.7</v>
      </c>
      <c r="E24" s="19"/>
      <c r="F24" s="20">
        <f t="shared" si="1"/>
        <v>2591513.9570499985</v>
      </c>
    </row>
    <row r="25" spans="1:6" ht="14.25" customHeight="1" x14ac:dyDescent="0.3">
      <c r="A25" s="16">
        <v>45517</v>
      </c>
      <c r="B25" s="17" t="s">
        <v>21</v>
      </c>
      <c r="C25" s="18"/>
      <c r="D25" s="19"/>
      <c r="E25" s="19">
        <f>(D24*0.005)+10</f>
        <v>32.083500000000001</v>
      </c>
      <c r="F25" s="20">
        <f t="shared" si="1"/>
        <v>2591481.8735499983</v>
      </c>
    </row>
    <row r="26" spans="1:6" ht="14.25" customHeight="1" x14ac:dyDescent="0.3">
      <c r="A26" s="16">
        <v>45518</v>
      </c>
      <c r="B26" s="17" t="s">
        <v>119</v>
      </c>
      <c r="C26" s="18"/>
      <c r="D26" s="19"/>
      <c r="E26" s="19">
        <v>10</v>
      </c>
      <c r="F26" s="20">
        <f t="shared" si="1"/>
        <v>2591471.8735499983</v>
      </c>
    </row>
    <row r="27" spans="1:6" ht="14.25" customHeight="1" x14ac:dyDescent="0.3">
      <c r="A27" s="16">
        <v>45519</v>
      </c>
      <c r="B27" s="17" t="s">
        <v>22</v>
      </c>
      <c r="C27" s="18" t="s">
        <v>20</v>
      </c>
      <c r="D27" s="19"/>
      <c r="E27" s="19">
        <v>42000</v>
      </c>
      <c r="F27" s="20">
        <f t="shared" si="1"/>
        <v>2549471.8735499983</v>
      </c>
    </row>
    <row r="28" spans="1:6" ht="14.25" customHeight="1" x14ac:dyDescent="0.3">
      <c r="A28" s="16">
        <v>45520</v>
      </c>
      <c r="B28" s="17" t="s">
        <v>119</v>
      </c>
      <c r="C28" s="18"/>
      <c r="D28" s="19"/>
      <c r="E28" s="19">
        <v>10</v>
      </c>
      <c r="F28" s="20">
        <f t="shared" si="1"/>
        <v>2549461.8735499983</v>
      </c>
    </row>
    <row r="29" spans="1:6" ht="14.25" customHeight="1" x14ac:dyDescent="0.3">
      <c r="A29" s="16">
        <v>45523</v>
      </c>
      <c r="B29" s="17" t="s">
        <v>19</v>
      </c>
      <c r="C29" s="18" t="s">
        <v>125</v>
      </c>
      <c r="D29" s="19">
        <v>2200</v>
      </c>
      <c r="E29" s="19"/>
      <c r="F29" s="20">
        <f t="shared" si="1"/>
        <v>2551661.8735499983</v>
      </c>
    </row>
    <row r="30" spans="1:6" ht="14.25" customHeight="1" x14ac:dyDescent="0.3">
      <c r="A30" s="16">
        <v>45523</v>
      </c>
      <c r="B30" s="17" t="s">
        <v>21</v>
      </c>
      <c r="C30" s="18"/>
      <c r="D30" s="19"/>
      <c r="E30" s="19">
        <f>(D29*0.005)+10</f>
        <v>21</v>
      </c>
      <c r="F30" s="20">
        <f t="shared" si="1"/>
        <v>2551640.8735499983</v>
      </c>
    </row>
    <row r="31" spans="1:6" ht="14.25" customHeight="1" x14ac:dyDescent="0.3">
      <c r="A31" s="16">
        <v>45523</v>
      </c>
      <c r="B31" s="17" t="s">
        <v>22</v>
      </c>
      <c r="C31" s="18" t="s">
        <v>20</v>
      </c>
      <c r="D31" s="19"/>
      <c r="E31" s="19">
        <v>70000</v>
      </c>
      <c r="F31" s="20">
        <f t="shared" si="1"/>
        <v>2481640.8735499983</v>
      </c>
    </row>
    <row r="32" spans="1:6" ht="14.25" customHeight="1" x14ac:dyDescent="0.3">
      <c r="A32" s="16">
        <v>45524</v>
      </c>
      <c r="B32" s="17" t="s">
        <v>119</v>
      </c>
      <c r="C32" s="18"/>
      <c r="D32" s="19"/>
      <c r="E32" s="19">
        <v>20</v>
      </c>
      <c r="F32" s="20">
        <f t="shared" si="1"/>
        <v>2481620.8735499983</v>
      </c>
    </row>
    <row r="33" spans="1:6" ht="14.25" customHeight="1" x14ac:dyDescent="0.3">
      <c r="A33" s="16">
        <v>45524</v>
      </c>
      <c r="B33" s="17" t="s">
        <v>19</v>
      </c>
      <c r="C33" s="18" t="s">
        <v>126</v>
      </c>
      <c r="D33" s="19">
        <v>6000</v>
      </c>
      <c r="E33" s="19"/>
      <c r="F33" s="20">
        <f t="shared" si="1"/>
        <v>2487620.8735499983</v>
      </c>
    </row>
    <row r="34" spans="1:6" ht="14.25" customHeight="1" x14ac:dyDescent="0.3">
      <c r="A34" s="16">
        <v>45524</v>
      </c>
      <c r="B34" s="17" t="s">
        <v>21</v>
      </c>
      <c r="C34" s="18"/>
      <c r="D34" s="19"/>
      <c r="E34" s="19">
        <f>(D33*0.005)+10</f>
        <v>40</v>
      </c>
      <c r="F34" s="20">
        <f t="shared" si="1"/>
        <v>2487580.8735499983</v>
      </c>
    </row>
    <row r="35" spans="1:6" ht="14.25" customHeight="1" x14ac:dyDescent="0.3">
      <c r="A35" s="16">
        <v>45524</v>
      </c>
      <c r="B35" s="17" t="s">
        <v>19</v>
      </c>
      <c r="C35" s="18" t="s">
        <v>126</v>
      </c>
      <c r="D35" s="19">
        <v>6500</v>
      </c>
      <c r="E35" s="19"/>
      <c r="F35" s="20">
        <f t="shared" si="1"/>
        <v>2494080.8735499983</v>
      </c>
    </row>
    <row r="36" spans="1:6" ht="14.25" customHeight="1" x14ac:dyDescent="0.3">
      <c r="A36" s="16">
        <v>45524</v>
      </c>
      <c r="B36" s="17" t="s">
        <v>21</v>
      </c>
      <c r="C36" s="18"/>
      <c r="D36" s="19"/>
      <c r="E36" s="19">
        <f>(D35*0.005)+10</f>
        <v>42.5</v>
      </c>
      <c r="F36" s="20">
        <f t="shared" si="1"/>
        <v>2494038.3735499983</v>
      </c>
    </row>
    <row r="37" spans="1:6" ht="14.25" customHeight="1" x14ac:dyDescent="0.3">
      <c r="A37" s="16">
        <v>45524</v>
      </c>
      <c r="B37" s="17" t="s">
        <v>19</v>
      </c>
      <c r="C37" s="18" t="s">
        <v>126</v>
      </c>
      <c r="D37" s="19">
        <v>6000</v>
      </c>
      <c r="E37" s="19"/>
      <c r="F37" s="20">
        <f t="shared" si="1"/>
        <v>2500038.3735499983</v>
      </c>
    </row>
    <row r="38" spans="1:6" ht="14.25" customHeight="1" x14ac:dyDescent="0.3">
      <c r="A38" s="16">
        <v>45524</v>
      </c>
      <c r="B38" s="17" t="s">
        <v>21</v>
      </c>
      <c r="C38" s="18"/>
      <c r="D38" s="19"/>
      <c r="E38" s="19">
        <f>(D37*0.005)+10</f>
        <v>40</v>
      </c>
      <c r="F38" s="20">
        <f t="shared" si="1"/>
        <v>2499998.3735499983</v>
      </c>
    </row>
    <row r="39" spans="1:6" ht="14.25" customHeight="1" x14ac:dyDescent="0.3">
      <c r="A39" s="16">
        <v>45524</v>
      </c>
      <c r="B39" s="17" t="s">
        <v>19</v>
      </c>
      <c r="C39" s="18" t="s">
        <v>126</v>
      </c>
      <c r="D39" s="19">
        <v>6000</v>
      </c>
      <c r="E39" s="19"/>
      <c r="F39" s="20">
        <f t="shared" si="1"/>
        <v>2505998.3735499983</v>
      </c>
    </row>
    <row r="40" spans="1:6" ht="14.25" customHeight="1" x14ac:dyDescent="0.3">
      <c r="A40" s="16">
        <v>45524</v>
      </c>
      <c r="B40" s="17" t="s">
        <v>21</v>
      </c>
      <c r="C40" s="18"/>
      <c r="D40" s="19"/>
      <c r="E40" s="19">
        <f>(D39*0.005)+10</f>
        <v>40</v>
      </c>
      <c r="F40" s="20">
        <f t="shared" si="1"/>
        <v>2505958.3735499983</v>
      </c>
    </row>
    <row r="41" spans="1:6" ht="14.25" customHeight="1" x14ac:dyDescent="0.3">
      <c r="A41" s="16">
        <v>45524</v>
      </c>
      <c r="B41" s="17" t="s">
        <v>19</v>
      </c>
      <c r="C41" s="18" t="s">
        <v>126</v>
      </c>
      <c r="D41" s="19">
        <v>5000</v>
      </c>
      <c r="E41" s="19"/>
      <c r="F41" s="20">
        <f t="shared" si="1"/>
        <v>2510958.3735499983</v>
      </c>
    </row>
    <row r="42" spans="1:6" ht="14.25" customHeight="1" x14ac:dyDescent="0.3">
      <c r="A42" s="16">
        <v>45524</v>
      </c>
      <c r="B42" s="17" t="s">
        <v>21</v>
      </c>
      <c r="C42" s="18"/>
      <c r="D42" s="19"/>
      <c r="E42" s="19">
        <f>(D41*0.005)+10</f>
        <v>35</v>
      </c>
      <c r="F42" s="20">
        <f t="shared" si="1"/>
        <v>2510923.3735499983</v>
      </c>
    </row>
    <row r="43" spans="1:6" ht="14.25" customHeight="1" x14ac:dyDescent="0.3">
      <c r="A43" s="16">
        <v>45524</v>
      </c>
      <c r="B43" s="17" t="s">
        <v>19</v>
      </c>
      <c r="C43" s="18" t="s">
        <v>126</v>
      </c>
      <c r="D43" s="19">
        <v>20000</v>
      </c>
      <c r="E43" s="19"/>
      <c r="F43" s="20">
        <f t="shared" si="1"/>
        <v>2530923.3735499983</v>
      </c>
    </row>
    <row r="44" spans="1:6" ht="14.25" customHeight="1" x14ac:dyDescent="0.3">
      <c r="A44" s="16">
        <v>45524</v>
      </c>
      <c r="B44" s="17" t="s">
        <v>21</v>
      </c>
      <c r="C44" s="18"/>
      <c r="D44" s="19"/>
      <c r="E44" s="19">
        <f>(D43*0.005)+10</f>
        <v>110</v>
      </c>
      <c r="F44" s="20">
        <f t="shared" si="1"/>
        <v>2530813.3735499983</v>
      </c>
    </row>
    <row r="45" spans="1:6" ht="14.25" customHeight="1" x14ac:dyDescent="0.3">
      <c r="A45" s="16">
        <v>45524</v>
      </c>
      <c r="B45" s="17" t="s">
        <v>19</v>
      </c>
      <c r="C45" s="18" t="s">
        <v>126</v>
      </c>
      <c r="D45" s="19">
        <v>6000</v>
      </c>
      <c r="E45" s="19"/>
      <c r="F45" s="20">
        <f t="shared" si="1"/>
        <v>2536813.3735499983</v>
      </c>
    </row>
    <row r="46" spans="1:6" ht="14.25" customHeight="1" x14ac:dyDescent="0.3">
      <c r="A46" s="16">
        <v>45524</v>
      </c>
      <c r="B46" s="17" t="s">
        <v>21</v>
      </c>
      <c r="C46" s="18"/>
      <c r="D46" s="19"/>
      <c r="E46" s="19">
        <f>(D45*0.005)+10</f>
        <v>40</v>
      </c>
      <c r="F46" s="20">
        <f t="shared" si="1"/>
        <v>2536773.3735499983</v>
      </c>
    </row>
    <row r="47" spans="1:6" ht="14.25" customHeight="1" x14ac:dyDescent="0.3">
      <c r="A47" s="16">
        <v>45524</v>
      </c>
      <c r="B47" s="17" t="s">
        <v>19</v>
      </c>
      <c r="C47" s="18" t="s">
        <v>127</v>
      </c>
      <c r="D47" s="19">
        <v>8750</v>
      </c>
      <c r="E47" s="19"/>
      <c r="F47" s="20">
        <f t="shared" si="1"/>
        <v>2545523.3735499983</v>
      </c>
    </row>
    <row r="48" spans="1:6" ht="14.25" customHeight="1" x14ac:dyDescent="0.3">
      <c r="A48" s="16">
        <v>45524</v>
      </c>
      <c r="B48" s="17" t="s">
        <v>21</v>
      </c>
      <c r="C48" s="18"/>
      <c r="D48" s="19"/>
      <c r="E48" s="19">
        <f>(D47*0.005)+10</f>
        <v>53.75</v>
      </c>
      <c r="F48" s="20">
        <f t="shared" si="1"/>
        <v>2545469.6235499983</v>
      </c>
    </row>
    <row r="49" spans="1:6" ht="14.25" customHeight="1" x14ac:dyDescent="0.3">
      <c r="A49" s="16">
        <v>45524</v>
      </c>
      <c r="B49" s="17" t="s">
        <v>19</v>
      </c>
      <c r="C49" s="18" t="s">
        <v>128</v>
      </c>
      <c r="D49" s="19">
        <v>10900</v>
      </c>
      <c r="E49" s="19"/>
      <c r="F49" s="20">
        <f t="shared" si="1"/>
        <v>2556369.6235499983</v>
      </c>
    </row>
    <row r="50" spans="1:6" ht="14.25" customHeight="1" x14ac:dyDescent="0.3">
      <c r="A50" s="16">
        <v>45524</v>
      </c>
      <c r="B50" s="17" t="s">
        <v>21</v>
      </c>
      <c r="C50" s="18"/>
      <c r="D50" s="19"/>
      <c r="E50" s="19">
        <f>(D49*0.005)+10</f>
        <v>64.5</v>
      </c>
      <c r="F50" s="20">
        <f t="shared" si="1"/>
        <v>2556305.1235499983</v>
      </c>
    </row>
    <row r="51" spans="1:6" ht="14.25" customHeight="1" x14ac:dyDescent="0.3">
      <c r="A51" s="16">
        <v>45525</v>
      </c>
      <c r="B51" s="17" t="s">
        <v>119</v>
      </c>
      <c r="C51" s="18"/>
      <c r="D51" s="19"/>
      <c r="E51" s="19">
        <v>10</v>
      </c>
      <c r="F51" s="20">
        <f t="shared" si="1"/>
        <v>2556295.1235499983</v>
      </c>
    </row>
    <row r="52" spans="1:6" ht="14.25" customHeight="1" x14ac:dyDescent="0.3">
      <c r="A52" s="16">
        <v>45525</v>
      </c>
      <c r="B52" s="17" t="s">
        <v>19</v>
      </c>
      <c r="C52" s="18" t="s">
        <v>100</v>
      </c>
      <c r="D52" s="19">
        <v>8750</v>
      </c>
      <c r="E52" s="19"/>
      <c r="F52" s="20">
        <f t="shared" si="1"/>
        <v>2565045.1235499983</v>
      </c>
    </row>
    <row r="53" spans="1:6" ht="14.25" customHeight="1" x14ac:dyDescent="0.3">
      <c r="A53" s="16">
        <v>45525</v>
      </c>
      <c r="B53" s="17" t="s">
        <v>21</v>
      </c>
      <c r="C53" s="18"/>
      <c r="D53" s="19"/>
      <c r="E53" s="19">
        <f>(D52*0.005)+10</f>
        <v>53.75</v>
      </c>
      <c r="F53" s="20">
        <f t="shared" si="1"/>
        <v>2564991.3735499983</v>
      </c>
    </row>
    <row r="54" spans="1:6" ht="14.25" customHeight="1" x14ac:dyDescent="0.3">
      <c r="A54" s="16">
        <v>45526</v>
      </c>
      <c r="B54" s="17" t="s">
        <v>119</v>
      </c>
      <c r="C54" s="18"/>
      <c r="D54" s="19"/>
      <c r="E54" s="19">
        <v>10</v>
      </c>
      <c r="F54" s="20">
        <f t="shared" si="1"/>
        <v>2564981.3735499983</v>
      </c>
    </row>
    <row r="55" spans="1:6" ht="14.25" customHeight="1" x14ac:dyDescent="0.3">
      <c r="A55" s="16">
        <v>45526</v>
      </c>
      <c r="B55" s="17" t="s">
        <v>22</v>
      </c>
      <c r="C55" s="18" t="s">
        <v>20</v>
      </c>
      <c r="D55" s="19"/>
      <c r="E55" s="19">
        <v>2000</v>
      </c>
      <c r="F55" s="20">
        <f t="shared" si="1"/>
        <v>2562981.3735499983</v>
      </c>
    </row>
    <row r="56" spans="1:6" ht="14.25" customHeight="1" x14ac:dyDescent="0.3">
      <c r="A56" s="16">
        <v>45526</v>
      </c>
      <c r="B56" s="17" t="s">
        <v>19</v>
      </c>
      <c r="C56" s="18" t="s">
        <v>105</v>
      </c>
      <c r="D56" s="19">
        <v>193.94</v>
      </c>
      <c r="E56" s="19"/>
      <c r="F56" s="20">
        <f t="shared" si="1"/>
        <v>2563175.3135499982</v>
      </c>
    </row>
    <row r="57" spans="1:6" ht="14.25" customHeight="1" x14ac:dyDescent="0.3">
      <c r="A57" s="16">
        <v>45526</v>
      </c>
      <c r="B57" s="17" t="s">
        <v>21</v>
      </c>
      <c r="C57" s="18"/>
      <c r="D57" s="19"/>
      <c r="E57" s="19">
        <f>(D56*0.005)+10</f>
        <v>10.9697</v>
      </c>
      <c r="F57" s="20">
        <f t="shared" si="1"/>
        <v>2563164.3438499984</v>
      </c>
    </row>
    <row r="58" spans="1:6" ht="14.25" customHeight="1" x14ac:dyDescent="0.3">
      <c r="A58" s="16">
        <v>45527</v>
      </c>
      <c r="B58" s="17" t="s">
        <v>119</v>
      </c>
      <c r="C58" s="18"/>
      <c r="D58" s="19"/>
      <c r="E58" s="19">
        <v>20</v>
      </c>
      <c r="F58" s="20">
        <f t="shared" si="1"/>
        <v>2563144.3438499984</v>
      </c>
    </row>
    <row r="59" spans="1:6" ht="14.25" customHeight="1" x14ac:dyDescent="0.3">
      <c r="A59" s="16">
        <v>45527</v>
      </c>
      <c r="B59" s="17" t="s">
        <v>19</v>
      </c>
      <c r="C59" s="18" t="s">
        <v>63</v>
      </c>
      <c r="D59" s="19">
        <v>517</v>
      </c>
      <c r="E59" s="19"/>
      <c r="F59" s="20">
        <f t="shared" si="1"/>
        <v>2563661.3438499984</v>
      </c>
    </row>
    <row r="60" spans="1:6" ht="14.25" customHeight="1" x14ac:dyDescent="0.3">
      <c r="A60" s="16">
        <v>45527</v>
      </c>
      <c r="B60" s="17" t="s">
        <v>21</v>
      </c>
      <c r="C60" s="18"/>
      <c r="D60" s="19"/>
      <c r="E60" s="19">
        <f>(D59*0.005)+10</f>
        <v>12.585000000000001</v>
      </c>
      <c r="F60" s="20">
        <f t="shared" si="1"/>
        <v>2563648.7588499985</v>
      </c>
    </row>
    <row r="61" spans="1:6" ht="14.25" customHeight="1" x14ac:dyDescent="0.3">
      <c r="A61" s="16">
        <v>45527</v>
      </c>
      <c r="B61" s="17" t="s">
        <v>22</v>
      </c>
      <c r="C61" s="18" t="s">
        <v>20</v>
      </c>
      <c r="D61" s="19"/>
      <c r="E61" s="19">
        <v>65000</v>
      </c>
      <c r="F61" s="20">
        <f t="shared" si="1"/>
        <v>2498648.7588499985</v>
      </c>
    </row>
    <row r="62" spans="1:6" ht="14.25" customHeight="1" x14ac:dyDescent="0.3">
      <c r="A62" s="16">
        <v>45528</v>
      </c>
      <c r="B62" s="17" t="s">
        <v>119</v>
      </c>
      <c r="C62" s="18"/>
      <c r="D62" s="19"/>
      <c r="E62" s="19">
        <v>20</v>
      </c>
      <c r="F62" s="20">
        <f t="shared" si="1"/>
        <v>2498628.7588499985</v>
      </c>
    </row>
    <row r="63" spans="1:6" ht="14.25" customHeight="1" x14ac:dyDescent="0.3">
      <c r="A63" s="16">
        <v>45530</v>
      </c>
      <c r="B63" s="17" t="s">
        <v>19</v>
      </c>
      <c r="C63" s="18" t="s">
        <v>44</v>
      </c>
      <c r="D63" s="19">
        <v>362619.38</v>
      </c>
      <c r="E63" s="19"/>
      <c r="F63" s="20">
        <f t="shared" si="1"/>
        <v>2861248.1388499984</v>
      </c>
    </row>
    <row r="64" spans="1:6" ht="14.25" customHeight="1" x14ac:dyDescent="0.3">
      <c r="A64" s="16">
        <v>45530</v>
      </c>
      <c r="B64" s="17" t="s">
        <v>21</v>
      </c>
      <c r="C64" s="18"/>
      <c r="D64" s="19"/>
      <c r="E64" s="19">
        <f>(D63*0.005)+10</f>
        <v>1823.0969</v>
      </c>
      <c r="F64" s="20">
        <f t="shared" si="1"/>
        <v>2859425.0419499986</v>
      </c>
    </row>
    <row r="65" spans="1:6" ht="14.25" customHeight="1" x14ac:dyDescent="0.3">
      <c r="A65" s="16">
        <v>45530</v>
      </c>
      <c r="B65" s="17" t="s">
        <v>19</v>
      </c>
      <c r="C65" s="18" t="s">
        <v>129</v>
      </c>
      <c r="D65" s="19">
        <v>10876.93</v>
      </c>
      <c r="E65" s="19"/>
      <c r="F65" s="20">
        <f t="shared" si="1"/>
        <v>2870301.9719499988</v>
      </c>
    </row>
    <row r="66" spans="1:6" ht="14.25" customHeight="1" x14ac:dyDescent="0.3">
      <c r="A66" s="16">
        <v>45530</v>
      </c>
      <c r="B66" s="17" t="s">
        <v>21</v>
      </c>
      <c r="C66" s="18"/>
      <c r="D66" s="19"/>
      <c r="E66" s="19">
        <f>(D65*0.005)+10</f>
        <v>64.384649999999993</v>
      </c>
      <c r="F66" s="20">
        <f t="shared" si="1"/>
        <v>2870237.5872999988</v>
      </c>
    </row>
    <row r="67" spans="1:6" ht="14.25" customHeight="1" x14ac:dyDescent="0.3">
      <c r="A67" s="16">
        <v>45530</v>
      </c>
      <c r="B67" s="17" t="s">
        <v>22</v>
      </c>
      <c r="C67" s="18" t="s">
        <v>20</v>
      </c>
      <c r="D67" s="19"/>
      <c r="E67" s="19">
        <v>208000</v>
      </c>
      <c r="F67" s="20">
        <f t="shared" si="1"/>
        <v>2662237.5872999988</v>
      </c>
    </row>
    <row r="68" spans="1:6" ht="14.25" customHeight="1" x14ac:dyDescent="0.3">
      <c r="A68" s="16">
        <v>45531</v>
      </c>
      <c r="B68" s="17" t="s">
        <v>119</v>
      </c>
      <c r="C68" s="18"/>
      <c r="D68" s="19"/>
      <c r="E68" s="19">
        <v>20</v>
      </c>
      <c r="F68" s="20">
        <f t="shared" si="1"/>
        <v>2662217.5872999988</v>
      </c>
    </row>
    <row r="69" spans="1:6" ht="14.25" customHeight="1" x14ac:dyDescent="0.3">
      <c r="A69" s="16">
        <v>45531</v>
      </c>
      <c r="B69" s="17" t="s">
        <v>22</v>
      </c>
      <c r="C69" s="18" t="s">
        <v>20</v>
      </c>
      <c r="D69" s="19"/>
      <c r="E69" s="19">
        <v>124500</v>
      </c>
      <c r="F69" s="20">
        <f t="shared" si="1"/>
        <v>2537717.5872999988</v>
      </c>
    </row>
    <row r="70" spans="1:6" ht="14.25" customHeight="1" x14ac:dyDescent="0.3">
      <c r="A70" s="16">
        <v>45531</v>
      </c>
      <c r="B70" s="17" t="s">
        <v>19</v>
      </c>
      <c r="C70" s="18" t="s">
        <v>126</v>
      </c>
      <c r="D70" s="19">
        <v>20000</v>
      </c>
      <c r="E70" s="19"/>
      <c r="F70" s="20">
        <f t="shared" si="1"/>
        <v>2557717.5872999988</v>
      </c>
    </row>
    <row r="71" spans="1:6" ht="14.25" customHeight="1" x14ac:dyDescent="0.3">
      <c r="A71" s="16">
        <v>45531</v>
      </c>
      <c r="B71" s="17" t="s">
        <v>21</v>
      </c>
      <c r="C71" s="18"/>
      <c r="D71" s="19"/>
      <c r="E71" s="19">
        <f>(D70*0.005)+10</f>
        <v>110</v>
      </c>
      <c r="F71" s="20">
        <f t="shared" si="1"/>
        <v>2557607.5872999988</v>
      </c>
    </row>
    <row r="72" spans="1:6" ht="14.25" customHeight="1" x14ac:dyDescent="0.3">
      <c r="A72" s="16">
        <v>45531</v>
      </c>
      <c r="B72" s="17" t="s">
        <v>19</v>
      </c>
      <c r="C72" s="18" t="s">
        <v>130</v>
      </c>
      <c r="D72" s="19">
        <v>31003.13</v>
      </c>
      <c r="E72" s="19"/>
      <c r="F72" s="20">
        <f t="shared" si="1"/>
        <v>2588610.7172999987</v>
      </c>
    </row>
    <row r="73" spans="1:6" ht="14.25" customHeight="1" x14ac:dyDescent="0.3">
      <c r="A73" s="16">
        <v>45531</v>
      </c>
      <c r="B73" s="17" t="s">
        <v>21</v>
      </c>
      <c r="C73" s="18"/>
      <c r="D73" s="19"/>
      <c r="E73" s="19">
        <f>(D72*0.005)+10</f>
        <v>165.01565000000002</v>
      </c>
      <c r="F73" s="20">
        <f t="shared" si="1"/>
        <v>2588445.7016499988</v>
      </c>
    </row>
    <row r="74" spans="1:6" ht="14.25" customHeight="1" x14ac:dyDescent="0.3">
      <c r="A74" s="16">
        <v>45532</v>
      </c>
      <c r="B74" s="17" t="s">
        <v>119</v>
      </c>
      <c r="C74" s="18"/>
      <c r="D74" s="19"/>
      <c r="E74" s="19">
        <v>20</v>
      </c>
      <c r="F74" s="20">
        <f t="shared" si="1"/>
        <v>2588425.7016499988</v>
      </c>
    </row>
    <row r="75" spans="1:6" ht="14.25" customHeight="1" x14ac:dyDescent="0.3">
      <c r="A75" s="16">
        <v>45532</v>
      </c>
      <c r="B75" s="17" t="s">
        <v>22</v>
      </c>
      <c r="C75" s="18" t="s">
        <v>20</v>
      </c>
      <c r="D75" s="19"/>
      <c r="E75" s="19">
        <v>10000</v>
      </c>
      <c r="F75" s="20">
        <f t="shared" si="1"/>
        <v>2578425.7016499988</v>
      </c>
    </row>
    <row r="76" spans="1:6" ht="14.25" customHeight="1" x14ac:dyDescent="0.3">
      <c r="A76" s="16">
        <v>45532</v>
      </c>
      <c r="B76" s="17" t="s">
        <v>119</v>
      </c>
      <c r="C76" s="18"/>
      <c r="D76" s="19"/>
      <c r="E76" s="19">
        <v>10</v>
      </c>
      <c r="F76" s="20">
        <f t="shared" si="1"/>
        <v>2578415.7016499988</v>
      </c>
    </row>
    <row r="77" spans="1:6" ht="14.25" customHeight="1" x14ac:dyDescent="0.3">
      <c r="A77" s="16">
        <v>45534</v>
      </c>
      <c r="B77" s="17" t="s">
        <v>22</v>
      </c>
      <c r="C77" s="18" t="s">
        <v>20</v>
      </c>
      <c r="D77" s="19"/>
      <c r="E77" s="19">
        <v>259000</v>
      </c>
      <c r="F77" s="20">
        <f t="shared" si="1"/>
        <v>2319415.7016499988</v>
      </c>
    </row>
    <row r="78" spans="1:6" ht="14.25" customHeight="1" x14ac:dyDescent="0.3">
      <c r="A78" s="16">
        <v>45534</v>
      </c>
      <c r="B78" s="17" t="s">
        <v>119</v>
      </c>
      <c r="C78" s="18"/>
      <c r="D78" s="19"/>
      <c r="E78" s="19">
        <v>10</v>
      </c>
      <c r="F78" s="20">
        <f t="shared" si="1"/>
        <v>2319405.7016499988</v>
      </c>
    </row>
    <row r="79" spans="1:6" ht="14.25" customHeight="1" x14ac:dyDescent="0.3">
      <c r="A79" s="16">
        <v>45535</v>
      </c>
      <c r="B79" s="17" t="s">
        <v>119</v>
      </c>
      <c r="C79" s="18"/>
      <c r="D79" s="19"/>
      <c r="E79" s="19">
        <v>1500</v>
      </c>
      <c r="F79" s="20">
        <f t="shared" si="1"/>
        <v>2317905.7016499988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2317905.7016499988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2317905.7016499988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2317905.7016499988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2317905.7016499988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2317905.7016499988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2317905.7016499988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2317905.7016499988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2317905.7016499988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2317905.7016499988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2317905.7016499988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2317905.7016499988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2317905.7016499988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2317905.7016499988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2317905.7016499988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2317905.7016499988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2317905.7016499988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2317905.7016499988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2317905.7016499988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2317905.7016499988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2317905.7016499988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2317905.7016499988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2317905.7016499988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2317905.7016499988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2317905.7016499988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2317905.7016499988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2317905.7016499988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2317905.7016499988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2317905.7016499988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2317905.7016499988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2317905.7016499988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2317905.7016499988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2317905.7016499988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2317905.7016499988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2317905.7016499988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2317905.7016499988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2317905.7016499988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2317905.7016499988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2317905.7016499988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2317905.7016499988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2317905.7016499988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2317905.7016499988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2317905.7016499988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2317905.7016499988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2317905.7016499988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2317905.7016499988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2317905.7016499988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2317905.7016499988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2317905.7016499988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2317905.7016499988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2317905.7016499988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2317905.7016499988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2317905.7016499988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2317905.7016499988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2317905.7016499988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2317905.7016499988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2317905.7016499988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2317905.7016499988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2317905.7016499988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2317905.7016499988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2317905.7016499988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2317905.7016499988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2317905.7016499988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2317905.7016499988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2317905.7016499988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2317905.7016499988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2317905.7016499988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2317905.7016499988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2317905.7016499988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2317905.7016499988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2317905.7016499988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2317905.7016499988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2317905.7016499988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2317905.7016499988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2317905.7016499988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2317905.7016499988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2317905.7016499988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2317905.7016499988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2317905.7016499988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2317905.7016499988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2317905.7016499988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2317905.7016499988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2317905.7016499988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2317905.7016499988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2317905.7016499988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2317905.7016499988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2317905.7016499988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2317905.7016499988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2317905.7016499988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2317905.7016499988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2317905.7016499988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2317905.7016499988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2317905.7016499988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2317905.7016499988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2317905.7016499988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2317905.7016499988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2317905.7016499988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2317905.7016499988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2317905.7016499988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2317905.7016499988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2317905.7016499988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2317905.7016499988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2317905.7016499988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2317905.7016499988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2317905.7016499988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2317905.7016499988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2317905.7016499988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2317905.7016499988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2317905.7016499988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2317905.7016499988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2317905.7016499988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2317905.7016499988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2317905.7016499988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2317905.7016499988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2317905.7016499988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2317905.7016499988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2317905.7016499988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2317905.7016499988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2317905.7016499988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2317905.7016499988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2317905.7016499988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2317905.7016499988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2317905.7016499988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2317905.7016499988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2317905.7016499988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2317905.7016499988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2317905.7016499988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2317905.7016499988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2317905.7016499988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2317905.7016499988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2317905.7016499988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2317905.7016499988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2317905.7016499988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2317905.7016499988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2317905.7016499988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2317905.7016499988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2317905.7016499988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2317905.7016499988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2317905.7016499988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2317905.7016499988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2317905.7016499988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2317905.7016499988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2317905.7016499988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2317905.7016499988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2317905.7016499988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2317905.7016499988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2317905.7016499988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2317905.7016499988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2317905.7016499988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2317905.7016499988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2317905.7016499988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2317905.7016499988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2317905.7016499988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2317905.7016499988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2317905.7016499988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2317905.7016499988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2317905.7016499988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2317905.7016499988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2317905.7016499988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2317905.7016499988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2317905.7016499988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2317905.7016499988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2317905.7016499988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2317905.7016499988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2317905.7016499988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2317905.7016499988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2317905.7016499988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2317905.7016499988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2317905.7016499988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2317905.7016499988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2317905.7016499988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2317905.7016499988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2317905.7016499988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2317905.7016499988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2317905.7016499988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2317905.7016499988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2317905.7016499988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2317905.7016499988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2317905.7016499988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2317905.7016499988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2317905.7016499988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2317905.7016499988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2317905.7016499988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2317905.7016499988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2317905.7016499988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2317905.7016499988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2317905.7016499988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2317905.7016499988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2317905.7016499988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2317905.7016499988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2317905.7016499988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2317905.7016499988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2317905.7016499988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2317905.7016499988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2317905.7016499988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2317905.7016499988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2317905.7016499988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2317905.7016499988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2317905.7016499988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2317905.7016499988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2317905.7016499988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2317905.7016499988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2317905.7016499988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2317905.7016499988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2317905.7016499988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2317905.7016499988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2317905.7016499988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2317905.7016499988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2317905.7016499988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2317905.7016499988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2317905.7016499988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2317905.7016499988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2317905.7016499988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2317905.7016499988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2317905.7016499988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2317905.7016499988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2317905.7016499988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2317905.7016499988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2317905.7016499988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2317905.7016499988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2317905.7016499988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2317905.7016499988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2317905.7016499988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2317905.7016499988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2317905.7016499988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2317905.7016499988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2317905.7016499988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2317905.7016499988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2317905.7016499988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2317905.7016499988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2317905.7016499988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2317905.7016499988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2317905.7016499988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2317905.7016499988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2317905.7016499988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2317905.7016499988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2317905.7016499988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2317905.7016499988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2317905.7016499988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2317905.7016499988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2317905.7016499988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2317905.7016499988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2317905.7016499988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2317905.7016499988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2317905.7016499988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2317905.7016499988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2317905.7016499988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2317905.7016499988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2317905.7016499988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2317905.7016499988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2317905.7016499988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2317905.7016499988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2317905.7016499988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2317905.7016499988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2317905.7016499988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2317905.7016499988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2317905.7016499988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2317905.7016499988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2317905.7016499988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2317905.7016499988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2317905.7016499988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2317905.7016499988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2317905.7016499988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2317905.7016499988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2317905.7016499988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2317905.7016499988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2317905.7016499988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2317905.7016499988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2317905.7016499988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2317905.7016499988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2317905.7016499988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2317905.7016499988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2317905.7016499988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2317905.7016499988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2317905.7016499988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2317905.7016499988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2317905.7016499988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2317905.7016499988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2317905.7016499988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2317905.7016499988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2317905.7016499988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2317905.7016499988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2317905.7016499988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2317905.7016499988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2317905.7016499988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2317905.7016499988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2317905.7016499988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2317905.7016499988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2317905.7016499988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2317905.7016499988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2317905.7016499988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2317905.7016499988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2317905.7016499988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2317905.7016499988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2317905.7016499988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2317905.7016499988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2317905.7016499988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2317905.7016499988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2317905.7016499988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2317905.7016499988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2317905.7016499988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2317905.7016499988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2317905.7016499988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2317905.7016499988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2317905.7016499988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2317905.7016499988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2317905.7016499988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2317905.7016499988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2317905.7016499988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2317905.7016499988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2317905.7016499988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2317905.7016499988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2317905.7016499988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2317905.7016499988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2317905.7016499988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2"/>
        <v>2317905.7016499988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2"/>
        <v>2317905.7016499988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2317905.7016499988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2317905.7016499988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2317905.7016499988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2317905.7016499988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2317905.7016499988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2317905.7016499988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2317905.7016499988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2317905.7016499988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2317905.7016499988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2317905.7016499988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2317905.7016499988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2317905.7016499988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2317905.7016499988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2317905.7016499988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2317905.7016499988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2317905.7016499988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2317905.7016499988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2317905.7016499988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2317905.7016499988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2317905.7016499988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2317905.7016499988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2317905.7016499988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2317905.7016499988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2317905.7016499988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2317905.7016499988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2317905.7016499988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2317905.7016499988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2317905.7016499988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2317905.7016499988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2317905.7016499988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2317905.7016499988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2317905.7016499988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2317905.7016499988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2317905.7016499988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2317905.7016499988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2317905.7016499988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2317905.7016499988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2317905.7016499988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2317905.7016499988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2317905.7016499988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2317905.7016499988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2317905.7016499988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2317905.7016499988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2317905.7016499988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2317905.7016499988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2317905.7016499988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2317905.7016499988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2317905.7016499988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2317905.7016499988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2317905.7016499988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2317905.7016499988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2317905.7016499988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2317905.7016499988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2317905.7016499988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2317905.7016499988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2317905.7016499988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2317905.7016499988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2317905.7016499988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2317905.7016499988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2317905.7016499988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2317905.7016499988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2317905.7016499988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2317905.7016499988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2317905.7016499988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2317905.7016499988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2317905.7016499988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2317905.7016499988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2317905.7016499988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2317905.7016499988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2317905.7016499988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2317905.7016499988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2317905.7016499988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2317905.7016499988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2317905.7016499988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2317905.7016499988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2317905.7016499988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2317905.7016499988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2317905.7016499988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2317905.7016499988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2317905.7016499988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2317905.7016499988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2317905.7016499988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2317905.7016499988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2317905.7016499988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2317905.7016499988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2317905.7016499988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2317905.7016499988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2317905.7016499988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2317905.7016499988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2317905.7016499988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2317905.7016499988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2317905.7016499988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2317905.7016499988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2317905.7016499988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2317905.7016499988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2317905.7016499988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2317905.7016499988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2317905.7016499988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2317905.7016499988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2317905.7016499988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2317905.7016499988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2317905.7016499988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2317905.7016499988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2317905.7016499988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2317905.7016499988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2317905.7016499988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2317905.7016499988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2317905.7016499988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2317905.7016499988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2317905.7016499988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2317905.7016499988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2317905.7016499988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2317905.7016499988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2317905.7016499988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2317905.7016499988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2317905.7016499988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2317905.7016499988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2317905.7016499988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2317905.7016499988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2317905.7016499988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2317905.7016499988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2317905.7016499988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2317905.7016499988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2317905.7016499988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7" si="3">D520-E520+F519</f>
        <v>2317905.7016499988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2317905.7016499988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2317905.7016499988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2317905.7016499988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2317905.7016499988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2317905.7016499988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2317905.7016499988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2317905.7016499988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2317905.7016499988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2317905.7016499988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2317905.7016499988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2317905.7016499988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2317905.7016499988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2317905.7016499988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2317905.7016499988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2317905.7016499988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2317905.7016499988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2317905.7016499988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2317905.7016499988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2317905.7016499988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2317905.7016499988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2317905.7016499988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2317905.7016499988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2317905.7016499988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2317905.7016499988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2317905.7016499988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2317905.7016499988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2317905.7016499988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2317905.7016499988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2317905.7016499988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2317905.7016499988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2317905.7016499988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2317905.7016499988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2317905.7016499988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2317905.7016499988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2317905.7016499988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2317905.7016499988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2317905.7016499988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2317905.7016499988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2317905.7016499988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2317905.7016499988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2317905.7016499988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2317905.7016499988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2317905.7016499988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2317905.7016499988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2317905.7016499988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2317905.7016499988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2317905.7016499988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2317905.7016499988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2317905.7016499988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2317905.7016499988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2317905.7016499988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2317905.7016499988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2317905.7016499988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2317905.7016499988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2317905.7016499988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2317905.7016499988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2317905.7016499988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2317905.7016499988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2317905.7016499988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2317905.7016499988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2317905.7016499988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2317905.7016499988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2317905.7016499988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2317905.7016499988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2317905.7016499988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2317905.7016499988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2317905.7016499988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2317905.7016499988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2317905.7016499988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2317905.7016499988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2317905.7016499988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2317905.7016499988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2317905.7016499988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2317905.7016499988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2317905.7016499988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2317905.7016499988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2317905.7016499988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2317905.7016499988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2317905.7016499988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2317905.7016499988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2317905.7016499988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2317905.7016499988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2317905.7016499988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2317905.7016499988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2317905.7016499988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2317905.7016499988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2317905.7016499988</v>
      </c>
    </row>
  </sheetData>
  <autoFilter ref="A8:F607" xr:uid="{00000000-0009-0000-0000-000013000000}">
    <sortState xmlns:xlrd2="http://schemas.microsoft.com/office/spreadsheetml/2017/richdata2" ref="A8:F607">
      <sortCondition ref="A8:A607"/>
    </sortState>
  </autoFilter>
  <mergeCells count="2">
    <mergeCell ref="A2:F2"/>
    <mergeCell ref="D5:E5"/>
  </mergeCells>
  <conditionalFormatting sqref="F6 F9:F607">
    <cfRule type="cellIs" dxfId="116" priority="1" operator="lessThan">
      <formula>0</formula>
    </cfRule>
  </conditionalFormatting>
  <conditionalFormatting sqref="F9:F607">
    <cfRule type="cellIs" dxfId="115" priority="2" operator="greaterThan">
      <formula>0</formula>
    </cfRule>
  </conditionalFormatting>
  <conditionalFormatting sqref="F11:F607 F6">
    <cfRule type="cellIs" dxfId="114" priority="3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2" man="1"/>
    <brk id="66" man="1"/>
    <brk id="134" man="1"/>
    <brk id="314" man="1"/>
    <brk id="25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608"/>
  <sheetViews>
    <sheetView topLeftCell="A26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Agosto2024!F6</f>
        <v>2317905.7016499988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SUM(D9:D608)</f>
        <v>681193.35</v>
      </c>
      <c r="E6" s="11">
        <f t="shared" si="0"/>
        <v>1101355.9667499999</v>
      </c>
      <c r="F6" s="12">
        <f>F608</f>
        <v>1897743.0848999987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45537</v>
      </c>
      <c r="B9" s="17" t="s">
        <v>19</v>
      </c>
      <c r="C9" s="18" t="s">
        <v>131</v>
      </c>
      <c r="D9" s="19">
        <v>455.47</v>
      </c>
      <c r="E9" s="19"/>
      <c r="F9" s="20">
        <f>D9-E9+D5</f>
        <v>2318361.171649999</v>
      </c>
    </row>
    <row r="10" spans="1:6" ht="14.25" customHeight="1" x14ac:dyDescent="0.3">
      <c r="A10" s="16">
        <v>45537</v>
      </c>
      <c r="B10" s="17" t="s">
        <v>21</v>
      </c>
      <c r="C10" s="18"/>
      <c r="D10" s="19"/>
      <c r="E10" s="19">
        <f>(D9*0.005)+10</f>
        <v>12.27735</v>
      </c>
      <c r="F10" s="20">
        <f t="shared" ref="F10:F264" si="1">D10-E10+F9</f>
        <v>2318348.8942999989</v>
      </c>
    </row>
    <row r="11" spans="1:6" ht="14.25" customHeight="1" x14ac:dyDescent="0.3">
      <c r="A11" s="16">
        <v>45537</v>
      </c>
      <c r="B11" s="17" t="s">
        <v>19</v>
      </c>
      <c r="C11" s="18" t="s">
        <v>132</v>
      </c>
      <c r="D11" s="19">
        <v>10000</v>
      </c>
      <c r="E11" s="19"/>
      <c r="F11" s="20">
        <f t="shared" si="1"/>
        <v>2328348.8942999989</v>
      </c>
    </row>
    <row r="12" spans="1:6" ht="14.25" customHeight="1" x14ac:dyDescent="0.3">
      <c r="A12" s="16">
        <v>45537</v>
      </c>
      <c r="B12" s="17" t="s">
        <v>21</v>
      </c>
      <c r="C12" s="18"/>
      <c r="D12" s="19"/>
      <c r="E12" s="19">
        <f>(D11*0.005)+10</f>
        <v>60</v>
      </c>
      <c r="F12" s="20">
        <f t="shared" si="1"/>
        <v>2328288.8942999989</v>
      </c>
    </row>
    <row r="13" spans="1:6" ht="14.25" customHeight="1" x14ac:dyDescent="0.3">
      <c r="A13" s="16">
        <v>45537</v>
      </c>
      <c r="B13" s="17" t="s">
        <v>119</v>
      </c>
      <c r="C13" s="18"/>
      <c r="D13" s="19"/>
      <c r="E13" s="19">
        <v>10</v>
      </c>
      <c r="F13" s="20">
        <f t="shared" si="1"/>
        <v>2328278.8942999989</v>
      </c>
    </row>
    <row r="14" spans="1:6" ht="14.25" customHeight="1" x14ac:dyDescent="0.3">
      <c r="A14" s="16">
        <v>45538</v>
      </c>
      <c r="B14" s="17" t="s">
        <v>22</v>
      </c>
      <c r="C14" s="18" t="s">
        <v>20</v>
      </c>
      <c r="D14" s="19"/>
      <c r="E14" s="19">
        <v>30000</v>
      </c>
      <c r="F14" s="20">
        <f t="shared" si="1"/>
        <v>2298278.8942999989</v>
      </c>
    </row>
    <row r="15" spans="1:6" ht="14.25" customHeight="1" x14ac:dyDescent="0.3">
      <c r="A15" s="16">
        <v>45538</v>
      </c>
      <c r="B15" s="17" t="s">
        <v>119</v>
      </c>
      <c r="C15" s="18"/>
      <c r="D15" s="19"/>
      <c r="E15" s="19">
        <v>10</v>
      </c>
      <c r="F15" s="20">
        <f t="shared" si="1"/>
        <v>2298268.8942999989</v>
      </c>
    </row>
    <row r="16" spans="1:6" ht="14.25" customHeight="1" x14ac:dyDescent="0.3">
      <c r="A16" s="16">
        <v>45539</v>
      </c>
      <c r="B16" s="17" t="s">
        <v>22</v>
      </c>
      <c r="C16" s="18" t="s">
        <v>20</v>
      </c>
      <c r="D16" s="19"/>
      <c r="E16" s="19">
        <v>216000</v>
      </c>
      <c r="F16" s="20">
        <f t="shared" si="1"/>
        <v>2082268.8942999989</v>
      </c>
    </row>
    <row r="17" spans="1:6" ht="14.25" customHeight="1" x14ac:dyDescent="0.3">
      <c r="A17" s="16">
        <v>45539</v>
      </c>
      <c r="B17" s="17" t="s">
        <v>119</v>
      </c>
      <c r="C17" s="18"/>
      <c r="D17" s="19"/>
      <c r="E17" s="19">
        <v>10</v>
      </c>
      <c r="F17" s="20">
        <f t="shared" si="1"/>
        <v>2082258.8942999989</v>
      </c>
    </row>
    <row r="18" spans="1:6" ht="14.25" customHeight="1" x14ac:dyDescent="0.3">
      <c r="A18" s="16">
        <v>45541</v>
      </c>
      <c r="B18" s="17" t="s">
        <v>19</v>
      </c>
      <c r="C18" s="18" t="s">
        <v>44</v>
      </c>
      <c r="D18" s="19">
        <v>90000</v>
      </c>
      <c r="E18" s="19"/>
      <c r="F18" s="20">
        <f t="shared" si="1"/>
        <v>2172258.8942999989</v>
      </c>
    </row>
    <row r="19" spans="1:6" ht="14.25" customHeight="1" x14ac:dyDescent="0.3">
      <c r="A19" s="16">
        <v>45541</v>
      </c>
      <c r="B19" s="17" t="s">
        <v>21</v>
      </c>
      <c r="C19" s="18"/>
      <c r="D19" s="19"/>
      <c r="E19" s="19">
        <f>(D18*0.005)+10</f>
        <v>460</v>
      </c>
      <c r="F19" s="20">
        <f t="shared" si="1"/>
        <v>2171798.8942999989</v>
      </c>
    </row>
    <row r="20" spans="1:6" ht="14.25" customHeight="1" x14ac:dyDescent="0.3">
      <c r="A20" s="16">
        <v>45541</v>
      </c>
      <c r="B20" s="17" t="s">
        <v>22</v>
      </c>
      <c r="C20" s="18" t="s">
        <v>20</v>
      </c>
      <c r="D20" s="19"/>
      <c r="E20" s="19">
        <v>3500</v>
      </c>
      <c r="F20" s="20">
        <f t="shared" si="1"/>
        <v>2168298.8942999989</v>
      </c>
    </row>
    <row r="21" spans="1:6" ht="14.25" customHeight="1" x14ac:dyDescent="0.3">
      <c r="A21" s="16">
        <v>45541</v>
      </c>
      <c r="B21" s="17" t="s">
        <v>119</v>
      </c>
      <c r="C21" s="18"/>
      <c r="D21" s="19"/>
      <c r="E21" s="19">
        <v>20</v>
      </c>
      <c r="F21" s="20">
        <f t="shared" si="1"/>
        <v>2168278.8942999989</v>
      </c>
    </row>
    <row r="22" spans="1:6" ht="14.25" customHeight="1" x14ac:dyDescent="0.3">
      <c r="A22" s="16">
        <v>45544</v>
      </c>
      <c r="B22" s="17" t="s">
        <v>19</v>
      </c>
      <c r="C22" s="18" t="s">
        <v>27</v>
      </c>
      <c r="D22" s="19">
        <v>188462.65</v>
      </c>
      <c r="E22" s="19"/>
      <c r="F22" s="20">
        <f t="shared" si="1"/>
        <v>2356741.5442999988</v>
      </c>
    </row>
    <row r="23" spans="1:6" ht="14.25" customHeight="1" x14ac:dyDescent="0.3">
      <c r="A23" s="16">
        <v>45544</v>
      </c>
      <c r="B23" s="17" t="s">
        <v>21</v>
      </c>
      <c r="C23" s="18"/>
      <c r="D23" s="19"/>
      <c r="E23" s="19">
        <f>(D22*0.005)+10</f>
        <v>952.31325000000004</v>
      </c>
      <c r="F23" s="20">
        <f t="shared" si="1"/>
        <v>2355789.2310499987</v>
      </c>
    </row>
    <row r="24" spans="1:6" ht="14.25" customHeight="1" x14ac:dyDescent="0.3">
      <c r="A24" s="16">
        <v>45544</v>
      </c>
      <c r="B24" s="17" t="s">
        <v>19</v>
      </c>
      <c r="C24" s="18" t="s">
        <v>133</v>
      </c>
      <c r="D24" s="19">
        <v>8000</v>
      </c>
      <c r="E24" s="19"/>
      <c r="F24" s="20">
        <f t="shared" si="1"/>
        <v>2363789.2310499987</v>
      </c>
    </row>
    <row r="25" spans="1:6" ht="14.25" customHeight="1" x14ac:dyDescent="0.3">
      <c r="A25" s="16">
        <v>45544</v>
      </c>
      <c r="B25" s="17" t="s">
        <v>21</v>
      </c>
      <c r="C25" s="18"/>
      <c r="D25" s="19"/>
      <c r="E25" s="19">
        <f>(D24*0.005)+10</f>
        <v>50</v>
      </c>
      <c r="F25" s="20">
        <f t="shared" si="1"/>
        <v>2363739.2310499987</v>
      </c>
    </row>
    <row r="26" spans="1:6" ht="14.25" customHeight="1" x14ac:dyDescent="0.3">
      <c r="A26" s="16">
        <v>45544</v>
      </c>
      <c r="B26" s="17" t="s">
        <v>119</v>
      </c>
      <c r="C26" s="18"/>
      <c r="D26" s="19"/>
      <c r="E26" s="19">
        <v>10</v>
      </c>
      <c r="F26" s="20">
        <f t="shared" si="1"/>
        <v>2363729.2310499987</v>
      </c>
    </row>
    <row r="27" spans="1:6" ht="14.25" customHeight="1" x14ac:dyDescent="0.3">
      <c r="A27" s="16">
        <v>45545</v>
      </c>
      <c r="B27" s="17" t="s">
        <v>22</v>
      </c>
      <c r="C27" s="18" t="s">
        <v>20</v>
      </c>
      <c r="D27" s="19"/>
      <c r="E27" s="19">
        <v>40000</v>
      </c>
      <c r="F27" s="20">
        <f t="shared" si="1"/>
        <v>2323729.2310499987</v>
      </c>
    </row>
    <row r="28" spans="1:6" ht="14.25" customHeight="1" x14ac:dyDescent="0.3">
      <c r="A28" s="16">
        <v>45545</v>
      </c>
      <c r="B28" s="17" t="s">
        <v>22</v>
      </c>
      <c r="C28" s="18" t="s">
        <v>20</v>
      </c>
      <c r="D28" s="19"/>
      <c r="E28" s="19">
        <v>27100</v>
      </c>
      <c r="F28" s="20">
        <f t="shared" si="1"/>
        <v>2296629.2310499987</v>
      </c>
    </row>
    <row r="29" spans="1:6" ht="14.25" customHeight="1" x14ac:dyDescent="0.3">
      <c r="A29" s="16">
        <v>45545</v>
      </c>
      <c r="B29" s="17" t="s">
        <v>119</v>
      </c>
      <c r="C29" s="18"/>
      <c r="D29" s="19"/>
      <c r="E29" s="19">
        <v>20</v>
      </c>
      <c r="F29" s="20">
        <f t="shared" si="1"/>
        <v>2296609.2310499987</v>
      </c>
    </row>
    <row r="30" spans="1:6" ht="14.25" customHeight="1" x14ac:dyDescent="0.3">
      <c r="A30" s="16">
        <v>45548</v>
      </c>
      <c r="B30" s="17" t="s">
        <v>19</v>
      </c>
      <c r="C30" s="18" t="s">
        <v>100</v>
      </c>
      <c r="D30" s="19">
        <v>4500</v>
      </c>
      <c r="E30" s="19"/>
      <c r="F30" s="20">
        <f t="shared" si="1"/>
        <v>2301109.2310499987</v>
      </c>
    </row>
    <row r="31" spans="1:6" ht="14.25" customHeight="1" x14ac:dyDescent="0.3">
      <c r="A31" s="16">
        <v>45548</v>
      </c>
      <c r="B31" s="17" t="s">
        <v>21</v>
      </c>
      <c r="C31" s="18"/>
      <c r="D31" s="19"/>
      <c r="E31" s="19">
        <f>(D30*0.005)+10</f>
        <v>32.5</v>
      </c>
      <c r="F31" s="20">
        <f t="shared" si="1"/>
        <v>2301076.7310499987</v>
      </c>
    </row>
    <row r="32" spans="1:6" ht="14.25" customHeight="1" x14ac:dyDescent="0.3">
      <c r="A32" s="16">
        <v>45551</v>
      </c>
      <c r="B32" s="17" t="s">
        <v>19</v>
      </c>
      <c r="C32" s="18" t="s">
        <v>134</v>
      </c>
      <c r="D32" s="19">
        <v>2200</v>
      </c>
      <c r="E32" s="19"/>
      <c r="F32" s="20">
        <f t="shared" si="1"/>
        <v>2303276.7310499987</v>
      </c>
    </row>
    <row r="33" spans="1:6" ht="14.25" customHeight="1" x14ac:dyDescent="0.3">
      <c r="A33" s="16">
        <v>45551</v>
      </c>
      <c r="B33" s="17" t="s">
        <v>21</v>
      </c>
      <c r="C33" s="18"/>
      <c r="D33" s="19"/>
      <c r="E33" s="19">
        <f>(D32*0.005)+10</f>
        <v>21</v>
      </c>
      <c r="F33" s="20">
        <f t="shared" si="1"/>
        <v>2303255.7310499987</v>
      </c>
    </row>
    <row r="34" spans="1:6" ht="14.25" customHeight="1" x14ac:dyDescent="0.3">
      <c r="A34" s="16">
        <v>45551</v>
      </c>
      <c r="B34" s="17" t="s">
        <v>22</v>
      </c>
      <c r="C34" s="18" t="s">
        <v>20</v>
      </c>
      <c r="D34" s="19"/>
      <c r="E34" s="19">
        <v>39000</v>
      </c>
      <c r="F34" s="20">
        <f t="shared" si="1"/>
        <v>2264255.7310499987</v>
      </c>
    </row>
    <row r="35" spans="1:6" ht="14.25" customHeight="1" x14ac:dyDescent="0.3">
      <c r="A35" s="16">
        <v>45551</v>
      </c>
      <c r="B35" s="17" t="s">
        <v>119</v>
      </c>
      <c r="C35" s="18"/>
      <c r="D35" s="19"/>
      <c r="E35" s="19">
        <v>20</v>
      </c>
      <c r="F35" s="20">
        <f t="shared" si="1"/>
        <v>2264235.7310499987</v>
      </c>
    </row>
    <row r="36" spans="1:6" ht="14.25" customHeight="1" x14ac:dyDescent="0.3">
      <c r="A36" s="16">
        <v>45554</v>
      </c>
      <c r="B36" s="17" t="s">
        <v>19</v>
      </c>
      <c r="C36" s="18" t="s">
        <v>127</v>
      </c>
      <c r="D36" s="19">
        <v>9267.1299999999992</v>
      </c>
      <c r="E36" s="19"/>
      <c r="F36" s="20">
        <f t="shared" si="1"/>
        <v>2273502.8610499986</v>
      </c>
    </row>
    <row r="37" spans="1:6" ht="14.25" customHeight="1" x14ac:dyDescent="0.3">
      <c r="A37" s="16">
        <v>45554</v>
      </c>
      <c r="B37" s="17" t="s">
        <v>21</v>
      </c>
      <c r="C37" s="18"/>
      <c r="D37" s="19"/>
      <c r="E37" s="19">
        <f>(D36*0.005)+10</f>
        <v>56.335649999999994</v>
      </c>
      <c r="F37" s="20">
        <f t="shared" si="1"/>
        <v>2273446.5253999988</v>
      </c>
    </row>
    <row r="38" spans="1:6" ht="14.25" customHeight="1" x14ac:dyDescent="0.3">
      <c r="A38" s="16">
        <v>45554</v>
      </c>
      <c r="B38" s="17" t="s">
        <v>22</v>
      </c>
      <c r="C38" s="18" t="s">
        <v>20</v>
      </c>
      <c r="D38" s="19"/>
      <c r="E38" s="19">
        <v>60500</v>
      </c>
      <c r="F38" s="20">
        <f t="shared" si="1"/>
        <v>2212946.5253999988</v>
      </c>
    </row>
    <row r="39" spans="1:6" ht="14.25" customHeight="1" x14ac:dyDescent="0.3">
      <c r="A39" s="16">
        <v>45554</v>
      </c>
      <c r="B39" s="17" t="s">
        <v>119</v>
      </c>
      <c r="C39" s="18"/>
      <c r="D39" s="19"/>
      <c r="E39" s="19">
        <v>20</v>
      </c>
      <c r="F39" s="20">
        <f t="shared" si="1"/>
        <v>2212926.5253999988</v>
      </c>
    </row>
    <row r="40" spans="1:6" ht="14.25" customHeight="1" x14ac:dyDescent="0.3">
      <c r="A40" s="16">
        <v>45555</v>
      </c>
      <c r="B40" s="17" t="s">
        <v>19</v>
      </c>
      <c r="C40" s="18" t="s">
        <v>135</v>
      </c>
      <c r="D40" s="19">
        <v>2000</v>
      </c>
      <c r="E40" s="19"/>
      <c r="F40" s="20">
        <f t="shared" si="1"/>
        <v>2214926.5253999988</v>
      </c>
    </row>
    <row r="41" spans="1:6" ht="14.25" customHeight="1" x14ac:dyDescent="0.3">
      <c r="A41" s="16">
        <v>45555</v>
      </c>
      <c r="B41" s="17" t="s">
        <v>21</v>
      </c>
      <c r="C41" s="18"/>
      <c r="D41" s="19"/>
      <c r="E41" s="19">
        <f>(D40*0.005)+10</f>
        <v>20</v>
      </c>
      <c r="F41" s="20">
        <f t="shared" si="1"/>
        <v>2214906.5253999988</v>
      </c>
    </row>
    <row r="42" spans="1:6" ht="14.25" customHeight="1" x14ac:dyDescent="0.3">
      <c r="A42" s="16">
        <v>45555</v>
      </c>
      <c r="B42" s="17" t="s">
        <v>19</v>
      </c>
      <c r="C42" s="18" t="s">
        <v>78</v>
      </c>
      <c r="D42" s="19">
        <v>10900</v>
      </c>
      <c r="E42" s="19"/>
      <c r="F42" s="20">
        <f t="shared" si="1"/>
        <v>2225806.5253999988</v>
      </c>
    </row>
    <row r="43" spans="1:6" ht="14.25" customHeight="1" x14ac:dyDescent="0.3">
      <c r="A43" s="16">
        <v>45555</v>
      </c>
      <c r="B43" s="17" t="s">
        <v>21</v>
      </c>
      <c r="C43" s="18"/>
      <c r="D43" s="19"/>
      <c r="E43" s="19">
        <f>(D42*0.005)+10</f>
        <v>64.5</v>
      </c>
      <c r="F43" s="20">
        <f t="shared" si="1"/>
        <v>2225742.0253999988</v>
      </c>
    </row>
    <row r="44" spans="1:6" ht="14.25" customHeight="1" x14ac:dyDescent="0.3">
      <c r="A44" s="16">
        <v>45558</v>
      </c>
      <c r="B44" s="17" t="s">
        <v>19</v>
      </c>
      <c r="C44" s="18" t="s">
        <v>117</v>
      </c>
      <c r="D44" s="19">
        <v>193.52</v>
      </c>
      <c r="E44" s="19"/>
      <c r="F44" s="20">
        <f t="shared" si="1"/>
        <v>2225935.5453999988</v>
      </c>
    </row>
    <row r="45" spans="1:6" ht="14.25" customHeight="1" x14ac:dyDescent="0.3">
      <c r="A45" s="16">
        <v>45558</v>
      </c>
      <c r="B45" s="17" t="s">
        <v>21</v>
      </c>
      <c r="C45" s="18"/>
      <c r="D45" s="19"/>
      <c r="E45" s="19">
        <f>(D44*0.005)+10</f>
        <v>10.967600000000001</v>
      </c>
      <c r="F45" s="20">
        <f t="shared" si="1"/>
        <v>2225924.5777999987</v>
      </c>
    </row>
    <row r="46" spans="1:6" ht="14.25" customHeight="1" x14ac:dyDescent="0.3">
      <c r="A46" s="16">
        <v>45558</v>
      </c>
      <c r="B46" s="17" t="s">
        <v>119</v>
      </c>
      <c r="C46" s="18"/>
      <c r="D46" s="19"/>
      <c r="E46" s="19">
        <v>20</v>
      </c>
      <c r="F46" s="20">
        <f t="shared" si="1"/>
        <v>2225904.5777999987</v>
      </c>
    </row>
    <row r="47" spans="1:6" ht="14.25" customHeight="1" x14ac:dyDescent="0.3">
      <c r="A47" s="16">
        <v>45560</v>
      </c>
      <c r="B47" s="17" t="s">
        <v>19</v>
      </c>
      <c r="C47" s="24" t="s">
        <v>136</v>
      </c>
      <c r="D47" s="19">
        <v>435.47</v>
      </c>
      <c r="E47" s="19"/>
      <c r="F47" s="20">
        <f t="shared" si="1"/>
        <v>2226340.0477999989</v>
      </c>
    </row>
    <row r="48" spans="1:6" ht="14.25" customHeight="1" x14ac:dyDescent="0.3">
      <c r="A48" s="16">
        <v>45560</v>
      </c>
      <c r="B48" s="17" t="s">
        <v>21</v>
      </c>
      <c r="C48" s="18"/>
      <c r="D48" s="19"/>
      <c r="E48" s="19">
        <f>(D47*0.005)+10</f>
        <v>12.177350000000001</v>
      </c>
      <c r="F48" s="20">
        <f t="shared" si="1"/>
        <v>2226327.8704499989</v>
      </c>
    </row>
    <row r="49" spans="1:6" ht="14.25" customHeight="1" x14ac:dyDescent="0.3">
      <c r="A49" s="16">
        <v>45560</v>
      </c>
      <c r="B49" s="17" t="s">
        <v>22</v>
      </c>
      <c r="C49" s="18" t="s">
        <v>20</v>
      </c>
      <c r="D49" s="19"/>
      <c r="E49" s="19">
        <v>97000</v>
      </c>
      <c r="F49" s="20">
        <f t="shared" si="1"/>
        <v>2129327.8704499989</v>
      </c>
    </row>
    <row r="50" spans="1:6" ht="14.25" customHeight="1" x14ac:dyDescent="0.3">
      <c r="A50" s="16">
        <v>45560</v>
      </c>
      <c r="B50" s="17" t="s">
        <v>119</v>
      </c>
      <c r="C50" s="18"/>
      <c r="D50" s="19"/>
      <c r="E50" s="19">
        <v>20</v>
      </c>
      <c r="F50" s="20">
        <f t="shared" si="1"/>
        <v>2129307.8704499989</v>
      </c>
    </row>
    <row r="51" spans="1:6" ht="14.25" customHeight="1" x14ac:dyDescent="0.3">
      <c r="A51" s="16">
        <v>45561</v>
      </c>
      <c r="B51" s="17" t="s">
        <v>19</v>
      </c>
      <c r="C51" s="18" t="s">
        <v>44</v>
      </c>
      <c r="D51" s="19">
        <v>323375.98</v>
      </c>
      <c r="E51" s="19"/>
      <c r="F51" s="20">
        <f t="shared" si="1"/>
        <v>2452683.8504499989</v>
      </c>
    </row>
    <row r="52" spans="1:6" ht="14.25" customHeight="1" x14ac:dyDescent="0.3">
      <c r="A52" s="16">
        <v>45561</v>
      </c>
      <c r="B52" s="17" t="s">
        <v>21</v>
      </c>
      <c r="C52" s="18"/>
      <c r="D52" s="19"/>
      <c r="E52" s="19">
        <f>(D51*0.005)+10</f>
        <v>1626.8798999999999</v>
      </c>
      <c r="F52" s="20">
        <f t="shared" si="1"/>
        <v>2451056.9705499988</v>
      </c>
    </row>
    <row r="53" spans="1:6" ht="14.25" customHeight="1" x14ac:dyDescent="0.3">
      <c r="A53" s="16">
        <v>45561</v>
      </c>
      <c r="B53" s="17" t="s">
        <v>19</v>
      </c>
      <c r="C53" s="18" t="s">
        <v>20</v>
      </c>
      <c r="D53" s="19">
        <v>400</v>
      </c>
      <c r="E53" s="19"/>
      <c r="F53" s="20">
        <f t="shared" si="1"/>
        <v>2451456.9705499988</v>
      </c>
    </row>
    <row r="54" spans="1:6" ht="14.25" customHeight="1" x14ac:dyDescent="0.3">
      <c r="A54" s="16">
        <v>45561</v>
      </c>
      <c r="B54" s="17" t="s">
        <v>21</v>
      </c>
      <c r="C54" s="18"/>
      <c r="D54" s="19"/>
      <c r="E54" s="19">
        <f>(D53*0.005)+10</f>
        <v>12</v>
      </c>
      <c r="F54" s="20">
        <f t="shared" si="1"/>
        <v>2451444.9705499988</v>
      </c>
    </row>
    <row r="55" spans="1:6" ht="14.25" customHeight="1" x14ac:dyDescent="0.3">
      <c r="A55" s="16">
        <v>45561</v>
      </c>
      <c r="B55" s="17" t="s">
        <v>22</v>
      </c>
      <c r="C55" s="18" t="s">
        <v>20</v>
      </c>
      <c r="D55" s="19"/>
      <c r="E55" s="19">
        <v>328000</v>
      </c>
      <c r="F55" s="20">
        <f t="shared" si="1"/>
        <v>2123444.9705499988</v>
      </c>
    </row>
    <row r="56" spans="1:6" ht="14.25" customHeight="1" x14ac:dyDescent="0.3">
      <c r="A56" s="16">
        <v>45561</v>
      </c>
      <c r="B56" s="17" t="s">
        <v>119</v>
      </c>
      <c r="C56" s="18"/>
      <c r="D56" s="19"/>
      <c r="E56" s="19">
        <v>20</v>
      </c>
      <c r="F56" s="20">
        <f t="shared" si="1"/>
        <v>2123424.9705499988</v>
      </c>
    </row>
    <row r="57" spans="1:6" ht="14.25" customHeight="1" x14ac:dyDescent="0.3">
      <c r="A57" s="16">
        <v>45562</v>
      </c>
      <c r="B57" s="17" t="s">
        <v>19</v>
      </c>
      <c r="C57" s="18" t="s">
        <v>137</v>
      </c>
      <c r="D57" s="19">
        <v>31003.13</v>
      </c>
      <c r="E57" s="19"/>
      <c r="F57" s="20">
        <f t="shared" si="1"/>
        <v>2154428.1005499987</v>
      </c>
    </row>
    <row r="58" spans="1:6" ht="14.25" customHeight="1" x14ac:dyDescent="0.3">
      <c r="A58" s="16">
        <v>45562</v>
      </c>
      <c r="B58" s="17" t="s">
        <v>21</v>
      </c>
      <c r="C58" s="18"/>
      <c r="D58" s="19"/>
      <c r="E58" s="19">
        <f>(D57*0.005)+10</f>
        <v>165.01565000000002</v>
      </c>
      <c r="F58" s="20">
        <f t="shared" si="1"/>
        <v>2154263.0848999987</v>
      </c>
    </row>
    <row r="59" spans="1:6" ht="14.25" customHeight="1" x14ac:dyDescent="0.3">
      <c r="A59" s="16">
        <v>45562</v>
      </c>
      <c r="B59" s="17" t="s">
        <v>119</v>
      </c>
      <c r="C59" s="18"/>
      <c r="D59" s="19"/>
      <c r="E59" s="19">
        <v>10</v>
      </c>
      <c r="F59" s="20">
        <f t="shared" si="1"/>
        <v>2154253.0848999987</v>
      </c>
    </row>
    <row r="60" spans="1:6" ht="14.25" customHeight="1" x14ac:dyDescent="0.3">
      <c r="A60" s="16">
        <v>45565</v>
      </c>
      <c r="B60" s="17" t="s">
        <v>22</v>
      </c>
      <c r="C60" s="18" t="s">
        <v>20</v>
      </c>
      <c r="D60" s="19"/>
      <c r="E60" s="19">
        <v>255000</v>
      </c>
      <c r="F60" s="20">
        <f t="shared" si="1"/>
        <v>1899253.0848999987</v>
      </c>
    </row>
    <row r="61" spans="1:6" ht="14.25" customHeight="1" x14ac:dyDescent="0.3">
      <c r="A61" s="16">
        <v>45565</v>
      </c>
      <c r="B61" s="17" t="s">
        <v>119</v>
      </c>
      <c r="C61" s="18"/>
      <c r="D61" s="19"/>
      <c r="E61" s="19">
        <v>1510</v>
      </c>
      <c r="F61" s="20">
        <f t="shared" si="1"/>
        <v>1897743.0848999987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1897743.0848999987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1897743.0848999987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1897743.0848999987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1897743.0848999987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1897743.0848999987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1897743.0848999987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1897743.0848999987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1897743.0848999987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1897743.0848999987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1897743.0848999987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1897743.0848999987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1897743.0848999987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1897743.0848999987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1897743.0848999987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1897743.0848999987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1897743.0848999987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1897743.0848999987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1897743.0848999987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1897743.0848999987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1897743.0848999987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1897743.0848999987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1897743.0848999987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1897743.0848999987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1897743.0848999987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1897743.0848999987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1897743.0848999987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1897743.0848999987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1897743.0848999987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1897743.0848999987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1897743.0848999987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1897743.0848999987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1897743.0848999987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1897743.0848999987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1897743.0848999987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1897743.0848999987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1897743.0848999987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1897743.0848999987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1897743.0848999987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1897743.0848999987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1897743.0848999987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1897743.0848999987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1897743.0848999987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1897743.0848999987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1897743.0848999987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1897743.0848999987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1897743.0848999987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1897743.0848999987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1897743.0848999987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1897743.0848999987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1897743.0848999987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1897743.0848999987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1897743.0848999987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1897743.0848999987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1897743.0848999987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1897743.0848999987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1897743.0848999987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1897743.0848999987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1897743.0848999987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1897743.0848999987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1897743.0848999987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1897743.0848999987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1897743.0848999987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1897743.0848999987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1897743.0848999987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1897743.0848999987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1897743.0848999987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1897743.0848999987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1897743.0848999987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1897743.0848999987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1897743.0848999987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1897743.0848999987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1897743.0848999987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1897743.0848999987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1897743.0848999987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1897743.0848999987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1897743.0848999987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1897743.0848999987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1897743.0848999987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1897743.0848999987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1897743.0848999987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1897743.0848999987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1897743.0848999987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1897743.0848999987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1897743.0848999987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1897743.0848999987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1897743.0848999987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1897743.0848999987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1897743.0848999987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1897743.0848999987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1897743.0848999987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1897743.0848999987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1897743.0848999987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1897743.0848999987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1897743.0848999987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1897743.0848999987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1897743.0848999987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1897743.0848999987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1897743.0848999987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1897743.0848999987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1897743.0848999987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1897743.0848999987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1897743.0848999987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1897743.0848999987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1897743.0848999987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1897743.0848999987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1897743.0848999987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1897743.0848999987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1897743.0848999987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1897743.0848999987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1897743.0848999987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1897743.0848999987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1897743.0848999987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1897743.0848999987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1897743.0848999987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1897743.0848999987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1897743.0848999987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1897743.0848999987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1897743.0848999987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1897743.0848999987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1897743.0848999987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1897743.0848999987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1897743.0848999987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1897743.0848999987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1897743.0848999987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1897743.0848999987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1897743.0848999987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1897743.0848999987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1897743.0848999987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1897743.0848999987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1897743.0848999987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1897743.0848999987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1897743.0848999987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1897743.0848999987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1897743.0848999987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1897743.0848999987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1897743.0848999987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1897743.0848999987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1897743.0848999987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1897743.0848999987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1897743.0848999987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1897743.0848999987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1897743.0848999987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1897743.0848999987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1897743.0848999987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1897743.0848999987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1897743.0848999987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1897743.0848999987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1897743.0848999987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1897743.0848999987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1897743.0848999987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1897743.0848999987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1897743.0848999987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1897743.0848999987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1897743.0848999987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1897743.0848999987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1897743.0848999987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1897743.0848999987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1897743.0848999987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1897743.0848999987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1897743.0848999987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1897743.0848999987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1897743.0848999987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1897743.0848999987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1897743.0848999987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1897743.0848999987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1897743.0848999987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1897743.0848999987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1897743.0848999987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1897743.0848999987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1897743.0848999987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1897743.0848999987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1897743.0848999987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1897743.0848999987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1897743.0848999987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1897743.0848999987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1897743.0848999987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1897743.0848999987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1897743.0848999987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1897743.0848999987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1897743.0848999987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1897743.0848999987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1897743.0848999987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1897743.0848999987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1897743.0848999987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1897743.0848999987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1897743.0848999987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1897743.0848999987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1897743.0848999987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1897743.0848999987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1897743.0848999987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1897743.0848999987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1897743.0848999987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1897743.0848999987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1897743.0848999987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1897743.0848999987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1897743.0848999987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1897743.0848999987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1897743.0848999987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1897743.0848999987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1897743.0848999987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1897743.0848999987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1897743.0848999987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1897743.0848999987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1897743.0848999987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1897743.0848999987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1897743.0848999987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1897743.0848999987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1897743.0848999987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1897743.0848999987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1897743.0848999987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1897743.0848999987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1897743.0848999987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1897743.0848999987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1897743.0848999987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1897743.0848999987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1897743.0848999987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1897743.0848999987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1897743.0848999987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1897743.0848999987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1897743.0848999987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1897743.0848999987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1897743.0848999987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1897743.0848999987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1897743.0848999987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1897743.0848999987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1897743.0848999987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1897743.0848999987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1897743.0848999987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1897743.0848999987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1897743.0848999987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1897743.0848999987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1897743.0848999987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1897743.0848999987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1897743.0848999987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1897743.0848999987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1897743.0848999987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1897743.0848999987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1897743.0848999987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1897743.0848999987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1897743.0848999987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1897743.0848999987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1897743.0848999987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1897743.0848999987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1897743.0848999987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1897743.0848999987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1897743.0848999987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1897743.0848999987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1897743.0848999987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1897743.0848999987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1897743.0848999987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1897743.0848999987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1897743.0848999987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1897743.0848999987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1897743.0848999987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1897743.0848999987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1897743.0848999987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1897743.0848999987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1897743.0848999987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1897743.0848999987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1897743.0848999987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1897743.0848999987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1897743.0848999987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1897743.0848999987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1897743.0848999987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1897743.0848999987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1897743.0848999987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1897743.0848999987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1897743.0848999987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1897743.0848999987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1897743.0848999987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1897743.0848999987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1897743.0848999987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1897743.0848999987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1897743.0848999987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1897743.0848999987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1897743.0848999987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1897743.0848999987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1897743.0848999987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1897743.0848999987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1897743.0848999987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1897743.0848999987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1897743.0848999987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1897743.0848999987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1897743.0848999987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1897743.0848999987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1897743.0848999987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1897743.0848999987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1897743.0848999987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1897743.0848999987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1897743.0848999987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1897743.0848999987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1897743.0848999987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1897743.0848999987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1897743.0848999987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1897743.0848999987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1897743.0848999987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1897743.0848999987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1897743.0848999987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1897743.0848999987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1897743.0848999987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1897743.0848999987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1897743.0848999987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1897743.0848999987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1897743.0848999987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1897743.0848999987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1897743.0848999987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1897743.0848999987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1897743.0848999987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1897743.0848999987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1897743.0848999987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1897743.0848999987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1897743.0848999987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1897743.0848999987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1897743.0848999987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1897743.0848999987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1897743.0848999987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1897743.0848999987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1897743.0848999987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1897743.0848999987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1897743.0848999987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1897743.0848999987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1897743.0848999987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1897743.0848999987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1897743.0848999987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1897743.0848999987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1897743.0848999987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1897743.0848999987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1897743.0848999987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1897743.0848999987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1897743.0848999987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1897743.0848999987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1897743.0848999987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2"/>
        <v>1897743.0848999987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2"/>
        <v>1897743.0848999987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1897743.0848999987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1897743.0848999987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1897743.0848999987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1897743.0848999987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1897743.0848999987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1897743.0848999987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1897743.0848999987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1897743.0848999987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1897743.0848999987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1897743.0848999987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1897743.0848999987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1897743.0848999987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1897743.0848999987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1897743.0848999987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1897743.0848999987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1897743.0848999987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1897743.0848999987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1897743.0848999987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1897743.0848999987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1897743.0848999987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1897743.0848999987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1897743.0848999987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1897743.0848999987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1897743.0848999987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1897743.0848999987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1897743.0848999987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1897743.0848999987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1897743.0848999987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1897743.0848999987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1897743.0848999987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1897743.0848999987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1897743.0848999987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1897743.0848999987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1897743.0848999987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1897743.0848999987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1897743.0848999987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1897743.0848999987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1897743.0848999987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1897743.0848999987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1897743.0848999987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1897743.0848999987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1897743.0848999987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1897743.0848999987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1897743.0848999987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1897743.0848999987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1897743.0848999987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1897743.0848999987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1897743.0848999987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1897743.0848999987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1897743.0848999987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1897743.0848999987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1897743.0848999987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1897743.0848999987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1897743.0848999987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1897743.0848999987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1897743.0848999987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1897743.0848999987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1897743.0848999987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1897743.0848999987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1897743.0848999987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1897743.0848999987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1897743.0848999987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1897743.0848999987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1897743.0848999987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1897743.0848999987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1897743.0848999987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1897743.0848999987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1897743.0848999987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1897743.0848999987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1897743.0848999987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1897743.0848999987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1897743.0848999987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1897743.0848999987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1897743.0848999987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1897743.0848999987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1897743.0848999987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1897743.0848999987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1897743.0848999987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1897743.0848999987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1897743.0848999987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1897743.0848999987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1897743.0848999987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1897743.0848999987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1897743.0848999987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1897743.0848999987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1897743.0848999987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1897743.0848999987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1897743.0848999987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1897743.0848999987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1897743.0848999987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1897743.0848999987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1897743.0848999987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1897743.0848999987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1897743.0848999987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1897743.0848999987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1897743.0848999987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1897743.0848999987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1897743.0848999987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1897743.0848999987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1897743.0848999987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1897743.0848999987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1897743.0848999987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1897743.0848999987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1897743.0848999987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1897743.0848999987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1897743.0848999987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1897743.0848999987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1897743.0848999987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1897743.0848999987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1897743.0848999987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1897743.0848999987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1897743.0848999987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1897743.0848999987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1897743.0848999987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1897743.0848999987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1897743.0848999987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1897743.0848999987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1897743.0848999987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1897743.0848999987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1897743.0848999987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1897743.0848999987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1897743.0848999987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1897743.0848999987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1897743.0848999987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8" si="3">D520-E520+F519</f>
        <v>1897743.0848999987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1897743.0848999987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1897743.0848999987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1897743.0848999987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1897743.0848999987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1897743.0848999987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1897743.0848999987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1897743.0848999987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1897743.0848999987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1897743.0848999987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1897743.0848999987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1897743.0848999987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1897743.0848999987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1897743.0848999987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1897743.0848999987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1897743.0848999987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1897743.0848999987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1897743.0848999987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1897743.0848999987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1897743.0848999987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1897743.0848999987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1897743.0848999987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1897743.0848999987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1897743.0848999987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1897743.0848999987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1897743.0848999987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1897743.0848999987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1897743.0848999987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1897743.0848999987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1897743.0848999987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1897743.0848999987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1897743.0848999987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1897743.0848999987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1897743.0848999987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1897743.0848999987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1897743.0848999987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1897743.0848999987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1897743.0848999987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1897743.0848999987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1897743.0848999987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1897743.0848999987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1897743.0848999987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1897743.0848999987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1897743.0848999987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1897743.0848999987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1897743.0848999987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1897743.0848999987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1897743.0848999987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1897743.0848999987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1897743.0848999987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1897743.0848999987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1897743.0848999987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1897743.0848999987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1897743.0848999987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1897743.0848999987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1897743.0848999987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1897743.0848999987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1897743.0848999987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1897743.0848999987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1897743.0848999987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1897743.0848999987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1897743.0848999987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1897743.0848999987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1897743.0848999987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1897743.0848999987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1897743.0848999987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1897743.0848999987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1897743.0848999987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1897743.0848999987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1897743.0848999987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1897743.0848999987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1897743.0848999987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1897743.0848999987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1897743.0848999987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1897743.0848999987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1897743.0848999987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1897743.0848999987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1897743.0848999987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1897743.0848999987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1897743.0848999987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1897743.0848999987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1897743.0848999987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1897743.0848999987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1897743.0848999987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1897743.0848999987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1897743.0848999987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1897743.0848999987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1897743.0848999987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3"/>
        <v>1897743.0848999987</v>
      </c>
    </row>
  </sheetData>
  <autoFilter ref="A8:F608" xr:uid="{00000000-0009-0000-0000-000014000000}">
    <sortState xmlns:xlrd2="http://schemas.microsoft.com/office/spreadsheetml/2017/richdata2" ref="A8:F608">
      <sortCondition ref="A8:A608"/>
    </sortState>
  </autoFilter>
  <mergeCells count="2">
    <mergeCell ref="A2:F2"/>
    <mergeCell ref="D5:E5"/>
  </mergeCells>
  <conditionalFormatting sqref="F6 F9:F608">
    <cfRule type="cellIs" dxfId="113" priority="1" operator="lessThan">
      <formula>0</formula>
    </cfRule>
  </conditionalFormatting>
  <conditionalFormatting sqref="F9:F608">
    <cfRule type="cellIs" dxfId="112" priority="2" operator="greaterThan">
      <formula>0</formula>
    </cfRule>
  </conditionalFormatting>
  <conditionalFormatting sqref="F11:F608 F6">
    <cfRule type="cellIs" dxfId="111" priority="3" operator="greaterThan">
      <formula>0</formula>
    </cfRule>
  </conditionalFormatting>
  <pageMargins left="0.70866141732283472" right="0.70866141732283472" top="0.74803149606299213" bottom="0.74803149606299213" header="0" footer="0"/>
  <pageSetup paperSize="9" orientation="portrait"/>
  <rowBreaks count="5" manualBreakCount="5">
    <brk id="193" man="1"/>
    <brk id="67" man="1"/>
    <brk id="135" man="1"/>
    <brk id="315" man="1"/>
    <brk id="254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07"/>
  <sheetViews>
    <sheetView view="pageBreakPreview" topLeftCell="A59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Setembro2024!F6</f>
        <v>1897743.0848999987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SUM(D9:D607)</f>
        <v>788083.15</v>
      </c>
      <c r="E6" s="11">
        <f t="shared" si="0"/>
        <v>978280.41575000004</v>
      </c>
      <c r="F6" s="12">
        <f>F607</f>
        <v>1707545.8191499989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45566</v>
      </c>
      <c r="B9" s="17" t="s">
        <v>19</v>
      </c>
      <c r="C9" s="18" t="s">
        <v>131</v>
      </c>
      <c r="D9" s="19">
        <v>7650</v>
      </c>
      <c r="E9" s="19"/>
      <c r="F9" s="20">
        <f>D9-E9+D5</f>
        <v>1905393.0848999987</v>
      </c>
    </row>
    <row r="10" spans="1:6" ht="14.25" customHeight="1" x14ac:dyDescent="0.3">
      <c r="A10" s="16">
        <v>45566</v>
      </c>
      <c r="B10" s="17" t="s">
        <v>21</v>
      </c>
      <c r="C10" s="18"/>
      <c r="D10" s="19"/>
      <c r="E10" s="19">
        <f>(D9*0.005)+10</f>
        <v>48.25</v>
      </c>
      <c r="F10" s="20">
        <f t="shared" ref="F10:F264" si="1">D10-E10+F9</f>
        <v>1905344.8348999987</v>
      </c>
    </row>
    <row r="11" spans="1:6" ht="14.25" customHeight="1" x14ac:dyDescent="0.3">
      <c r="A11" s="16">
        <v>45566</v>
      </c>
      <c r="B11" s="17" t="s">
        <v>19</v>
      </c>
      <c r="C11" s="18" t="s">
        <v>91</v>
      </c>
      <c r="D11" s="19">
        <v>10989.32</v>
      </c>
      <c r="E11" s="19"/>
      <c r="F11" s="20">
        <f t="shared" si="1"/>
        <v>1916334.1548999988</v>
      </c>
    </row>
    <row r="12" spans="1:6" ht="14.25" customHeight="1" x14ac:dyDescent="0.3">
      <c r="A12" s="16">
        <v>45566</v>
      </c>
      <c r="B12" s="17" t="s">
        <v>21</v>
      </c>
      <c r="C12" s="18"/>
      <c r="D12" s="19"/>
      <c r="E12" s="19">
        <f>(D11*0.005)+10</f>
        <v>64.946599999999989</v>
      </c>
      <c r="F12" s="20">
        <f t="shared" si="1"/>
        <v>1916269.2082999989</v>
      </c>
    </row>
    <row r="13" spans="1:6" ht="14.25" customHeight="1" x14ac:dyDescent="0.3">
      <c r="A13" s="16">
        <v>45566</v>
      </c>
      <c r="B13" s="17" t="s">
        <v>119</v>
      </c>
      <c r="C13" s="18"/>
      <c r="D13" s="19"/>
      <c r="E13" s="19">
        <v>10</v>
      </c>
      <c r="F13" s="20">
        <f t="shared" si="1"/>
        <v>1916259.2082999989</v>
      </c>
    </row>
    <row r="14" spans="1:6" ht="14.25" customHeight="1" x14ac:dyDescent="0.3">
      <c r="A14" s="16">
        <v>45567</v>
      </c>
      <c r="B14" s="17" t="s">
        <v>22</v>
      </c>
      <c r="C14" s="18" t="s">
        <v>20</v>
      </c>
      <c r="D14" s="19"/>
      <c r="E14" s="19">
        <v>7000</v>
      </c>
      <c r="F14" s="20">
        <f t="shared" si="1"/>
        <v>1909259.2082999989</v>
      </c>
    </row>
    <row r="15" spans="1:6" ht="14.25" customHeight="1" x14ac:dyDescent="0.3">
      <c r="A15" s="16">
        <v>45567</v>
      </c>
      <c r="B15" s="17" t="s">
        <v>119</v>
      </c>
      <c r="C15" s="18"/>
      <c r="D15" s="19"/>
      <c r="E15" s="19">
        <v>10</v>
      </c>
      <c r="F15" s="20">
        <f t="shared" si="1"/>
        <v>1909249.2082999989</v>
      </c>
    </row>
    <row r="16" spans="1:6" ht="14.25" customHeight="1" x14ac:dyDescent="0.3">
      <c r="A16" s="16">
        <v>45568</v>
      </c>
      <c r="B16" s="17" t="s">
        <v>22</v>
      </c>
      <c r="C16" s="18" t="s">
        <v>20</v>
      </c>
      <c r="D16" s="19"/>
      <c r="E16" s="19">
        <v>199000</v>
      </c>
      <c r="F16" s="20">
        <f t="shared" si="1"/>
        <v>1710249.2082999989</v>
      </c>
    </row>
    <row r="17" spans="1:6" ht="14.25" customHeight="1" x14ac:dyDescent="0.3">
      <c r="A17" s="16">
        <v>45568</v>
      </c>
      <c r="B17" s="17" t="s">
        <v>119</v>
      </c>
      <c r="C17" s="18"/>
      <c r="D17" s="19"/>
      <c r="E17" s="19">
        <v>10</v>
      </c>
      <c r="F17" s="20">
        <f t="shared" si="1"/>
        <v>1710239.2082999989</v>
      </c>
    </row>
    <row r="18" spans="1:6" ht="14.25" customHeight="1" x14ac:dyDescent="0.3">
      <c r="A18" s="16">
        <v>45569</v>
      </c>
      <c r="B18" s="17" t="s">
        <v>19</v>
      </c>
      <c r="C18" s="18" t="s">
        <v>132</v>
      </c>
      <c r="D18" s="19">
        <v>10000</v>
      </c>
      <c r="E18" s="19"/>
      <c r="F18" s="20">
        <f t="shared" si="1"/>
        <v>1720239.2082999989</v>
      </c>
    </row>
    <row r="19" spans="1:6" ht="14.25" customHeight="1" x14ac:dyDescent="0.3">
      <c r="A19" s="16">
        <v>45569</v>
      </c>
      <c r="B19" s="17" t="s">
        <v>21</v>
      </c>
      <c r="C19" s="18"/>
      <c r="D19" s="19"/>
      <c r="E19" s="19">
        <f>(D18*0.005)+10</f>
        <v>60</v>
      </c>
      <c r="F19" s="20">
        <f t="shared" si="1"/>
        <v>1720179.2082999989</v>
      </c>
    </row>
    <row r="20" spans="1:6" ht="14.25" customHeight="1" x14ac:dyDescent="0.3">
      <c r="A20" s="16">
        <v>45569</v>
      </c>
      <c r="B20" s="17" t="s">
        <v>119</v>
      </c>
      <c r="C20" s="18"/>
      <c r="D20" s="19"/>
      <c r="E20" s="19">
        <v>10</v>
      </c>
      <c r="F20" s="20">
        <f t="shared" si="1"/>
        <v>1720169.2082999989</v>
      </c>
    </row>
    <row r="21" spans="1:6" ht="14.25" customHeight="1" x14ac:dyDescent="0.3">
      <c r="A21" s="16">
        <v>45572</v>
      </c>
      <c r="B21" s="17" t="s">
        <v>19</v>
      </c>
      <c r="C21" s="18" t="s">
        <v>44</v>
      </c>
      <c r="D21" s="19">
        <v>90000</v>
      </c>
      <c r="E21" s="19"/>
      <c r="F21" s="20">
        <f t="shared" si="1"/>
        <v>1810169.2082999989</v>
      </c>
    </row>
    <row r="22" spans="1:6" ht="14.25" customHeight="1" x14ac:dyDescent="0.3">
      <c r="A22" s="16">
        <v>45572</v>
      </c>
      <c r="B22" s="17" t="s">
        <v>21</v>
      </c>
      <c r="C22" s="18"/>
      <c r="D22" s="19"/>
      <c r="E22" s="19">
        <f>(D21*0.005)+10</f>
        <v>460</v>
      </c>
      <c r="F22" s="20">
        <f t="shared" si="1"/>
        <v>1809709.2082999989</v>
      </c>
    </row>
    <row r="23" spans="1:6" ht="14.25" customHeight="1" x14ac:dyDescent="0.3">
      <c r="A23" s="16">
        <v>45572</v>
      </c>
      <c r="B23" s="17" t="s">
        <v>119</v>
      </c>
      <c r="C23" s="18"/>
      <c r="D23" s="19"/>
      <c r="E23" s="19">
        <v>10</v>
      </c>
      <c r="F23" s="20">
        <f t="shared" si="1"/>
        <v>1809699.2082999989</v>
      </c>
    </row>
    <row r="24" spans="1:6" ht="14.25" customHeight="1" x14ac:dyDescent="0.3">
      <c r="A24" s="16">
        <v>45573</v>
      </c>
      <c r="B24" s="17" t="s">
        <v>19</v>
      </c>
      <c r="C24" s="18" t="s">
        <v>138</v>
      </c>
      <c r="D24" s="19">
        <v>188462.65</v>
      </c>
      <c r="E24" s="19"/>
      <c r="F24" s="20">
        <f t="shared" si="1"/>
        <v>1998161.8582999988</v>
      </c>
    </row>
    <row r="25" spans="1:6" ht="14.25" customHeight="1" x14ac:dyDescent="0.3">
      <c r="A25" s="16">
        <v>45573</v>
      </c>
      <c r="B25" s="17" t="s">
        <v>21</v>
      </c>
      <c r="C25" s="18"/>
      <c r="D25" s="19"/>
      <c r="E25" s="19">
        <f>(D24*0.005)+10</f>
        <v>952.31325000000004</v>
      </c>
      <c r="F25" s="20">
        <f t="shared" si="1"/>
        <v>1997209.5450499989</v>
      </c>
    </row>
    <row r="26" spans="1:6" ht="14.25" customHeight="1" x14ac:dyDescent="0.3">
      <c r="A26" s="16">
        <v>45573</v>
      </c>
      <c r="B26" s="17" t="s">
        <v>119</v>
      </c>
      <c r="C26" s="18"/>
      <c r="D26" s="19"/>
      <c r="E26" s="19">
        <v>10</v>
      </c>
      <c r="F26" s="20">
        <f t="shared" si="1"/>
        <v>1997199.5450499989</v>
      </c>
    </row>
    <row r="27" spans="1:6" ht="14.25" customHeight="1" x14ac:dyDescent="0.3">
      <c r="A27" s="16">
        <v>45574</v>
      </c>
      <c r="B27" s="17" t="s">
        <v>19</v>
      </c>
      <c r="C27" s="18" t="s">
        <v>100</v>
      </c>
      <c r="D27" s="19">
        <v>4250</v>
      </c>
      <c r="E27" s="19"/>
      <c r="F27" s="20">
        <f t="shared" si="1"/>
        <v>2001449.5450499989</v>
      </c>
    </row>
    <row r="28" spans="1:6" ht="14.25" customHeight="1" x14ac:dyDescent="0.3">
      <c r="A28" s="16">
        <v>45574</v>
      </c>
      <c r="B28" s="17" t="s">
        <v>21</v>
      </c>
      <c r="C28" s="18"/>
      <c r="D28" s="19"/>
      <c r="E28" s="19">
        <f>(D27*0.005)+10</f>
        <v>31.25</v>
      </c>
      <c r="F28" s="20">
        <f t="shared" si="1"/>
        <v>2001418.2950499989</v>
      </c>
    </row>
    <row r="29" spans="1:6" ht="14.25" customHeight="1" x14ac:dyDescent="0.3">
      <c r="A29" s="16">
        <v>45574</v>
      </c>
      <c r="B29" s="17" t="s">
        <v>119</v>
      </c>
      <c r="C29" s="18"/>
      <c r="D29" s="19"/>
      <c r="E29" s="19">
        <v>10</v>
      </c>
      <c r="F29" s="20">
        <f t="shared" si="1"/>
        <v>2001408.2950499989</v>
      </c>
    </row>
    <row r="30" spans="1:6" ht="14.25" customHeight="1" x14ac:dyDescent="0.3">
      <c r="A30" s="16">
        <v>45575</v>
      </c>
      <c r="B30" s="17" t="s">
        <v>22</v>
      </c>
      <c r="C30" s="18" t="s">
        <v>20</v>
      </c>
      <c r="D30" s="19"/>
      <c r="E30" s="19">
        <v>85000</v>
      </c>
      <c r="F30" s="20">
        <f t="shared" si="1"/>
        <v>1916408.2950499989</v>
      </c>
    </row>
    <row r="31" spans="1:6" ht="14.25" customHeight="1" x14ac:dyDescent="0.3">
      <c r="A31" s="16">
        <v>45575</v>
      </c>
      <c r="B31" s="17" t="s">
        <v>119</v>
      </c>
      <c r="C31" s="18"/>
      <c r="D31" s="19"/>
      <c r="E31" s="19">
        <v>10</v>
      </c>
      <c r="F31" s="20">
        <f t="shared" si="1"/>
        <v>1916398.2950499989</v>
      </c>
    </row>
    <row r="32" spans="1:6" ht="14.25" customHeight="1" x14ac:dyDescent="0.3">
      <c r="A32" s="16">
        <v>45576</v>
      </c>
      <c r="B32" s="17" t="s">
        <v>19</v>
      </c>
      <c r="C32" s="18" t="s">
        <v>139</v>
      </c>
      <c r="D32" s="19">
        <v>6000</v>
      </c>
      <c r="E32" s="19"/>
      <c r="F32" s="20">
        <f t="shared" si="1"/>
        <v>1922398.2950499989</v>
      </c>
    </row>
    <row r="33" spans="1:6" ht="14.25" customHeight="1" x14ac:dyDescent="0.3">
      <c r="A33" s="16">
        <v>45576</v>
      </c>
      <c r="B33" s="17" t="s">
        <v>21</v>
      </c>
      <c r="C33" s="18"/>
      <c r="D33" s="19"/>
      <c r="E33" s="19">
        <f>(D32*0.005)+10</f>
        <v>40</v>
      </c>
      <c r="F33" s="20">
        <f t="shared" si="1"/>
        <v>1922358.2950499989</v>
      </c>
    </row>
    <row r="34" spans="1:6" ht="14.25" customHeight="1" x14ac:dyDescent="0.3">
      <c r="A34" s="16">
        <v>45576</v>
      </c>
      <c r="B34" s="17" t="s">
        <v>19</v>
      </c>
      <c r="C34" s="18" t="s">
        <v>126</v>
      </c>
      <c r="D34" s="19">
        <v>5000</v>
      </c>
      <c r="E34" s="19"/>
      <c r="F34" s="20">
        <f t="shared" si="1"/>
        <v>1927358.2950499989</v>
      </c>
    </row>
    <row r="35" spans="1:6" ht="14.25" customHeight="1" x14ac:dyDescent="0.3">
      <c r="A35" s="16">
        <v>45576</v>
      </c>
      <c r="B35" s="17" t="s">
        <v>21</v>
      </c>
      <c r="C35" s="18"/>
      <c r="D35" s="19"/>
      <c r="E35" s="19">
        <f>(D34*0.005)+10</f>
        <v>35</v>
      </c>
      <c r="F35" s="20">
        <f t="shared" si="1"/>
        <v>1927323.2950499989</v>
      </c>
    </row>
    <row r="36" spans="1:6" ht="14.25" customHeight="1" x14ac:dyDescent="0.3">
      <c r="A36" s="16">
        <v>45576</v>
      </c>
      <c r="B36" s="17" t="s">
        <v>119</v>
      </c>
      <c r="C36" s="18"/>
      <c r="D36" s="19"/>
      <c r="E36" s="19">
        <v>10</v>
      </c>
      <c r="F36" s="20">
        <f t="shared" si="1"/>
        <v>1927313.2950499989</v>
      </c>
    </row>
    <row r="37" spans="1:6" ht="14.25" customHeight="1" x14ac:dyDescent="0.3">
      <c r="A37" s="16">
        <v>45579</v>
      </c>
      <c r="B37" s="17" t="s">
        <v>19</v>
      </c>
      <c r="C37" s="18" t="s">
        <v>126</v>
      </c>
      <c r="D37" s="19">
        <v>6000</v>
      </c>
      <c r="E37" s="19"/>
      <c r="F37" s="20">
        <f t="shared" si="1"/>
        <v>1933313.2950499989</v>
      </c>
    </row>
    <row r="38" spans="1:6" ht="14.25" customHeight="1" x14ac:dyDescent="0.3">
      <c r="A38" s="16">
        <v>45579</v>
      </c>
      <c r="B38" s="17" t="s">
        <v>21</v>
      </c>
      <c r="C38" s="18"/>
      <c r="D38" s="19"/>
      <c r="E38" s="19">
        <f>(D37*0.005)+10</f>
        <v>40</v>
      </c>
      <c r="F38" s="20">
        <f t="shared" si="1"/>
        <v>1933273.2950499989</v>
      </c>
    </row>
    <row r="39" spans="1:6" ht="14.25" customHeight="1" x14ac:dyDescent="0.3">
      <c r="A39" s="16">
        <v>45579</v>
      </c>
      <c r="B39" s="17" t="s">
        <v>19</v>
      </c>
      <c r="C39" s="18" t="s">
        <v>126</v>
      </c>
      <c r="D39" s="19">
        <v>6000</v>
      </c>
      <c r="E39" s="19"/>
      <c r="F39" s="20">
        <f t="shared" si="1"/>
        <v>1939273.2950499989</v>
      </c>
    </row>
    <row r="40" spans="1:6" ht="14.25" customHeight="1" x14ac:dyDescent="0.3">
      <c r="A40" s="16">
        <v>45579</v>
      </c>
      <c r="B40" s="17" t="s">
        <v>21</v>
      </c>
      <c r="C40" s="18"/>
      <c r="D40" s="19"/>
      <c r="E40" s="19">
        <f>(D39*0.005)+10</f>
        <v>40</v>
      </c>
      <c r="F40" s="20">
        <f t="shared" si="1"/>
        <v>1939233.2950499989</v>
      </c>
    </row>
    <row r="41" spans="1:6" ht="14.25" customHeight="1" x14ac:dyDescent="0.3">
      <c r="A41" s="16">
        <v>45579</v>
      </c>
      <c r="B41" s="17" t="s">
        <v>19</v>
      </c>
      <c r="C41" s="18" t="s">
        <v>126</v>
      </c>
      <c r="D41" s="19">
        <v>20000</v>
      </c>
      <c r="E41" s="19"/>
      <c r="F41" s="20">
        <f t="shared" si="1"/>
        <v>1959233.2950499989</v>
      </c>
    </row>
    <row r="42" spans="1:6" ht="14.25" customHeight="1" x14ac:dyDescent="0.3">
      <c r="A42" s="16">
        <v>45579</v>
      </c>
      <c r="B42" s="17" t="s">
        <v>21</v>
      </c>
      <c r="C42" s="18"/>
      <c r="D42" s="19"/>
      <c r="E42" s="19">
        <f>(D41*0.005)+10</f>
        <v>110</v>
      </c>
      <c r="F42" s="20">
        <f t="shared" si="1"/>
        <v>1959123.2950499989</v>
      </c>
    </row>
    <row r="43" spans="1:6" ht="14.25" customHeight="1" x14ac:dyDescent="0.3">
      <c r="A43" s="16">
        <v>45579</v>
      </c>
      <c r="B43" s="17" t="s">
        <v>19</v>
      </c>
      <c r="C43" s="18" t="s">
        <v>126</v>
      </c>
      <c r="D43" s="19">
        <v>20000</v>
      </c>
      <c r="E43" s="19"/>
      <c r="F43" s="20">
        <f t="shared" si="1"/>
        <v>1979123.2950499989</v>
      </c>
    </row>
    <row r="44" spans="1:6" ht="14.25" customHeight="1" x14ac:dyDescent="0.3">
      <c r="A44" s="16">
        <v>45579</v>
      </c>
      <c r="B44" s="17" t="s">
        <v>21</v>
      </c>
      <c r="C44" s="18"/>
      <c r="D44" s="19"/>
      <c r="E44" s="19">
        <f>(D43*0.005)+10</f>
        <v>110</v>
      </c>
      <c r="F44" s="20">
        <f t="shared" si="1"/>
        <v>1979013.2950499989</v>
      </c>
    </row>
    <row r="45" spans="1:6" ht="14.25" customHeight="1" x14ac:dyDescent="0.3">
      <c r="A45" s="16">
        <v>45579</v>
      </c>
      <c r="B45" s="17" t="s">
        <v>119</v>
      </c>
      <c r="C45" s="18"/>
      <c r="D45" s="19"/>
      <c r="E45" s="19">
        <v>10</v>
      </c>
      <c r="F45" s="20">
        <f t="shared" si="1"/>
        <v>1979003.2950499989</v>
      </c>
    </row>
    <row r="46" spans="1:6" ht="14.25" customHeight="1" x14ac:dyDescent="0.3">
      <c r="A46" s="16">
        <v>45580</v>
      </c>
      <c r="B46" s="17" t="s">
        <v>22</v>
      </c>
      <c r="C46" s="18" t="s">
        <v>20</v>
      </c>
      <c r="D46" s="19"/>
      <c r="E46" s="19">
        <v>24300</v>
      </c>
      <c r="F46" s="20">
        <f t="shared" si="1"/>
        <v>1954703.2950499989</v>
      </c>
    </row>
    <row r="47" spans="1:6" ht="14.25" customHeight="1" x14ac:dyDescent="0.3">
      <c r="A47" s="16">
        <v>45580</v>
      </c>
      <c r="B47" s="17" t="s">
        <v>119</v>
      </c>
      <c r="C47" s="18"/>
      <c r="D47" s="19"/>
      <c r="E47" s="19">
        <v>10</v>
      </c>
      <c r="F47" s="20">
        <f t="shared" si="1"/>
        <v>1954693.2950499989</v>
      </c>
    </row>
    <row r="48" spans="1:6" ht="14.25" customHeight="1" x14ac:dyDescent="0.3">
      <c r="A48" s="16">
        <v>45582</v>
      </c>
      <c r="B48" s="17" t="s">
        <v>19</v>
      </c>
      <c r="C48" s="18" t="s">
        <v>99</v>
      </c>
      <c r="D48" s="19">
        <v>2200</v>
      </c>
      <c r="E48" s="19"/>
      <c r="F48" s="20">
        <f t="shared" si="1"/>
        <v>1956893.2950499989</v>
      </c>
    </row>
    <row r="49" spans="1:6" ht="14.25" customHeight="1" x14ac:dyDescent="0.3">
      <c r="A49" s="16">
        <v>45582</v>
      </c>
      <c r="B49" s="17" t="s">
        <v>21</v>
      </c>
      <c r="C49" s="18"/>
      <c r="D49" s="19"/>
      <c r="E49" s="19">
        <f>(D48*0.005)+10</f>
        <v>21</v>
      </c>
      <c r="F49" s="20">
        <f t="shared" si="1"/>
        <v>1956872.2950499989</v>
      </c>
    </row>
    <row r="50" spans="1:6" ht="14.25" customHeight="1" x14ac:dyDescent="0.3">
      <c r="A50" s="16">
        <v>45582</v>
      </c>
      <c r="B50" s="17" t="s">
        <v>19</v>
      </c>
      <c r="C50" s="18" t="s">
        <v>63</v>
      </c>
      <c r="D50" s="19">
        <v>4634</v>
      </c>
      <c r="E50" s="19"/>
      <c r="F50" s="20">
        <f t="shared" si="1"/>
        <v>1961506.2950499989</v>
      </c>
    </row>
    <row r="51" spans="1:6" ht="14.25" customHeight="1" x14ac:dyDescent="0.3">
      <c r="A51" s="16">
        <v>45582</v>
      </c>
      <c r="B51" s="17" t="s">
        <v>21</v>
      </c>
      <c r="C51" s="18"/>
      <c r="D51" s="19"/>
      <c r="E51" s="19">
        <f>(D50*0.005)+10</f>
        <v>33.17</v>
      </c>
      <c r="F51" s="20">
        <f t="shared" si="1"/>
        <v>1961473.125049999</v>
      </c>
    </row>
    <row r="52" spans="1:6" ht="14.25" customHeight="1" x14ac:dyDescent="0.3">
      <c r="A52" s="16">
        <v>45582</v>
      </c>
      <c r="B52" s="17" t="s">
        <v>119</v>
      </c>
      <c r="C52" s="18"/>
      <c r="D52" s="19"/>
      <c r="E52" s="19">
        <v>10</v>
      </c>
      <c r="F52" s="20">
        <f t="shared" si="1"/>
        <v>1961463.125049999</v>
      </c>
    </row>
    <row r="53" spans="1:6" ht="14.25" customHeight="1" x14ac:dyDescent="0.3">
      <c r="A53" s="16">
        <v>45583</v>
      </c>
      <c r="B53" s="17" t="s">
        <v>19</v>
      </c>
      <c r="C53" s="18" t="s">
        <v>140</v>
      </c>
      <c r="D53" s="19">
        <v>6150</v>
      </c>
      <c r="E53" s="19"/>
      <c r="F53" s="20">
        <f t="shared" si="1"/>
        <v>1967613.125049999</v>
      </c>
    </row>
    <row r="54" spans="1:6" ht="14.25" customHeight="1" x14ac:dyDescent="0.3">
      <c r="A54" s="16">
        <v>45583</v>
      </c>
      <c r="B54" s="17" t="s">
        <v>21</v>
      </c>
      <c r="C54" s="18"/>
      <c r="D54" s="19"/>
      <c r="E54" s="19">
        <f>(D53*0.005)+10</f>
        <v>40.75</v>
      </c>
      <c r="F54" s="20">
        <f t="shared" si="1"/>
        <v>1967572.375049999</v>
      </c>
    </row>
    <row r="55" spans="1:6" ht="14.25" customHeight="1" x14ac:dyDescent="0.3">
      <c r="A55" s="16">
        <v>45583</v>
      </c>
      <c r="B55" s="17" t="s">
        <v>22</v>
      </c>
      <c r="C55" s="18" t="s">
        <v>20</v>
      </c>
      <c r="D55" s="19"/>
      <c r="E55" s="19">
        <v>16500</v>
      </c>
      <c r="F55" s="20">
        <f t="shared" si="1"/>
        <v>1951072.375049999</v>
      </c>
    </row>
    <row r="56" spans="1:6" ht="14.25" customHeight="1" x14ac:dyDescent="0.3">
      <c r="A56" s="16">
        <v>45583</v>
      </c>
      <c r="B56" s="17" t="s">
        <v>119</v>
      </c>
      <c r="C56" s="18"/>
      <c r="D56" s="19"/>
      <c r="E56" s="19">
        <v>20</v>
      </c>
      <c r="F56" s="20">
        <f t="shared" si="1"/>
        <v>1951052.375049999</v>
      </c>
    </row>
    <row r="57" spans="1:6" ht="14.25" customHeight="1" x14ac:dyDescent="0.3">
      <c r="A57" s="16">
        <v>45586</v>
      </c>
      <c r="B57" s="17" t="s">
        <v>19</v>
      </c>
      <c r="C57" s="18" t="s">
        <v>78</v>
      </c>
      <c r="D57" s="19">
        <v>10900</v>
      </c>
      <c r="E57" s="19"/>
      <c r="F57" s="20">
        <f t="shared" si="1"/>
        <v>1961952.375049999</v>
      </c>
    </row>
    <row r="58" spans="1:6" ht="14.25" customHeight="1" x14ac:dyDescent="0.3">
      <c r="A58" s="16">
        <v>45586</v>
      </c>
      <c r="B58" s="17" t="s">
        <v>21</v>
      </c>
      <c r="C58" s="18"/>
      <c r="D58" s="19"/>
      <c r="E58" s="19">
        <f>(D57*0.005)+10</f>
        <v>64.5</v>
      </c>
      <c r="F58" s="20">
        <f t="shared" si="1"/>
        <v>1961887.875049999</v>
      </c>
    </row>
    <row r="59" spans="1:6" ht="14.25" customHeight="1" x14ac:dyDescent="0.3">
      <c r="A59" s="16">
        <v>45586</v>
      </c>
      <c r="B59" s="17" t="s">
        <v>22</v>
      </c>
      <c r="C59" s="18" t="s">
        <v>20</v>
      </c>
      <c r="D59" s="19"/>
      <c r="E59" s="19">
        <v>6800</v>
      </c>
      <c r="F59" s="20">
        <f t="shared" si="1"/>
        <v>1955087.875049999</v>
      </c>
    </row>
    <row r="60" spans="1:6" ht="14.25" customHeight="1" x14ac:dyDescent="0.3">
      <c r="A60" s="16">
        <v>45586</v>
      </c>
      <c r="B60" s="17" t="s">
        <v>119</v>
      </c>
      <c r="C60" s="18"/>
      <c r="D60" s="19"/>
      <c r="E60" s="19">
        <v>20</v>
      </c>
      <c r="F60" s="20">
        <f t="shared" si="1"/>
        <v>1955067.875049999</v>
      </c>
    </row>
    <row r="61" spans="1:6" ht="14.25" customHeight="1" x14ac:dyDescent="0.3">
      <c r="A61" s="16">
        <v>45587</v>
      </c>
      <c r="B61" s="17" t="s">
        <v>19</v>
      </c>
      <c r="C61" s="18" t="s">
        <v>105</v>
      </c>
      <c r="D61" s="19">
        <v>192.07</v>
      </c>
      <c r="E61" s="19"/>
      <c r="F61" s="20">
        <f t="shared" si="1"/>
        <v>1955259.945049999</v>
      </c>
    </row>
    <row r="62" spans="1:6" ht="14.25" customHeight="1" x14ac:dyDescent="0.3">
      <c r="A62" s="16">
        <v>45587</v>
      </c>
      <c r="B62" s="17" t="s">
        <v>21</v>
      </c>
      <c r="C62" s="18"/>
      <c r="D62" s="19"/>
      <c r="E62" s="19">
        <f>(D61*0.005)+10</f>
        <v>10.96035</v>
      </c>
      <c r="F62" s="20">
        <f t="shared" si="1"/>
        <v>1955248.984699999</v>
      </c>
    </row>
    <row r="63" spans="1:6" ht="14.25" customHeight="1" x14ac:dyDescent="0.3">
      <c r="A63" s="16">
        <v>45587</v>
      </c>
      <c r="B63" s="17" t="s">
        <v>119</v>
      </c>
      <c r="C63" s="18"/>
      <c r="D63" s="19"/>
      <c r="E63" s="19">
        <v>10</v>
      </c>
      <c r="F63" s="20">
        <f t="shared" si="1"/>
        <v>1955238.984699999</v>
      </c>
    </row>
    <row r="64" spans="1:6" ht="14.25" customHeight="1" x14ac:dyDescent="0.3">
      <c r="A64" s="16">
        <v>45588</v>
      </c>
      <c r="B64" s="17" t="s">
        <v>22</v>
      </c>
      <c r="C64" s="18" t="s">
        <v>20</v>
      </c>
      <c r="D64" s="19"/>
      <c r="E64" s="19">
        <v>8400</v>
      </c>
      <c r="F64" s="20">
        <f t="shared" si="1"/>
        <v>1946838.984699999</v>
      </c>
    </row>
    <row r="65" spans="1:6" ht="14.25" customHeight="1" x14ac:dyDescent="0.3">
      <c r="A65" s="16">
        <v>45588</v>
      </c>
      <c r="B65" s="17" t="s">
        <v>119</v>
      </c>
      <c r="C65" s="18"/>
      <c r="D65" s="19"/>
      <c r="E65" s="19">
        <v>10</v>
      </c>
      <c r="F65" s="20">
        <f t="shared" si="1"/>
        <v>1946828.984699999</v>
      </c>
    </row>
    <row r="66" spans="1:6" ht="14.25" customHeight="1" x14ac:dyDescent="0.3">
      <c r="A66" s="16">
        <v>45589</v>
      </c>
      <c r="B66" s="17" t="s">
        <v>22</v>
      </c>
      <c r="C66" s="18" t="s">
        <v>20</v>
      </c>
      <c r="D66" s="19"/>
      <c r="E66" s="19">
        <v>43500</v>
      </c>
      <c r="F66" s="20">
        <f t="shared" si="1"/>
        <v>1903328.984699999</v>
      </c>
    </row>
    <row r="67" spans="1:6" ht="14.25" customHeight="1" x14ac:dyDescent="0.3">
      <c r="A67" s="16">
        <v>45589</v>
      </c>
      <c r="B67" s="17" t="s">
        <v>119</v>
      </c>
      <c r="C67" s="18"/>
      <c r="D67" s="19"/>
      <c r="E67" s="19">
        <v>10</v>
      </c>
      <c r="F67" s="20">
        <f t="shared" si="1"/>
        <v>1903318.984699999</v>
      </c>
    </row>
    <row r="68" spans="1:6" ht="14.25" customHeight="1" x14ac:dyDescent="0.3">
      <c r="A68" s="16">
        <v>45590</v>
      </c>
      <c r="B68" s="17" t="s">
        <v>19</v>
      </c>
      <c r="C68" s="18" t="s">
        <v>44</v>
      </c>
      <c r="D68" s="19">
        <v>349411.69</v>
      </c>
      <c r="E68" s="19"/>
      <c r="F68" s="20">
        <f t="shared" si="1"/>
        <v>2252730.6746999989</v>
      </c>
    </row>
    <row r="69" spans="1:6" ht="14.25" customHeight="1" x14ac:dyDescent="0.3">
      <c r="A69" s="16">
        <v>45590</v>
      </c>
      <c r="B69" s="17" t="s">
        <v>21</v>
      </c>
      <c r="C69" s="18"/>
      <c r="D69" s="19"/>
      <c r="E69" s="19">
        <f>(D68*0.005)+10</f>
        <v>1757.05845</v>
      </c>
      <c r="F69" s="20">
        <f t="shared" si="1"/>
        <v>2250973.616249999</v>
      </c>
    </row>
    <row r="70" spans="1:6" ht="14.25" customHeight="1" x14ac:dyDescent="0.3">
      <c r="A70" s="16">
        <v>45590</v>
      </c>
      <c r="B70" s="17" t="s">
        <v>22</v>
      </c>
      <c r="C70" s="18" t="s">
        <v>20</v>
      </c>
      <c r="D70" s="19"/>
      <c r="E70" s="19">
        <v>310900</v>
      </c>
      <c r="F70" s="20">
        <f t="shared" si="1"/>
        <v>1940073.616249999</v>
      </c>
    </row>
    <row r="71" spans="1:6" ht="14.25" customHeight="1" x14ac:dyDescent="0.3">
      <c r="A71" s="16">
        <v>45590</v>
      </c>
      <c r="B71" s="17" t="s">
        <v>119</v>
      </c>
      <c r="C71" s="18"/>
      <c r="D71" s="19"/>
      <c r="E71" s="19">
        <v>20</v>
      </c>
      <c r="F71" s="20">
        <f t="shared" si="1"/>
        <v>1940053.616249999</v>
      </c>
    </row>
    <row r="72" spans="1:6" ht="14.25" customHeight="1" x14ac:dyDescent="0.3">
      <c r="A72" s="16">
        <v>45593</v>
      </c>
      <c r="B72" s="17" t="s">
        <v>19</v>
      </c>
      <c r="C72" s="18" t="s">
        <v>141</v>
      </c>
      <c r="D72" s="19">
        <v>31003.13</v>
      </c>
      <c r="E72" s="19"/>
      <c r="F72" s="20">
        <f t="shared" si="1"/>
        <v>1971056.7462499989</v>
      </c>
    </row>
    <row r="73" spans="1:6" ht="14.25" customHeight="1" x14ac:dyDescent="0.3">
      <c r="A73" s="16">
        <v>45593</v>
      </c>
      <c r="B73" s="17" t="s">
        <v>21</v>
      </c>
      <c r="C73" s="18"/>
      <c r="D73" s="19"/>
      <c r="E73" s="19">
        <f>(D72*0.005)+10</f>
        <v>165.01565000000002</v>
      </c>
      <c r="F73" s="20">
        <f t="shared" si="1"/>
        <v>1970891.730599999</v>
      </c>
    </row>
    <row r="74" spans="1:6" ht="14.25" customHeight="1" x14ac:dyDescent="0.3">
      <c r="A74" s="16">
        <v>45593</v>
      </c>
      <c r="B74" s="17" t="s">
        <v>119</v>
      </c>
      <c r="C74" s="18"/>
      <c r="D74" s="19"/>
      <c r="E74" s="19">
        <v>10</v>
      </c>
      <c r="F74" s="20">
        <f t="shared" si="1"/>
        <v>1970881.730599999</v>
      </c>
    </row>
    <row r="75" spans="1:6" ht="14.25" customHeight="1" x14ac:dyDescent="0.3">
      <c r="A75" s="16">
        <v>45594</v>
      </c>
      <c r="B75" s="17" t="s">
        <v>22</v>
      </c>
      <c r="C75" s="18" t="s">
        <v>20</v>
      </c>
      <c r="D75" s="19"/>
      <c r="E75" s="19">
        <v>271000</v>
      </c>
      <c r="F75" s="20">
        <f t="shared" si="1"/>
        <v>1699881.730599999</v>
      </c>
    </row>
    <row r="76" spans="1:6" ht="14.25" customHeight="1" x14ac:dyDescent="0.3">
      <c r="A76" s="16">
        <v>45594</v>
      </c>
      <c r="B76" s="17" t="s">
        <v>119</v>
      </c>
      <c r="C76" s="18"/>
      <c r="D76" s="19"/>
      <c r="E76" s="19">
        <v>10</v>
      </c>
      <c r="F76" s="20">
        <f t="shared" si="1"/>
        <v>1699871.730599999</v>
      </c>
    </row>
    <row r="77" spans="1:6" ht="14.25" customHeight="1" x14ac:dyDescent="0.3">
      <c r="A77" s="16">
        <v>45595</v>
      </c>
      <c r="B77" s="17" t="s">
        <v>19</v>
      </c>
      <c r="C77" s="18" t="s">
        <v>142</v>
      </c>
      <c r="D77" s="19">
        <v>9240.2900000000009</v>
      </c>
      <c r="E77" s="19"/>
      <c r="F77" s="20">
        <f t="shared" si="1"/>
        <v>1709112.020599999</v>
      </c>
    </row>
    <row r="78" spans="1:6" ht="14.25" customHeight="1" x14ac:dyDescent="0.3">
      <c r="A78" s="16">
        <v>45595</v>
      </c>
      <c r="B78" s="17" t="s">
        <v>21</v>
      </c>
      <c r="C78" s="18"/>
      <c r="D78" s="19"/>
      <c r="E78" s="19">
        <f>(D77*0.005)+10</f>
        <v>56.201450000000008</v>
      </c>
      <c r="F78" s="20">
        <f t="shared" si="1"/>
        <v>1709055.8191499989</v>
      </c>
    </row>
    <row r="79" spans="1:6" ht="14.25" customHeight="1" x14ac:dyDescent="0.3">
      <c r="A79" s="16">
        <v>45596</v>
      </c>
      <c r="B79" s="17" t="s">
        <v>119</v>
      </c>
      <c r="C79" s="18"/>
      <c r="D79" s="19"/>
      <c r="E79" s="19">
        <v>10</v>
      </c>
      <c r="F79" s="20">
        <f t="shared" si="1"/>
        <v>1709045.8191499989</v>
      </c>
    </row>
    <row r="80" spans="1:6" ht="14.25" customHeight="1" x14ac:dyDescent="0.3">
      <c r="A80" s="16">
        <v>45596</v>
      </c>
      <c r="B80" s="17" t="s">
        <v>119</v>
      </c>
      <c r="C80" s="18"/>
      <c r="D80" s="19"/>
      <c r="E80" s="19">
        <v>1500</v>
      </c>
      <c r="F80" s="20">
        <f t="shared" si="1"/>
        <v>1707545.8191499989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1707545.8191499989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1707545.8191499989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1707545.8191499989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1707545.8191499989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1707545.8191499989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1707545.8191499989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1707545.8191499989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1707545.8191499989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1707545.8191499989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1707545.8191499989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1707545.8191499989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1707545.8191499989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1707545.8191499989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1707545.8191499989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1707545.8191499989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1707545.8191499989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1707545.8191499989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1707545.8191499989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1707545.8191499989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1707545.8191499989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1707545.8191499989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1707545.8191499989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1707545.8191499989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1707545.8191499989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1707545.8191499989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1707545.8191499989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1707545.8191499989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1707545.8191499989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1707545.8191499989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1707545.8191499989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1707545.8191499989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1707545.8191499989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1707545.8191499989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1707545.8191499989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1707545.8191499989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1707545.8191499989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1707545.8191499989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1707545.8191499989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1707545.8191499989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1707545.8191499989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1707545.8191499989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1707545.8191499989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1707545.8191499989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1707545.8191499989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1707545.8191499989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1707545.8191499989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1707545.8191499989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1707545.8191499989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1707545.8191499989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1707545.8191499989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1707545.8191499989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1707545.8191499989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1707545.8191499989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1707545.8191499989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1707545.8191499989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1707545.8191499989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1707545.8191499989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1707545.8191499989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1707545.8191499989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1707545.8191499989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1707545.8191499989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1"/>
        <v>1707545.8191499989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1"/>
        <v>1707545.8191499989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1"/>
        <v>1707545.8191499989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1"/>
        <v>1707545.8191499989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1"/>
        <v>1707545.8191499989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1"/>
        <v>1707545.8191499989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1"/>
        <v>1707545.8191499989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1"/>
        <v>1707545.8191499989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1"/>
        <v>1707545.8191499989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1"/>
        <v>1707545.8191499989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1"/>
        <v>1707545.8191499989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1"/>
        <v>1707545.8191499989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1"/>
        <v>1707545.8191499989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1"/>
        <v>1707545.8191499989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1"/>
        <v>1707545.8191499989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1"/>
        <v>1707545.8191499989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1"/>
        <v>1707545.8191499989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1"/>
        <v>1707545.8191499989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1"/>
        <v>1707545.8191499989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1"/>
        <v>1707545.8191499989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1"/>
        <v>1707545.8191499989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1"/>
        <v>1707545.8191499989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1"/>
        <v>1707545.8191499989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1"/>
        <v>1707545.8191499989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1"/>
        <v>1707545.8191499989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1"/>
        <v>1707545.8191499989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1"/>
        <v>1707545.8191499989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1"/>
        <v>1707545.8191499989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1"/>
        <v>1707545.8191499989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1"/>
        <v>1707545.8191499989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1"/>
        <v>1707545.8191499989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1"/>
        <v>1707545.8191499989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1"/>
        <v>1707545.8191499989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1"/>
        <v>1707545.8191499989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1"/>
        <v>1707545.8191499989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1"/>
        <v>1707545.8191499989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1"/>
        <v>1707545.8191499989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1"/>
        <v>1707545.8191499989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1"/>
        <v>1707545.8191499989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1"/>
        <v>1707545.8191499989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1"/>
        <v>1707545.8191499989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1"/>
        <v>1707545.8191499989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1"/>
        <v>1707545.8191499989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1"/>
        <v>1707545.8191499989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1"/>
        <v>1707545.8191499989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1"/>
        <v>1707545.8191499989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1"/>
        <v>1707545.8191499989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1"/>
        <v>1707545.8191499989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1"/>
        <v>1707545.8191499989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1"/>
        <v>1707545.8191499989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1"/>
        <v>1707545.8191499989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1"/>
        <v>1707545.8191499989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1"/>
        <v>1707545.8191499989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1"/>
        <v>1707545.8191499989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1"/>
        <v>1707545.8191499989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1"/>
        <v>1707545.8191499989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1"/>
        <v>1707545.8191499989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1"/>
        <v>1707545.8191499989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1"/>
        <v>1707545.8191499989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1"/>
        <v>1707545.8191499989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1"/>
        <v>1707545.8191499989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1"/>
        <v>1707545.8191499989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1"/>
        <v>1707545.8191499989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1"/>
        <v>1707545.8191499989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1"/>
        <v>1707545.8191499989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1"/>
        <v>1707545.8191499989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1"/>
        <v>1707545.8191499989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1"/>
        <v>1707545.8191499989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1"/>
        <v>1707545.8191499989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1"/>
        <v>1707545.8191499989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1"/>
        <v>1707545.8191499989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1"/>
        <v>1707545.8191499989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1"/>
        <v>1707545.8191499989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1"/>
        <v>1707545.8191499989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1"/>
        <v>1707545.8191499989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1"/>
        <v>1707545.8191499989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1"/>
        <v>1707545.8191499989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1"/>
        <v>1707545.8191499989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1"/>
        <v>1707545.8191499989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1"/>
        <v>1707545.8191499989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1"/>
        <v>1707545.8191499989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1"/>
        <v>1707545.8191499989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1"/>
        <v>1707545.8191499989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1"/>
        <v>1707545.8191499989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1"/>
        <v>1707545.8191499989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1"/>
        <v>1707545.8191499989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1"/>
        <v>1707545.8191499989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1"/>
        <v>1707545.8191499989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1"/>
        <v>1707545.8191499989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1"/>
        <v>1707545.8191499989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1"/>
        <v>1707545.8191499989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1"/>
        <v>1707545.8191499989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1"/>
        <v>1707545.8191499989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1"/>
        <v>1707545.8191499989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1"/>
        <v>1707545.8191499989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1"/>
        <v>1707545.8191499989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1"/>
        <v>1707545.8191499989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1"/>
        <v>1707545.8191499989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1"/>
        <v>1707545.8191499989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1"/>
        <v>1707545.8191499989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1"/>
        <v>1707545.8191499989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1"/>
        <v>1707545.8191499989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1"/>
        <v>1707545.8191499989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1"/>
        <v>1707545.8191499989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1"/>
        <v>1707545.8191499989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1"/>
        <v>1707545.8191499989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1"/>
        <v>1707545.8191499989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1"/>
        <v>1707545.8191499989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1"/>
        <v>1707545.8191499989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1"/>
        <v>1707545.8191499989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1"/>
        <v>1707545.8191499989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1"/>
        <v>1707545.8191499989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1"/>
        <v>1707545.8191499989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1"/>
        <v>1707545.8191499989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1"/>
        <v>1707545.8191499989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1"/>
        <v>1707545.8191499989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1"/>
        <v>1707545.8191499989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1"/>
        <v>1707545.8191499989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1"/>
        <v>1707545.8191499989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1"/>
        <v>1707545.8191499989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1"/>
        <v>1707545.8191499989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1"/>
        <v>1707545.8191499989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1"/>
        <v>1707545.8191499989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519" si="2">D265-E265+F264</f>
        <v>1707545.8191499989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2"/>
        <v>1707545.8191499989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2"/>
        <v>1707545.8191499989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2"/>
        <v>1707545.8191499989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2"/>
        <v>1707545.8191499989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2"/>
        <v>1707545.8191499989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2"/>
        <v>1707545.8191499989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2"/>
        <v>1707545.8191499989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2"/>
        <v>1707545.8191499989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2"/>
        <v>1707545.8191499989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2"/>
        <v>1707545.8191499989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2"/>
        <v>1707545.8191499989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2"/>
        <v>1707545.8191499989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2"/>
        <v>1707545.8191499989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2"/>
        <v>1707545.8191499989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2"/>
        <v>1707545.8191499989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2"/>
        <v>1707545.8191499989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2"/>
        <v>1707545.8191499989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2"/>
        <v>1707545.8191499989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2"/>
        <v>1707545.8191499989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2"/>
        <v>1707545.8191499989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2"/>
        <v>1707545.8191499989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2"/>
        <v>1707545.8191499989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2"/>
        <v>1707545.8191499989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2"/>
        <v>1707545.8191499989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2"/>
        <v>1707545.8191499989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2"/>
        <v>1707545.8191499989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2"/>
        <v>1707545.8191499989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2"/>
        <v>1707545.8191499989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2"/>
        <v>1707545.8191499989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2"/>
        <v>1707545.8191499989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2"/>
        <v>1707545.8191499989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2"/>
        <v>1707545.8191499989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2"/>
        <v>1707545.8191499989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2"/>
        <v>1707545.8191499989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2"/>
        <v>1707545.8191499989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2"/>
        <v>1707545.8191499989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2"/>
        <v>1707545.8191499989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2"/>
        <v>1707545.8191499989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2"/>
        <v>1707545.8191499989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2"/>
        <v>1707545.8191499989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2"/>
        <v>1707545.8191499989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2"/>
        <v>1707545.8191499989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2"/>
        <v>1707545.8191499989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2"/>
        <v>1707545.8191499989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2"/>
        <v>1707545.8191499989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2"/>
        <v>1707545.8191499989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2"/>
        <v>1707545.8191499989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2"/>
        <v>1707545.8191499989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2"/>
        <v>1707545.8191499989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2"/>
        <v>1707545.8191499989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2"/>
        <v>1707545.8191499989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2"/>
        <v>1707545.8191499989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2"/>
        <v>1707545.8191499989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2"/>
        <v>1707545.8191499989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2"/>
        <v>1707545.8191499989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2"/>
        <v>1707545.8191499989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2"/>
        <v>1707545.8191499989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2"/>
        <v>1707545.8191499989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2"/>
        <v>1707545.8191499989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2"/>
        <v>1707545.8191499989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2"/>
        <v>1707545.8191499989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2"/>
        <v>1707545.8191499989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2"/>
        <v>1707545.8191499989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2"/>
        <v>1707545.8191499989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2"/>
        <v>1707545.8191499989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2"/>
        <v>1707545.8191499989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2"/>
        <v>1707545.8191499989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2"/>
        <v>1707545.8191499989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2"/>
        <v>1707545.8191499989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2"/>
        <v>1707545.8191499989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2"/>
        <v>1707545.8191499989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2"/>
        <v>1707545.8191499989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2"/>
        <v>1707545.8191499989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2"/>
        <v>1707545.8191499989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2"/>
        <v>1707545.8191499989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2"/>
        <v>1707545.8191499989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2"/>
        <v>1707545.8191499989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2"/>
        <v>1707545.8191499989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2"/>
        <v>1707545.8191499989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2"/>
        <v>1707545.8191499989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2"/>
        <v>1707545.8191499989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2"/>
        <v>1707545.8191499989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2"/>
        <v>1707545.8191499989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2"/>
        <v>1707545.8191499989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2"/>
        <v>1707545.8191499989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2"/>
        <v>1707545.8191499989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2"/>
        <v>1707545.8191499989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2"/>
        <v>1707545.8191499989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2"/>
        <v>1707545.8191499989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2"/>
        <v>1707545.8191499989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2"/>
        <v>1707545.8191499989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2"/>
        <v>1707545.8191499989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2"/>
        <v>1707545.8191499989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2"/>
        <v>1707545.8191499989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2"/>
        <v>1707545.8191499989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2"/>
        <v>1707545.8191499989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2"/>
        <v>1707545.8191499989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2"/>
        <v>1707545.8191499989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2"/>
        <v>1707545.8191499989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2"/>
        <v>1707545.8191499989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2"/>
        <v>1707545.8191499989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2"/>
        <v>1707545.8191499989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2"/>
        <v>1707545.8191499989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2"/>
        <v>1707545.8191499989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2"/>
        <v>1707545.8191499989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2"/>
        <v>1707545.8191499989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2"/>
        <v>1707545.8191499989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2"/>
        <v>1707545.8191499989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2"/>
        <v>1707545.8191499989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2"/>
        <v>1707545.8191499989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2"/>
        <v>1707545.8191499989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2"/>
        <v>1707545.8191499989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2"/>
        <v>1707545.8191499989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2"/>
        <v>1707545.8191499989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2"/>
        <v>1707545.8191499989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2"/>
        <v>1707545.8191499989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2"/>
        <v>1707545.8191499989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2"/>
        <v>1707545.8191499989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2"/>
        <v>1707545.8191499989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2"/>
        <v>1707545.8191499989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2"/>
        <v>1707545.8191499989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2"/>
        <v>1707545.8191499989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2"/>
        <v>1707545.8191499989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2"/>
        <v>1707545.8191499989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2"/>
        <v>1707545.8191499989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2"/>
        <v>1707545.8191499989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2"/>
        <v>1707545.8191499989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2"/>
        <v>1707545.8191499989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2"/>
        <v>1707545.8191499989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2"/>
        <v>1707545.8191499989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2"/>
        <v>1707545.8191499989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2"/>
        <v>1707545.8191499989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2"/>
        <v>1707545.8191499989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2"/>
        <v>1707545.8191499989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2"/>
        <v>1707545.8191499989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2"/>
        <v>1707545.8191499989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2"/>
        <v>1707545.8191499989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2"/>
        <v>1707545.8191499989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2"/>
        <v>1707545.8191499989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2"/>
        <v>1707545.8191499989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2"/>
        <v>1707545.8191499989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2"/>
        <v>1707545.8191499989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2"/>
        <v>1707545.8191499989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2"/>
        <v>1707545.8191499989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2"/>
        <v>1707545.8191499989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2"/>
        <v>1707545.8191499989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2"/>
        <v>1707545.8191499989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2"/>
        <v>1707545.8191499989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2"/>
        <v>1707545.8191499989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2"/>
        <v>1707545.8191499989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2"/>
        <v>1707545.8191499989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2"/>
        <v>1707545.8191499989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2"/>
        <v>1707545.8191499989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2"/>
        <v>1707545.8191499989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2"/>
        <v>1707545.8191499989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2"/>
        <v>1707545.8191499989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2"/>
        <v>1707545.8191499989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2"/>
        <v>1707545.8191499989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2"/>
        <v>1707545.8191499989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2"/>
        <v>1707545.8191499989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2"/>
        <v>1707545.8191499989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2"/>
        <v>1707545.8191499989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2"/>
        <v>1707545.8191499989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2"/>
        <v>1707545.8191499989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2"/>
        <v>1707545.8191499989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2"/>
        <v>1707545.8191499989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2"/>
        <v>1707545.8191499989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2"/>
        <v>1707545.8191499989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2"/>
        <v>1707545.8191499989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2"/>
        <v>1707545.8191499989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2"/>
        <v>1707545.8191499989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2"/>
        <v>1707545.8191499989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2"/>
        <v>1707545.8191499989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2"/>
        <v>1707545.8191499989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2"/>
        <v>1707545.8191499989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2"/>
        <v>1707545.8191499989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2"/>
        <v>1707545.8191499989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2"/>
        <v>1707545.8191499989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2"/>
        <v>1707545.8191499989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2"/>
        <v>1707545.8191499989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2"/>
        <v>1707545.8191499989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2"/>
        <v>1707545.8191499989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2"/>
        <v>1707545.8191499989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2"/>
        <v>1707545.8191499989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2"/>
        <v>1707545.8191499989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2"/>
        <v>1707545.8191499989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2"/>
        <v>1707545.8191499989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2"/>
        <v>1707545.8191499989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2"/>
        <v>1707545.8191499989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2"/>
        <v>1707545.8191499989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2"/>
        <v>1707545.8191499989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2"/>
        <v>1707545.8191499989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2"/>
        <v>1707545.8191499989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2"/>
        <v>1707545.8191499989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2"/>
        <v>1707545.8191499989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2"/>
        <v>1707545.8191499989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2"/>
        <v>1707545.8191499989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2"/>
        <v>1707545.8191499989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2"/>
        <v>1707545.8191499989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2"/>
        <v>1707545.8191499989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2"/>
        <v>1707545.8191499989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2"/>
        <v>1707545.8191499989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2"/>
        <v>1707545.8191499989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2"/>
        <v>1707545.8191499989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2"/>
        <v>1707545.8191499989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2"/>
        <v>1707545.8191499989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2"/>
        <v>1707545.8191499989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2"/>
        <v>1707545.8191499989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2"/>
        <v>1707545.8191499989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2"/>
        <v>1707545.8191499989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2"/>
        <v>1707545.8191499989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2"/>
        <v>1707545.8191499989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2"/>
        <v>1707545.8191499989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2"/>
        <v>1707545.8191499989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2"/>
        <v>1707545.8191499989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2"/>
        <v>1707545.8191499989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2"/>
        <v>1707545.8191499989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2"/>
        <v>1707545.8191499989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2"/>
        <v>1707545.8191499989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2"/>
        <v>1707545.8191499989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2"/>
        <v>1707545.8191499989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2"/>
        <v>1707545.8191499989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2"/>
        <v>1707545.8191499989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2"/>
        <v>1707545.8191499989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2"/>
        <v>1707545.8191499989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2"/>
        <v>1707545.8191499989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2"/>
        <v>1707545.8191499989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2"/>
        <v>1707545.8191499989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2"/>
        <v>1707545.8191499989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2"/>
        <v>1707545.8191499989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2"/>
        <v>1707545.8191499989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2"/>
        <v>1707545.8191499989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2"/>
        <v>1707545.8191499989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2"/>
        <v>1707545.8191499989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2"/>
        <v>1707545.8191499989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2"/>
        <v>1707545.8191499989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2"/>
        <v>1707545.8191499989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2"/>
        <v>1707545.8191499989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2"/>
        <v>1707545.8191499989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2"/>
        <v>1707545.8191499989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2"/>
        <v>1707545.8191499989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2"/>
        <v>1707545.8191499989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2"/>
        <v>1707545.8191499989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2"/>
        <v>1707545.8191499989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2"/>
        <v>1707545.8191499989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2"/>
        <v>1707545.8191499989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2"/>
        <v>1707545.8191499989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2"/>
        <v>1707545.8191499989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2"/>
        <v>1707545.8191499989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2"/>
        <v>1707545.8191499989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2"/>
        <v>1707545.8191499989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2"/>
        <v>1707545.8191499989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2"/>
        <v>1707545.8191499989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2"/>
        <v>1707545.8191499989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607" si="3">D520-E520+F519</f>
        <v>1707545.8191499989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3"/>
        <v>1707545.8191499989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3"/>
        <v>1707545.8191499989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3"/>
        <v>1707545.8191499989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3"/>
        <v>1707545.8191499989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3"/>
        <v>1707545.8191499989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3"/>
        <v>1707545.8191499989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3"/>
        <v>1707545.8191499989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3"/>
        <v>1707545.8191499989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3"/>
        <v>1707545.8191499989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3"/>
        <v>1707545.8191499989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3"/>
        <v>1707545.8191499989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3"/>
        <v>1707545.8191499989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3"/>
        <v>1707545.8191499989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3"/>
        <v>1707545.8191499989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3"/>
        <v>1707545.8191499989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3"/>
        <v>1707545.8191499989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3"/>
        <v>1707545.8191499989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3"/>
        <v>1707545.8191499989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3"/>
        <v>1707545.8191499989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3"/>
        <v>1707545.8191499989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3"/>
        <v>1707545.8191499989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3"/>
        <v>1707545.8191499989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3"/>
        <v>1707545.8191499989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3"/>
        <v>1707545.8191499989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3"/>
        <v>1707545.8191499989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3"/>
        <v>1707545.8191499989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3"/>
        <v>1707545.8191499989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3"/>
        <v>1707545.8191499989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3"/>
        <v>1707545.8191499989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3"/>
        <v>1707545.8191499989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3"/>
        <v>1707545.8191499989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3"/>
        <v>1707545.8191499989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3"/>
        <v>1707545.8191499989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3"/>
        <v>1707545.8191499989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3"/>
        <v>1707545.8191499989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3"/>
        <v>1707545.8191499989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3"/>
        <v>1707545.8191499989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3"/>
        <v>1707545.8191499989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3"/>
        <v>1707545.8191499989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3"/>
        <v>1707545.8191499989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3"/>
        <v>1707545.8191499989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3"/>
        <v>1707545.8191499989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3"/>
        <v>1707545.8191499989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3"/>
        <v>1707545.8191499989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3"/>
        <v>1707545.8191499989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3"/>
        <v>1707545.8191499989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3"/>
        <v>1707545.8191499989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3"/>
        <v>1707545.8191499989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3"/>
        <v>1707545.8191499989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3"/>
        <v>1707545.8191499989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3"/>
        <v>1707545.8191499989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3"/>
        <v>1707545.8191499989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3"/>
        <v>1707545.8191499989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3"/>
        <v>1707545.8191499989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3"/>
        <v>1707545.8191499989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3"/>
        <v>1707545.8191499989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3"/>
        <v>1707545.8191499989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3"/>
        <v>1707545.8191499989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3"/>
        <v>1707545.8191499989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3"/>
        <v>1707545.8191499989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3"/>
        <v>1707545.8191499989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3"/>
        <v>1707545.8191499989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3"/>
        <v>1707545.8191499989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3"/>
        <v>1707545.8191499989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3"/>
        <v>1707545.8191499989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3"/>
        <v>1707545.8191499989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3"/>
        <v>1707545.8191499989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3"/>
        <v>1707545.8191499989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3"/>
        <v>1707545.8191499989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3"/>
        <v>1707545.8191499989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3"/>
        <v>1707545.8191499989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3"/>
        <v>1707545.8191499989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3"/>
        <v>1707545.8191499989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3"/>
        <v>1707545.8191499989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3"/>
        <v>1707545.8191499989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3"/>
        <v>1707545.8191499989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3"/>
        <v>1707545.8191499989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3"/>
        <v>1707545.8191499989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3"/>
        <v>1707545.8191499989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3"/>
        <v>1707545.8191499989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3"/>
        <v>1707545.8191499989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3"/>
        <v>1707545.8191499989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3"/>
        <v>1707545.8191499989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3"/>
        <v>1707545.8191499989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3"/>
        <v>1707545.8191499989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3"/>
        <v>1707545.8191499989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3"/>
        <v>1707545.8191499989</v>
      </c>
    </row>
  </sheetData>
  <autoFilter ref="A8:F607" xr:uid="{00000000-0009-0000-0000-000015000000}">
    <sortState xmlns:xlrd2="http://schemas.microsoft.com/office/spreadsheetml/2017/richdata2" ref="A8:F607">
      <sortCondition ref="A8:A607"/>
    </sortState>
  </autoFilter>
  <mergeCells count="2">
    <mergeCell ref="A2:F2"/>
    <mergeCell ref="D5:E5"/>
  </mergeCells>
  <conditionalFormatting sqref="F6 F9:F607">
    <cfRule type="cellIs" dxfId="110" priority="1" operator="lessThan">
      <formula>0</formula>
    </cfRule>
  </conditionalFormatting>
  <conditionalFormatting sqref="F9:F607">
    <cfRule type="cellIs" dxfId="109" priority="2" operator="greaterThan">
      <formula>0</formula>
    </cfRule>
  </conditionalFormatting>
  <conditionalFormatting sqref="F11:F607 F6">
    <cfRule type="cellIs" dxfId="108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6" max="5" man="1"/>
    <brk id="134" max="5" man="1"/>
    <brk id="192" max="5" man="1"/>
    <brk id="253" max="5" man="1"/>
    <brk id="314" max="5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E8328-BA20-4D8D-B308-FC5841E04C1C}">
  <dimension ref="A1:F607"/>
  <sheetViews>
    <sheetView view="pageBreakPreview" topLeftCell="A58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Outubro2024!F6</f>
        <v>1707545.8191499989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SUM(D9:D607)</f>
        <v>907233.64</v>
      </c>
      <c r="E6" s="11">
        <f t="shared" si="0"/>
        <v>1049708.94735</v>
      </c>
      <c r="F6" s="12">
        <f>F607</f>
        <v>1565070.511799999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45597</v>
      </c>
      <c r="B9" s="17" t="s">
        <v>19</v>
      </c>
      <c r="C9" s="18" t="s">
        <v>131</v>
      </c>
      <c r="D9" s="19">
        <v>144.15</v>
      </c>
      <c r="E9" s="19"/>
      <c r="F9" s="20">
        <f>D9-E9+D5</f>
        <v>1707689.9691499989</v>
      </c>
    </row>
    <row r="10" spans="1:6" ht="14.25" customHeight="1" x14ac:dyDescent="0.3">
      <c r="A10" s="16">
        <v>45597</v>
      </c>
      <c r="B10" s="17" t="s">
        <v>21</v>
      </c>
      <c r="C10" s="18"/>
      <c r="D10" s="19"/>
      <c r="E10" s="19">
        <f>(D9*0.005)+10</f>
        <v>10.720750000000001</v>
      </c>
      <c r="F10" s="20">
        <f t="shared" ref="F10:F73" si="1">D10-E10+F9</f>
        <v>1707679.2483999988</v>
      </c>
    </row>
    <row r="11" spans="1:6" ht="14.25" customHeight="1" x14ac:dyDescent="0.3">
      <c r="A11" s="16">
        <v>45597</v>
      </c>
      <c r="B11" s="17" t="s">
        <v>22</v>
      </c>
      <c r="C11" s="18" t="s">
        <v>20</v>
      </c>
      <c r="D11" s="19"/>
      <c r="E11" s="19">
        <v>233000</v>
      </c>
      <c r="F11" s="20">
        <f t="shared" si="1"/>
        <v>1474679.2483999988</v>
      </c>
    </row>
    <row r="12" spans="1:6" ht="14.25" customHeight="1" x14ac:dyDescent="0.3">
      <c r="A12" s="16">
        <v>45597</v>
      </c>
      <c r="B12" s="17" t="s">
        <v>19</v>
      </c>
      <c r="C12" s="18" t="s">
        <v>129</v>
      </c>
      <c r="D12" s="19">
        <v>11091.3</v>
      </c>
      <c r="E12" s="19"/>
      <c r="F12" s="20">
        <f t="shared" si="1"/>
        <v>1485770.5483999988</v>
      </c>
    </row>
    <row r="13" spans="1:6" ht="14.25" customHeight="1" x14ac:dyDescent="0.3">
      <c r="A13" s="16">
        <v>45597</v>
      </c>
      <c r="B13" s="17" t="s">
        <v>21</v>
      </c>
      <c r="C13" s="18"/>
      <c r="D13" s="19"/>
      <c r="E13" s="19">
        <f>(D12*0.005)+10</f>
        <v>65.456500000000005</v>
      </c>
      <c r="F13" s="20">
        <f t="shared" si="1"/>
        <v>1485705.0918999987</v>
      </c>
    </row>
    <row r="14" spans="1:6" ht="14.25" customHeight="1" x14ac:dyDescent="0.3">
      <c r="A14" s="16">
        <v>45597</v>
      </c>
      <c r="B14" s="17" t="s">
        <v>19</v>
      </c>
      <c r="C14" s="18" t="s">
        <v>143</v>
      </c>
      <c r="D14" s="19">
        <v>8000</v>
      </c>
      <c r="E14" s="19"/>
      <c r="F14" s="20">
        <f t="shared" si="1"/>
        <v>1493705.0918999987</v>
      </c>
    </row>
    <row r="15" spans="1:6" ht="14.25" customHeight="1" x14ac:dyDescent="0.3">
      <c r="A15" s="16">
        <v>45597</v>
      </c>
      <c r="B15" s="17" t="s">
        <v>21</v>
      </c>
      <c r="C15" s="18"/>
      <c r="D15" s="19"/>
      <c r="E15" s="19">
        <f>(D14*0.005)+10</f>
        <v>50</v>
      </c>
      <c r="F15" s="20">
        <f t="shared" si="1"/>
        <v>1493655.0918999987</v>
      </c>
    </row>
    <row r="16" spans="1:6" ht="14.25" customHeight="1" x14ac:dyDescent="0.3">
      <c r="A16" s="16">
        <v>45597</v>
      </c>
      <c r="B16" s="17" t="s">
        <v>119</v>
      </c>
      <c r="C16" s="18"/>
      <c r="D16" s="19"/>
      <c r="E16" s="19">
        <v>20</v>
      </c>
      <c r="F16" s="20">
        <f t="shared" si="1"/>
        <v>1493635.0918999987</v>
      </c>
    </row>
    <row r="17" spans="1:6" ht="14.25" customHeight="1" x14ac:dyDescent="0.3">
      <c r="A17" s="16">
        <v>45600</v>
      </c>
      <c r="B17" s="17" t="s">
        <v>19</v>
      </c>
      <c r="C17" s="18" t="s">
        <v>127</v>
      </c>
      <c r="D17" s="19">
        <v>4634</v>
      </c>
      <c r="E17" s="19"/>
      <c r="F17" s="20">
        <f t="shared" si="1"/>
        <v>1498269.0918999987</v>
      </c>
    </row>
    <row r="18" spans="1:6" ht="14.25" customHeight="1" x14ac:dyDescent="0.3">
      <c r="A18" s="16">
        <v>45600</v>
      </c>
      <c r="B18" s="17" t="s">
        <v>21</v>
      </c>
      <c r="C18" s="18"/>
      <c r="D18" s="19"/>
      <c r="E18" s="19">
        <f>(D17*0.005)+10</f>
        <v>33.17</v>
      </c>
      <c r="F18" s="20">
        <f t="shared" si="1"/>
        <v>1498235.9218999988</v>
      </c>
    </row>
    <row r="19" spans="1:6" ht="14.25" customHeight="1" x14ac:dyDescent="0.3">
      <c r="A19" s="16">
        <v>45600</v>
      </c>
      <c r="B19" s="17" t="s">
        <v>119</v>
      </c>
      <c r="C19" s="18"/>
      <c r="D19" s="19"/>
      <c r="E19" s="19">
        <v>10</v>
      </c>
      <c r="F19" s="20">
        <f t="shared" si="1"/>
        <v>1498225.9218999988</v>
      </c>
    </row>
    <row r="20" spans="1:6" ht="14.25" customHeight="1" x14ac:dyDescent="0.3">
      <c r="A20" s="16">
        <v>45601</v>
      </c>
      <c r="B20" s="17" t="s">
        <v>19</v>
      </c>
      <c r="C20" s="18" t="s">
        <v>144</v>
      </c>
      <c r="D20" s="19">
        <v>10000</v>
      </c>
      <c r="E20" s="19"/>
      <c r="F20" s="20">
        <f t="shared" si="1"/>
        <v>1508225.9218999988</v>
      </c>
    </row>
    <row r="21" spans="1:6" ht="14.25" customHeight="1" x14ac:dyDescent="0.3">
      <c r="A21" s="16">
        <v>45601</v>
      </c>
      <c r="B21" s="17" t="s">
        <v>21</v>
      </c>
      <c r="C21" s="18"/>
      <c r="D21" s="19"/>
      <c r="E21" s="19">
        <f>(D20*0.005)+10</f>
        <v>60</v>
      </c>
      <c r="F21" s="20">
        <f t="shared" si="1"/>
        <v>1508165.9218999988</v>
      </c>
    </row>
    <row r="22" spans="1:6" ht="14.25" customHeight="1" x14ac:dyDescent="0.3">
      <c r="A22" s="16">
        <v>45601</v>
      </c>
      <c r="B22" s="17" t="s">
        <v>22</v>
      </c>
      <c r="C22" s="18" t="s">
        <v>20</v>
      </c>
      <c r="D22" s="19"/>
      <c r="E22" s="19">
        <v>2400</v>
      </c>
      <c r="F22" s="20">
        <f t="shared" si="1"/>
        <v>1505765.9218999988</v>
      </c>
    </row>
    <row r="23" spans="1:6" ht="14.25" customHeight="1" x14ac:dyDescent="0.3">
      <c r="A23" s="16">
        <v>45601</v>
      </c>
      <c r="B23" s="17" t="s">
        <v>119</v>
      </c>
      <c r="C23" s="18"/>
      <c r="D23" s="19"/>
      <c r="E23" s="19">
        <v>20</v>
      </c>
      <c r="F23" s="20">
        <f t="shared" si="1"/>
        <v>1505745.9218999988</v>
      </c>
    </row>
    <row r="24" spans="1:6" ht="14.25" customHeight="1" x14ac:dyDescent="0.3">
      <c r="A24" s="16">
        <v>45603</v>
      </c>
      <c r="B24" s="17" t="s">
        <v>19</v>
      </c>
      <c r="C24" s="18" t="s">
        <v>145</v>
      </c>
      <c r="D24" s="19">
        <v>90000</v>
      </c>
      <c r="E24" s="19"/>
      <c r="F24" s="20">
        <f t="shared" si="1"/>
        <v>1595745.9218999988</v>
      </c>
    </row>
    <row r="25" spans="1:6" ht="14.25" customHeight="1" x14ac:dyDescent="0.3">
      <c r="A25" s="16">
        <v>45603</v>
      </c>
      <c r="B25" s="17" t="s">
        <v>21</v>
      </c>
      <c r="C25" s="18"/>
      <c r="D25" s="19"/>
      <c r="E25" s="19">
        <f>(D24*0.005)+10</f>
        <v>460</v>
      </c>
      <c r="F25" s="20">
        <f t="shared" si="1"/>
        <v>1595285.9218999988</v>
      </c>
    </row>
    <row r="26" spans="1:6" ht="14.25" customHeight="1" x14ac:dyDescent="0.3">
      <c r="A26" s="16">
        <v>45603</v>
      </c>
      <c r="B26" s="17" t="s">
        <v>119</v>
      </c>
      <c r="C26" s="18"/>
      <c r="D26" s="19"/>
      <c r="E26" s="19">
        <v>10</v>
      </c>
      <c r="F26" s="20">
        <f t="shared" si="1"/>
        <v>1595275.9218999988</v>
      </c>
    </row>
    <row r="27" spans="1:6" ht="14.25" customHeight="1" x14ac:dyDescent="0.3">
      <c r="A27" s="16">
        <v>45604</v>
      </c>
      <c r="B27" s="17" t="s">
        <v>19</v>
      </c>
      <c r="C27" s="18" t="s">
        <v>138</v>
      </c>
      <c r="D27" s="19">
        <v>188462.65</v>
      </c>
      <c r="E27" s="19"/>
      <c r="F27" s="20">
        <f t="shared" si="1"/>
        <v>1783738.5718999987</v>
      </c>
    </row>
    <row r="28" spans="1:6" ht="14.25" customHeight="1" x14ac:dyDescent="0.3">
      <c r="A28" s="16">
        <v>45604</v>
      </c>
      <c r="B28" s="17" t="s">
        <v>21</v>
      </c>
      <c r="C28" s="18"/>
      <c r="D28" s="19"/>
      <c r="E28" s="19">
        <f>(D27*0.005)+10</f>
        <v>952.31325000000004</v>
      </c>
      <c r="F28" s="20">
        <f t="shared" si="1"/>
        <v>1782786.2586499988</v>
      </c>
    </row>
    <row r="29" spans="1:6" ht="14.25" customHeight="1" x14ac:dyDescent="0.3">
      <c r="A29" s="16">
        <v>45604</v>
      </c>
      <c r="B29" s="17" t="s">
        <v>22</v>
      </c>
      <c r="C29" s="18" t="s">
        <v>20</v>
      </c>
      <c r="D29" s="19"/>
      <c r="E29" s="19">
        <v>9500</v>
      </c>
      <c r="F29" s="20">
        <f t="shared" si="1"/>
        <v>1773286.2586499988</v>
      </c>
    </row>
    <row r="30" spans="1:6" ht="14.25" customHeight="1" x14ac:dyDescent="0.3">
      <c r="A30" s="16">
        <v>45604</v>
      </c>
      <c r="B30" s="17" t="s">
        <v>119</v>
      </c>
      <c r="C30" s="18"/>
      <c r="D30" s="19"/>
      <c r="E30" s="19">
        <v>20</v>
      </c>
      <c r="F30" s="20">
        <f t="shared" si="1"/>
        <v>1773266.2586499988</v>
      </c>
    </row>
    <row r="31" spans="1:6" ht="14.25" customHeight="1" x14ac:dyDescent="0.3">
      <c r="A31" s="16">
        <v>45607</v>
      </c>
      <c r="B31" s="17" t="s">
        <v>22</v>
      </c>
      <c r="C31" s="18" t="s">
        <v>20</v>
      </c>
      <c r="D31" s="19"/>
      <c r="E31" s="19">
        <v>64600</v>
      </c>
      <c r="F31" s="20">
        <f t="shared" si="1"/>
        <v>1708666.2586499988</v>
      </c>
    </row>
    <row r="32" spans="1:6" ht="14.25" customHeight="1" x14ac:dyDescent="0.3">
      <c r="A32" s="16">
        <v>45607</v>
      </c>
      <c r="B32" s="17" t="s">
        <v>19</v>
      </c>
      <c r="C32" s="18" t="s">
        <v>146</v>
      </c>
      <c r="D32" s="19">
        <v>12833.33</v>
      </c>
      <c r="E32" s="19"/>
      <c r="F32" s="20">
        <f t="shared" si="1"/>
        <v>1721499.5886499989</v>
      </c>
    </row>
    <row r="33" spans="1:6" ht="14.25" customHeight="1" x14ac:dyDescent="0.3">
      <c r="A33" s="16">
        <v>45607</v>
      </c>
      <c r="B33" s="17" t="s">
        <v>21</v>
      </c>
      <c r="C33" s="18"/>
      <c r="D33" s="19"/>
      <c r="E33" s="19">
        <f>(D32*0.005)+10</f>
        <v>74.166650000000004</v>
      </c>
      <c r="F33" s="20">
        <f t="shared" si="1"/>
        <v>1721425.4219999989</v>
      </c>
    </row>
    <row r="34" spans="1:6" ht="14.25" customHeight="1" x14ac:dyDescent="0.3">
      <c r="A34" s="16">
        <v>45607</v>
      </c>
      <c r="B34" s="17" t="s">
        <v>119</v>
      </c>
      <c r="C34" s="18"/>
      <c r="D34" s="19"/>
      <c r="E34" s="19">
        <v>10</v>
      </c>
      <c r="F34" s="20">
        <f t="shared" si="1"/>
        <v>1721415.4219999989</v>
      </c>
    </row>
    <row r="35" spans="1:6" ht="14.25" customHeight="1" x14ac:dyDescent="0.3">
      <c r="A35" s="16">
        <v>45608</v>
      </c>
      <c r="B35" s="17" t="s">
        <v>119</v>
      </c>
      <c r="C35" s="18"/>
      <c r="D35" s="19"/>
      <c r="E35" s="19">
        <v>10</v>
      </c>
      <c r="F35" s="20">
        <f t="shared" si="1"/>
        <v>1721405.4219999989</v>
      </c>
    </row>
    <row r="36" spans="1:6" ht="14.25" customHeight="1" x14ac:dyDescent="0.3">
      <c r="A36" s="16">
        <v>45610</v>
      </c>
      <c r="B36" s="17" t="s">
        <v>22</v>
      </c>
      <c r="C36" s="18" t="s">
        <v>20</v>
      </c>
      <c r="D36" s="19"/>
      <c r="E36" s="19">
        <v>19000</v>
      </c>
      <c r="F36" s="20">
        <f t="shared" si="1"/>
        <v>1702405.4219999989</v>
      </c>
    </row>
    <row r="37" spans="1:6" ht="14.25" customHeight="1" x14ac:dyDescent="0.3">
      <c r="A37" s="16">
        <v>45610</v>
      </c>
      <c r="B37" s="17" t="s">
        <v>119</v>
      </c>
      <c r="C37" s="18"/>
      <c r="D37" s="19"/>
      <c r="E37" s="19">
        <v>10</v>
      </c>
      <c r="F37" s="20">
        <f t="shared" si="1"/>
        <v>1702395.4219999989</v>
      </c>
    </row>
    <row r="38" spans="1:6" ht="14.25" customHeight="1" x14ac:dyDescent="0.3">
      <c r="A38" s="16">
        <v>45614</v>
      </c>
      <c r="B38" s="17" t="s">
        <v>22</v>
      </c>
      <c r="C38" s="18" t="s">
        <v>20</v>
      </c>
      <c r="D38" s="19"/>
      <c r="E38" s="19">
        <v>31000</v>
      </c>
      <c r="F38" s="20">
        <f t="shared" si="1"/>
        <v>1671395.4219999989</v>
      </c>
    </row>
    <row r="39" spans="1:6" ht="14.25" customHeight="1" x14ac:dyDescent="0.3">
      <c r="A39" s="16">
        <v>45614</v>
      </c>
      <c r="B39" s="17" t="s">
        <v>19</v>
      </c>
      <c r="C39" s="18" t="s">
        <v>139</v>
      </c>
      <c r="D39" s="19">
        <v>55208.92</v>
      </c>
      <c r="E39" s="19"/>
      <c r="F39" s="20">
        <f t="shared" si="1"/>
        <v>1726604.3419999988</v>
      </c>
    </row>
    <row r="40" spans="1:6" ht="14.25" customHeight="1" x14ac:dyDescent="0.3">
      <c r="A40" s="16">
        <v>45614</v>
      </c>
      <c r="B40" s="17" t="s">
        <v>21</v>
      </c>
      <c r="C40" s="18"/>
      <c r="D40" s="19"/>
      <c r="E40" s="19">
        <f>(D39*0.005)+10</f>
        <v>286.0446</v>
      </c>
      <c r="F40" s="20">
        <f t="shared" si="1"/>
        <v>1726318.2973999989</v>
      </c>
    </row>
    <row r="41" spans="1:6" ht="14.25" customHeight="1" x14ac:dyDescent="0.3">
      <c r="A41" s="16">
        <v>45614</v>
      </c>
      <c r="B41" s="17" t="s">
        <v>19</v>
      </c>
      <c r="C41" s="18" t="s">
        <v>134</v>
      </c>
      <c r="D41" s="19">
        <v>2200</v>
      </c>
      <c r="E41" s="19"/>
      <c r="F41" s="20">
        <f t="shared" si="1"/>
        <v>1728518.2973999989</v>
      </c>
    </row>
    <row r="42" spans="1:6" ht="14.25" customHeight="1" x14ac:dyDescent="0.3">
      <c r="A42" s="16">
        <v>45614</v>
      </c>
      <c r="B42" s="17" t="s">
        <v>21</v>
      </c>
      <c r="C42" s="18"/>
      <c r="D42" s="19"/>
      <c r="E42" s="19">
        <f>(D41*0.005)+10</f>
        <v>21</v>
      </c>
      <c r="F42" s="20">
        <f t="shared" si="1"/>
        <v>1728497.2973999989</v>
      </c>
    </row>
    <row r="43" spans="1:6" ht="14.25" customHeight="1" x14ac:dyDescent="0.3">
      <c r="A43" s="16">
        <v>45614</v>
      </c>
      <c r="B43" s="17" t="s">
        <v>119</v>
      </c>
      <c r="C43" s="18"/>
      <c r="D43" s="19"/>
      <c r="E43" s="19">
        <v>20</v>
      </c>
      <c r="F43" s="20">
        <f t="shared" si="1"/>
        <v>1728477.2973999989</v>
      </c>
    </row>
    <row r="44" spans="1:6" ht="14.25" customHeight="1" x14ac:dyDescent="0.3">
      <c r="A44" s="16">
        <v>45615</v>
      </c>
      <c r="B44" s="17" t="s">
        <v>22</v>
      </c>
      <c r="C44" s="18" t="s">
        <v>20</v>
      </c>
      <c r="D44" s="19"/>
      <c r="E44" s="19">
        <v>54000</v>
      </c>
      <c r="F44" s="20">
        <f t="shared" si="1"/>
        <v>1674477.2973999989</v>
      </c>
    </row>
    <row r="45" spans="1:6" ht="14.25" customHeight="1" x14ac:dyDescent="0.3">
      <c r="A45" s="16">
        <v>45615</v>
      </c>
      <c r="B45" s="17" t="s">
        <v>119</v>
      </c>
      <c r="C45" s="18"/>
      <c r="D45" s="19"/>
      <c r="E45" s="19">
        <v>10</v>
      </c>
      <c r="F45" s="20">
        <f t="shared" si="1"/>
        <v>1674467.2973999989</v>
      </c>
    </row>
    <row r="46" spans="1:6" ht="14.25" customHeight="1" x14ac:dyDescent="0.3">
      <c r="A46" s="16">
        <v>45616</v>
      </c>
      <c r="B46" s="17" t="s">
        <v>19</v>
      </c>
      <c r="C46" s="18" t="s">
        <v>128</v>
      </c>
      <c r="D46" s="19">
        <v>10900</v>
      </c>
      <c r="E46" s="19"/>
      <c r="F46" s="20">
        <f t="shared" si="1"/>
        <v>1685367.2973999989</v>
      </c>
    </row>
    <row r="47" spans="1:6" ht="14.25" customHeight="1" x14ac:dyDescent="0.3">
      <c r="A47" s="16">
        <v>45616</v>
      </c>
      <c r="B47" s="17" t="s">
        <v>21</v>
      </c>
      <c r="C47" s="18"/>
      <c r="D47" s="19"/>
      <c r="E47" s="19">
        <f>(D46*0.005)+10</f>
        <v>64.5</v>
      </c>
      <c r="F47" s="20">
        <f t="shared" si="1"/>
        <v>1685302.7973999989</v>
      </c>
    </row>
    <row r="48" spans="1:6" ht="14.25" customHeight="1" x14ac:dyDescent="0.3">
      <c r="A48" s="16">
        <v>45617</v>
      </c>
      <c r="B48" s="17" t="s">
        <v>19</v>
      </c>
      <c r="C48" s="18" t="s">
        <v>117</v>
      </c>
      <c r="D48" s="19">
        <v>192.69</v>
      </c>
      <c r="E48" s="19"/>
      <c r="F48" s="20">
        <f t="shared" si="1"/>
        <v>1685495.4873999988</v>
      </c>
    </row>
    <row r="49" spans="1:6" ht="14.25" customHeight="1" x14ac:dyDescent="0.3">
      <c r="A49" s="16">
        <v>45617</v>
      </c>
      <c r="B49" s="17" t="s">
        <v>21</v>
      </c>
      <c r="C49" s="18"/>
      <c r="D49" s="19"/>
      <c r="E49" s="19">
        <f>(D48*0.005)+10</f>
        <v>10.96345</v>
      </c>
      <c r="F49" s="20">
        <f t="shared" si="1"/>
        <v>1685484.5239499989</v>
      </c>
    </row>
    <row r="50" spans="1:6" ht="14.25" customHeight="1" x14ac:dyDescent="0.3">
      <c r="A50" s="16">
        <v>45617</v>
      </c>
      <c r="B50" s="17" t="s">
        <v>22</v>
      </c>
      <c r="C50" s="18" t="s">
        <v>20</v>
      </c>
      <c r="D50" s="19"/>
      <c r="E50" s="19">
        <v>14850</v>
      </c>
      <c r="F50" s="20">
        <f t="shared" si="1"/>
        <v>1670634.5239499989</v>
      </c>
    </row>
    <row r="51" spans="1:6" ht="14.25" customHeight="1" x14ac:dyDescent="0.3">
      <c r="A51" s="16">
        <v>45617</v>
      </c>
      <c r="B51" s="17" t="s">
        <v>119</v>
      </c>
      <c r="C51" s="18"/>
      <c r="D51" s="19"/>
      <c r="E51" s="19">
        <v>20</v>
      </c>
      <c r="F51" s="20">
        <f t="shared" si="1"/>
        <v>1670614.5239499989</v>
      </c>
    </row>
    <row r="52" spans="1:6" ht="14.25" customHeight="1" x14ac:dyDescent="0.3">
      <c r="A52" s="16">
        <v>45618</v>
      </c>
      <c r="B52" s="17" t="s">
        <v>22</v>
      </c>
      <c r="C52" s="18" t="s">
        <v>20</v>
      </c>
      <c r="D52" s="19"/>
      <c r="E52" s="19">
        <v>6700</v>
      </c>
      <c r="F52" s="20">
        <f t="shared" si="1"/>
        <v>1663914.5239499989</v>
      </c>
    </row>
    <row r="53" spans="1:6" ht="14.25" customHeight="1" x14ac:dyDescent="0.3">
      <c r="A53" s="16">
        <v>45618</v>
      </c>
      <c r="B53" s="17" t="s">
        <v>119</v>
      </c>
      <c r="C53" s="18"/>
      <c r="D53" s="19"/>
      <c r="E53" s="19">
        <v>10</v>
      </c>
      <c r="F53" s="20">
        <f t="shared" si="1"/>
        <v>1663904.5239499989</v>
      </c>
    </row>
    <row r="54" spans="1:6" ht="14.25" customHeight="1" x14ac:dyDescent="0.3">
      <c r="A54" s="16">
        <v>45621</v>
      </c>
      <c r="B54" s="17" t="s">
        <v>22</v>
      </c>
      <c r="C54" s="18" t="s">
        <v>20</v>
      </c>
      <c r="D54" s="19"/>
      <c r="E54" s="19">
        <v>23000</v>
      </c>
      <c r="F54" s="20">
        <f t="shared" si="1"/>
        <v>1640904.5239499989</v>
      </c>
    </row>
    <row r="55" spans="1:6" ht="14.25" customHeight="1" x14ac:dyDescent="0.3">
      <c r="A55" s="16">
        <v>45621</v>
      </c>
      <c r="B55" s="17" t="s">
        <v>19</v>
      </c>
      <c r="C55" s="18" t="s">
        <v>129</v>
      </c>
      <c r="D55" s="19">
        <v>11155.83</v>
      </c>
      <c r="E55" s="19"/>
      <c r="F55" s="20">
        <f t="shared" si="1"/>
        <v>1652060.353949999</v>
      </c>
    </row>
    <row r="56" spans="1:6" ht="14.25" customHeight="1" x14ac:dyDescent="0.3">
      <c r="A56" s="16">
        <v>45621</v>
      </c>
      <c r="B56" s="17" t="s">
        <v>21</v>
      </c>
      <c r="C56" s="18"/>
      <c r="D56" s="19"/>
      <c r="E56" s="19">
        <f>(D55*0.005)+10</f>
        <v>65.779150000000001</v>
      </c>
      <c r="F56" s="20">
        <f t="shared" si="1"/>
        <v>1651994.5747999989</v>
      </c>
    </row>
    <row r="57" spans="1:6" ht="14.25" customHeight="1" x14ac:dyDescent="0.3">
      <c r="A57" s="16">
        <v>45621</v>
      </c>
      <c r="B57" s="17" t="s">
        <v>119</v>
      </c>
      <c r="C57" s="18"/>
      <c r="D57" s="19"/>
      <c r="E57" s="19">
        <v>20</v>
      </c>
      <c r="F57" s="20">
        <f t="shared" si="1"/>
        <v>1651974.5747999989</v>
      </c>
    </row>
    <row r="58" spans="1:6" ht="14.25" customHeight="1" x14ac:dyDescent="0.3">
      <c r="A58" s="16">
        <v>45622</v>
      </c>
      <c r="B58" s="17" t="s">
        <v>19</v>
      </c>
      <c r="C58" s="18" t="s">
        <v>147</v>
      </c>
      <c r="D58" s="19">
        <v>2600</v>
      </c>
      <c r="E58" s="19"/>
      <c r="F58" s="20">
        <f t="shared" si="1"/>
        <v>1654574.5747999989</v>
      </c>
    </row>
    <row r="59" spans="1:6" ht="14.25" customHeight="1" x14ac:dyDescent="0.3">
      <c r="A59" s="16">
        <v>45622</v>
      </c>
      <c r="B59" s="17" t="s">
        <v>21</v>
      </c>
      <c r="C59" s="18"/>
      <c r="D59" s="19"/>
      <c r="E59" s="19">
        <v>65.779150000000001</v>
      </c>
      <c r="F59" s="20">
        <f t="shared" si="1"/>
        <v>1654508.7956499988</v>
      </c>
    </row>
    <row r="60" spans="1:6" ht="14.25" customHeight="1" x14ac:dyDescent="0.3">
      <c r="A60" s="16">
        <v>45622</v>
      </c>
      <c r="B60" s="17" t="s">
        <v>119</v>
      </c>
      <c r="C60" s="18"/>
      <c r="D60" s="19"/>
      <c r="E60" s="19">
        <v>10</v>
      </c>
      <c r="F60" s="20">
        <f t="shared" si="1"/>
        <v>1654498.7956499988</v>
      </c>
    </row>
    <row r="61" spans="1:6" ht="14.25" customHeight="1" x14ac:dyDescent="0.3">
      <c r="A61" s="16">
        <v>45623</v>
      </c>
      <c r="B61" s="17" t="s">
        <v>19</v>
      </c>
      <c r="C61" s="18" t="s">
        <v>141</v>
      </c>
      <c r="D61" s="19">
        <v>31003.13</v>
      </c>
      <c r="E61" s="19"/>
      <c r="F61" s="20">
        <f t="shared" si="1"/>
        <v>1685501.9256499987</v>
      </c>
    </row>
    <row r="62" spans="1:6" ht="14.25" customHeight="1" x14ac:dyDescent="0.3">
      <c r="A62" s="16">
        <v>45623</v>
      </c>
      <c r="B62" s="17" t="s">
        <v>21</v>
      </c>
      <c r="C62" s="18"/>
      <c r="D62" s="19"/>
      <c r="E62" s="19">
        <f>(D61*0.005)+10</f>
        <v>165.01565000000002</v>
      </c>
      <c r="F62" s="20">
        <f t="shared" si="1"/>
        <v>1685336.9099999988</v>
      </c>
    </row>
    <row r="63" spans="1:6" ht="14.25" customHeight="1" x14ac:dyDescent="0.3">
      <c r="A63" s="16">
        <v>45623</v>
      </c>
      <c r="B63" s="17" t="s">
        <v>19</v>
      </c>
      <c r="C63" s="18" t="s">
        <v>145</v>
      </c>
      <c r="D63" s="19">
        <v>468807.64</v>
      </c>
      <c r="E63" s="19"/>
      <c r="F63" s="20">
        <f t="shared" si="1"/>
        <v>2154144.5499999989</v>
      </c>
    </row>
    <row r="64" spans="1:6" ht="14.25" customHeight="1" x14ac:dyDescent="0.3">
      <c r="A64" s="16">
        <v>45623</v>
      </c>
      <c r="B64" s="17" t="s">
        <v>21</v>
      </c>
      <c r="C64" s="18"/>
      <c r="D64" s="19"/>
      <c r="E64" s="19">
        <f>(D63*0.005)+10</f>
        <v>2354.0382</v>
      </c>
      <c r="F64" s="20">
        <f t="shared" si="1"/>
        <v>2151790.511799999</v>
      </c>
    </row>
    <row r="65" spans="1:6" ht="14.25" customHeight="1" x14ac:dyDescent="0.3">
      <c r="A65" s="16">
        <v>45624</v>
      </c>
      <c r="B65" s="17" t="s">
        <v>22</v>
      </c>
      <c r="C65" s="18" t="s">
        <v>20</v>
      </c>
      <c r="D65" s="19"/>
      <c r="E65" s="19">
        <v>585200</v>
      </c>
      <c r="F65" s="20">
        <f t="shared" si="1"/>
        <v>1566590.511799999</v>
      </c>
    </row>
    <row r="66" spans="1:6" ht="14.25" customHeight="1" x14ac:dyDescent="0.3">
      <c r="A66" s="16">
        <v>45624</v>
      </c>
      <c r="B66" s="17" t="s">
        <v>119</v>
      </c>
      <c r="C66" s="18"/>
      <c r="D66" s="19"/>
      <c r="E66" s="19">
        <v>20</v>
      </c>
      <c r="F66" s="20">
        <f t="shared" si="1"/>
        <v>1566570.511799999</v>
      </c>
    </row>
    <row r="67" spans="1:6" ht="14.25" customHeight="1" x14ac:dyDescent="0.3">
      <c r="A67" s="16">
        <v>45626</v>
      </c>
      <c r="B67" s="17" t="s">
        <v>119</v>
      </c>
      <c r="C67" s="18"/>
      <c r="D67" s="19"/>
      <c r="E67" s="19">
        <v>1500</v>
      </c>
      <c r="F67" s="20">
        <f t="shared" si="1"/>
        <v>1565070.511799999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1565070.511799999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1565070.511799999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1565070.511799999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1565070.511799999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1565070.511799999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1565070.511799999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ref="F74:F137" si="2">D74-E74+F73</f>
        <v>1565070.511799999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1565070.511799999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1565070.511799999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1565070.511799999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1565070.511799999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1565070.511799999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1565070.511799999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1565070.511799999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1565070.511799999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1565070.511799999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1565070.511799999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1565070.511799999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1565070.511799999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1565070.511799999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1565070.511799999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1565070.511799999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1565070.511799999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1565070.511799999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1565070.511799999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1565070.511799999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1565070.511799999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1565070.511799999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1565070.511799999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1565070.511799999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1565070.511799999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1565070.511799999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1565070.511799999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1565070.511799999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1565070.511799999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1565070.511799999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1565070.511799999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1565070.511799999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1565070.511799999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1565070.511799999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1565070.511799999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1565070.511799999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1565070.511799999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1565070.511799999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1565070.511799999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1565070.511799999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1565070.511799999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1565070.511799999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1565070.511799999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1565070.511799999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1565070.511799999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1565070.511799999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1565070.511799999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1565070.511799999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1565070.511799999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1565070.511799999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1565070.511799999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1565070.511799999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1565070.511799999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1565070.511799999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1565070.511799999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1565070.511799999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1565070.511799999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1565070.511799999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1565070.511799999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1565070.511799999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1565070.511799999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1565070.511799999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1565070.511799999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1565070.511799999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3">D138-E138+F137</f>
        <v>1565070.511799999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1565070.511799999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1565070.511799999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1565070.511799999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1565070.511799999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1565070.511799999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1565070.511799999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1565070.511799999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1565070.511799999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1565070.511799999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1565070.511799999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1565070.511799999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1565070.511799999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1565070.511799999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1565070.511799999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1565070.511799999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1565070.511799999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1565070.511799999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1565070.511799999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1565070.511799999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1565070.511799999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1565070.511799999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1565070.511799999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1565070.511799999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1565070.511799999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1565070.511799999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1565070.511799999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1565070.511799999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1565070.511799999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1565070.511799999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1565070.511799999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1565070.511799999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1565070.511799999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1565070.511799999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1565070.511799999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1565070.511799999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1565070.511799999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1565070.511799999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1565070.511799999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1565070.511799999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1565070.511799999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1565070.511799999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1565070.511799999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1565070.511799999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1565070.511799999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1565070.511799999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1565070.511799999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1565070.511799999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1565070.511799999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1565070.511799999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1565070.511799999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1565070.511799999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1565070.511799999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1565070.511799999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1565070.511799999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1565070.511799999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1565070.511799999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1565070.511799999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1565070.511799999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1565070.511799999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1565070.511799999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1565070.511799999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1565070.511799999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1565070.511799999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4">D202-E202+F201</f>
        <v>1565070.511799999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1565070.511799999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1565070.511799999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1565070.511799999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1565070.511799999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1565070.511799999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1565070.511799999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1565070.511799999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1565070.511799999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1565070.511799999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1565070.511799999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1565070.511799999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1565070.511799999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1565070.511799999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1565070.511799999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1565070.511799999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1565070.511799999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1565070.511799999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1565070.511799999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1565070.511799999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1565070.511799999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1565070.511799999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1565070.511799999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1565070.511799999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1565070.511799999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1565070.511799999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1565070.511799999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1565070.511799999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1565070.511799999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1565070.511799999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1565070.511799999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1565070.511799999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1565070.511799999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1565070.511799999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1565070.511799999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1565070.511799999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1565070.511799999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1565070.511799999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1565070.511799999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1565070.511799999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1565070.511799999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1565070.511799999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1565070.511799999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1565070.511799999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1565070.511799999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1565070.511799999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1565070.511799999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1565070.511799999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1565070.511799999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1565070.511799999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1565070.511799999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1565070.511799999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1565070.511799999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1565070.511799999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1565070.511799999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1565070.511799999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1565070.511799999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1565070.511799999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1565070.511799999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1565070.511799999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1565070.511799999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1565070.511799999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1565070.511799999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1565070.511799999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5">D266-E266+F265</f>
        <v>1565070.511799999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1565070.511799999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1565070.511799999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1565070.511799999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1565070.511799999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1565070.511799999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1565070.511799999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1565070.511799999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1565070.511799999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1565070.511799999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1565070.511799999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1565070.511799999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1565070.511799999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1565070.511799999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1565070.511799999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1565070.511799999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1565070.511799999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1565070.511799999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1565070.511799999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1565070.511799999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1565070.511799999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1565070.511799999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1565070.511799999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1565070.511799999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1565070.511799999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1565070.511799999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1565070.511799999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1565070.511799999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1565070.511799999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1565070.511799999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1565070.511799999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1565070.511799999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1565070.511799999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1565070.511799999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1565070.511799999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1565070.511799999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1565070.511799999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1565070.511799999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1565070.511799999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1565070.511799999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1565070.511799999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1565070.511799999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1565070.511799999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1565070.511799999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1565070.511799999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1565070.511799999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1565070.511799999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1565070.511799999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1565070.511799999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1565070.511799999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1565070.511799999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1565070.511799999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1565070.511799999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1565070.511799999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1565070.511799999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1565070.511799999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1565070.511799999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1565070.511799999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1565070.511799999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1565070.511799999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1565070.511799999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1565070.511799999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1565070.511799999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1565070.511799999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6">D330-E330+F329</f>
        <v>1565070.511799999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1565070.511799999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1565070.511799999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1565070.511799999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1565070.511799999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1565070.511799999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1565070.511799999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1565070.511799999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1565070.511799999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1565070.511799999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1565070.511799999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1565070.511799999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1565070.511799999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1565070.511799999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1565070.511799999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1565070.511799999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1565070.511799999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1565070.511799999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1565070.511799999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1565070.511799999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1565070.511799999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1565070.511799999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1565070.511799999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1565070.511799999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1565070.511799999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1565070.511799999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1565070.511799999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1565070.511799999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1565070.511799999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1565070.511799999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1565070.511799999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1565070.511799999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1565070.511799999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1565070.511799999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1565070.511799999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1565070.511799999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1565070.511799999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1565070.511799999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1565070.511799999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1565070.511799999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1565070.511799999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1565070.511799999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1565070.511799999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1565070.511799999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1565070.511799999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1565070.511799999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1565070.511799999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1565070.511799999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1565070.511799999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1565070.511799999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1565070.511799999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1565070.511799999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1565070.511799999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1565070.511799999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1565070.511799999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1565070.511799999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1565070.511799999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1565070.511799999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1565070.511799999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1565070.511799999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1565070.511799999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1565070.511799999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1565070.511799999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6"/>
        <v>1565070.511799999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ref="F394:F457" si="7">D394-E394+F393</f>
        <v>1565070.511799999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1565070.511799999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1565070.511799999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1565070.511799999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1565070.511799999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1565070.511799999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1565070.511799999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1565070.511799999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1565070.511799999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1565070.511799999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1565070.511799999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1565070.511799999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1565070.511799999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1565070.511799999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1565070.511799999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1565070.511799999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1565070.511799999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1565070.511799999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1565070.511799999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1565070.511799999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1565070.511799999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1565070.511799999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1565070.511799999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1565070.511799999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1565070.511799999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1565070.511799999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1565070.511799999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1565070.511799999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1565070.511799999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1565070.511799999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1565070.511799999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1565070.511799999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1565070.511799999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1565070.511799999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1565070.511799999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1565070.511799999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1565070.511799999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1565070.511799999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1565070.511799999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1565070.511799999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1565070.511799999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1565070.511799999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1565070.511799999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1565070.511799999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1565070.511799999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1565070.511799999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1565070.511799999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1565070.511799999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1565070.511799999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1565070.511799999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1565070.511799999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1565070.511799999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1565070.511799999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1565070.511799999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1565070.511799999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1565070.511799999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1565070.511799999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1565070.511799999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1565070.511799999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1565070.511799999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1565070.511799999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1565070.511799999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1565070.511799999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1565070.511799999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8">D458-E458+F457</f>
        <v>1565070.511799999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1565070.511799999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1565070.511799999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1565070.511799999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1565070.511799999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1565070.511799999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1565070.511799999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1565070.511799999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1565070.511799999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1565070.511799999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1565070.511799999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1565070.511799999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1565070.511799999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1565070.511799999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1565070.511799999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1565070.511799999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1565070.511799999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1565070.511799999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1565070.511799999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1565070.511799999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1565070.511799999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1565070.511799999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1565070.511799999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1565070.511799999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1565070.511799999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1565070.511799999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1565070.511799999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1565070.511799999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1565070.511799999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1565070.511799999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1565070.511799999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1565070.511799999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1565070.511799999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1565070.511799999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1565070.511799999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1565070.511799999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1565070.511799999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1565070.511799999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1565070.511799999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1565070.511799999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1565070.511799999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1565070.511799999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1565070.511799999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1565070.511799999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1565070.511799999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1565070.511799999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1565070.511799999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1565070.511799999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1565070.511799999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1565070.511799999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1565070.511799999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1565070.511799999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1565070.511799999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1565070.511799999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1565070.511799999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1565070.511799999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1565070.511799999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1565070.511799999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1565070.511799999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1565070.511799999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1565070.511799999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1565070.511799999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1565070.511799999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1565070.511799999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9">D522-E522+F521</f>
        <v>1565070.511799999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1565070.511799999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1565070.511799999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1565070.511799999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1565070.511799999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1565070.511799999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1565070.511799999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1565070.511799999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1565070.511799999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1565070.511799999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1565070.511799999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1565070.511799999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1565070.511799999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1565070.511799999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1565070.511799999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1565070.511799999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1565070.511799999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1565070.511799999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1565070.511799999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1565070.511799999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1565070.511799999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1565070.511799999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1565070.511799999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1565070.511799999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1565070.511799999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1565070.511799999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1565070.511799999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1565070.511799999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1565070.511799999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1565070.511799999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1565070.511799999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1565070.511799999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1565070.511799999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1565070.511799999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1565070.511799999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1565070.511799999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1565070.511799999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1565070.511799999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1565070.511799999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1565070.511799999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1565070.511799999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1565070.511799999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1565070.511799999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1565070.511799999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1565070.511799999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1565070.511799999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1565070.511799999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1565070.511799999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1565070.511799999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1565070.511799999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1565070.511799999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1565070.511799999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1565070.511799999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1565070.511799999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1565070.511799999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1565070.511799999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1565070.511799999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1565070.511799999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1565070.511799999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1565070.511799999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1565070.511799999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1565070.511799999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1565070.511799999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1565070.511799999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07" si="10">D586-E586+F585</f>
        <v>1565070.511799999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1565070.511799999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1565070.511799999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1565070.511799999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1565070.511799999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1565070.511799999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1565070.511799999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1565070.511799999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1565070.511799999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1565070.511799999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1565070.511799999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1565070.511799999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1565070.511799999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1565070.511799999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1565070.511799999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1565070.511799999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1565070.511799999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1565070.511799999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1565070.511799999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1565070.511799999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1565070.511799999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0"/>
        <v>1565070.511799999</v>
      </c>
    </row>
  </sheetData>
  <autoFilter ref="A8:F607" xr:uid="{00000000-0009-0000-0000-000015000000}">
    <sortState xmlns:xlrd2="http://schemas.microsoft.com/office/spreadsheetml/2017/richdata2" ref="A8:F607">
      <sortCondition ref="A8:A607"/>
    </sortState>
  </autoFilter>
  <mergeCells count="2">
    <mergeCell ref="A2:F2"/>
    <mergeCell ref="D5:E5"/>
  </mergeCells>
  <conditionalFormatting sqref="F6 F9:F607">
    <cfRule type="cellIs" dxfId="107" priority="1" operator="lessThan">
      <formula>0</formula>
    </cfRule>
  </conditionalFormatting>
  <conditionalFormatting sqref="F9:F607">
    <cfRule type="cellIs" dxfId="106" priority="2" operator="greaterThan">
      <formula>0</formula>
    </cfRule>
  </conditionalFormatting>
  <conditionalFormatting sqref="F11:F607 F6">
    <cfRule type="cellIs" dxfId="105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6" max="5" man="1"/>
    <brk id="134" max="5" man="1"/>
    <brk id="192" max="5" man="1"/>
    <brk id="253" max="5" man="1"/>
    <brk id="314" max="5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13AA-467B-4B48-BE1E-386CBEC87641}">
  <dimension ref="A1:F607"/>
  <sheetViews>
    <sheetView view="pageBreakPreview" topLeftCell="A65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Novembro2024!F6</f>
        <v>1565070.511799999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SUM(D9:D607)</f>
        <v>804841.20000000007</v>
      </c>
      <c r="E6" s="11">
        <f t="shared" si="0"/>
        <v>1085564.2359999998</v>
      </c>
      <c r="F6" s="12">
        <f>F607</f>
        <v>1284347.4757999987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45628</v>
      </c>
      <c r="B9" s="17" t="s">
        <v>22</v>
      </c>
      <c r="C9" s="18" t="s">
        <v>20</v>
      </c>
      <c r="D9" s="19"/>
      <c r="E9" s="19">
        <v>7000</v>
      </c>
      <c r="F9" s="20">
        <f>D9-E9+D5</f>
        <v>1558070.511799999</v>
      </c>
    </row>
    <row r="10" spans="1:6" ht="14.25" customHeight="1" x14ac:dyDescent="0.3">
      <c r="A10" s="16">
        <v>45628</v>
      </c>
      <c r="B10" s="17" t="s">
        <v>19</v>
      </c>
      <c r="C10" s="18" t="s">
        <v>143</v>
      </c>
      <c r="D10" s="19">
        <v>8000</v>
      </c>
      <c r="E10" s="19"/>
      <c r="F10" s="20">
        <f t="shared" ref="F10:F73" si="1">D10-E10+F9</f>
        <v>1566070.511799999</v>
      </c>
    </row>
    <row r="11" spans="1:6" ht="14.25" customHeight="1" x14ac:dyDescent="0.3">
      <c r="A11" s="16">
        <v>45628</v>
      </c>
      <c r="B11" s="17" t="s">
        <v>21</v>
      </c>
      <c r="C11" s="18"/>
      <c r="D11" s="19"/>
      <c r="E11" s="19">
        <f>(D10*0.005)+10</f>
        <v>50</v>
      </c>
      <c r="F11" s="20">
        <f t="shared" si="1"/>
        <v>1566020.511799999</v>
      </c>
    </row>
    <row r="12" spans="1:6" ht="14.25" customHeight="1" x14ac:dyDescent="0.3">
      <c r="A12" s="16">
        <v>45628</v>
      </c>
      <c r="B12" s="17" t="s">
        <v>119</v>
      </c>
      <c r="C12" s="18"/>
      <c r="D12" s="19"/>
      <c r="E12" s="19">
        <v>20</v>
      </c>
      <c r="F12" s="20">
        <f t="shared" si="1"/>
        <v>1566000.511799999</v>
      </c>
    </row>
    <row r="13" spans="1:6" ht="14.25" customHeight="1" x14ac:dyDescent="0.3">
      <c r="A13" s="16">
        <v>45629</v>
      </c>
      <c r="B13" s="17" t="s">
        <v>22</v>
      </c>
      <c r="C13" s="18" t="s">
        <v>20</v>
      </c>
      <c r="D13" s="19"/>
      <c r="E13" s="19">
        <v>206700</v>
      </c>
      <c r="F13" s="20">
        <f t="shared" si="1"/>
        <v>1359300.511799999</v>
      </c>
    </row>
    <row r="14" spans="1:6" ht="14.25" customHeight="1" x14ac:dyDescent="0.3">
      <c r="A14" s="16">
        <v>45629</v>
      </c>
      <c r="B14" s="17" t="s">
        <v>119</v>
      </c>
      <c r="C14" s="18"/>
      <c r="D14" s="19"/>
      <c r="E14" s="19">
        <v>10</v>
      </c>
      <c r="F14" s="20">
        <f t="shared" si="1"/>
        <v>1359290.511799999</v>
      </c>
    </row>
    <row r="15" spans="1:6" ht="14.25" customHeight="1" x14ac:dyDescent="0.3">
      <c r="A15" s="16">
        <v>45630</v>
      </c>
      <c r="B15" s="17" t="s">
        <v>19</v>
      </c>
      <c r="C15" s="18" t="s">
        <v>126</v>
      </c>
      <c r="D15" s="19">
        <v>5000</v>
      </c>
      <c r="E15" s="19"/>
      <c r="F15" s="20">
        <f t="shared" si="1"/>
        <v>1364290.511799999</v>
      </c>
    </row>
    <row r="16" spans="1:6" ht="14.25" customHeight="1" x14ac:dyDescent="0.3">
      <c r="A16" s="16">
        <v>45630</v>
      </c>
      <c r="B16" s="17" t="s">
        <v>21</v>
      </c>
      <c r="C16" s="18"/>
      <c r="D16" s="19"/>
      <c r="E16" s="19">
        <f>(D15*0.005)+10</f>
        <v>35</v>
      </c>
      <c r="F16" s="20">
        <f t="shared" si="1"/>
        <v>1364255.511799999</v>
      </c>
    </row>
    <row r="17" spans="1:6" ht="14.25" customHeight="1" x14ac:dyDescent="0.3">
      <c r="A17" s="16">
        <v>45630</v>
      </c>
      <c r="B17" s="17" t="s">
        <v>19</v>
      </c>
      <c r="C17" s="18" t="s">
        <v>148</v>
      </c>
      <c r="D17" s="19">
        <v>10</v>
      </c>
      <c r="E17" s="19"/>
      <c r="F17" s="20">
        <f t="shared" si="1"/>
        <v>1364265.511799999</v>
      </c>
    </row>
    <row r="18" spans="1:6" ht="14.25" customHeight="1" x14ac:dyDescent="0.3">
      <c r="A18" s="16">
        <v>45630</v>
      </c>
      <c r="B18" s="17" t="s">
        <v>21</v>
      </c>
      <c r="C18" s="18"/>
      <c r="D18" s="19"/>
      <c r="E18" s="19">
        <f>(D17*0.005)+10</f>
        <v>10.050000000000001</v>
      </c>
      <c r="F18" s="20">
        <f t="shared" si="1"/>
        <v>1364255.461799999</v>
      </c>
    </row>
    <row r="19" spans="1:6" ht="14.25" customHeight="1" x14ac:dyDescent="0.3">
      <c r="A19" s="16">
        <v>45630</v>
      </c>
      <c r="B19" s="17" t="s">
        <v>119</v>
      </c>
      <c r="C19" s="18"/>
      <c r="D19" s="19"/>
      <c r="E19" s="19">
        <v>10</v>
      </c>
      <c r="F19" s="20">
        <f t="shared" si="1"/>
        <v>1364245.461799999</v>
      </c>
    </row>
    <row r="20" spans="1:6" ht="14.25" customHeight="1" x14ac:dyDescent="0.3">
      <c r="A20" s="16">
        <v>45631</v>
      </c>
      <c r="B20" s="17" t="s">
        <v>19</v>
      </c>
      <c r="C20" s="18" t="s">
        <v>145</v>
      </c>
      <c r="D20" s="19">
        <v>90000</v>
      </c>
      <c r="E20" s="19"/>
      <c r="F20" s="20">
        <f t="shared" si="1"/>
        <v>1454245.461799999</v>
      </c>
    </row>
    <row r="21" spans="1:6" ht="14.25" customHeight="1" x14ac:dyDescent="0.3">
      <c r="A21" s="16">
        <v>45631</v>
      </c>
      <c r="B21" s="17" t="s">
        <v>21</v>
      </c>
      <c r="C21" s="18"/>
      <c r="D21" s="19"/>
      <c r="E21" s="19">
        <f>(D20*0.005)+10</f>
        <v>460</v>
      </c>
      <c r="F21" s="20">
        <f t="shared" si="1"/>
        <v>1453785.461799999</v>
      </c>
    </row>
    <row r="22" spans="1:6" ht="14.25" customHeight="1" x14ac:dyDescent="0.3">
      <c r="A22" s="16">
        <v>45631</v>
      </c>
      <c r="B22" s="17" t="s">
        <v>22</v>
      </c>
      <c r="C22" s="18" t="s">
        <v>20</v>
      </c>
      <c r="D22" s="19"/>
      <c r="E22" s="19">
        <v>14500</v>
      </c>
      <c r="F22" s="20">
        <f t="shared" si="1"/>
        <v>1439285.461799999</v>
      </c>
    </row>
    <row r="23" spans="1:6" ht="14.25" customHeight="1" x14ac:dyDescent="0.3">
      <c r="A23" s="16">
        <v>45631</v>
      </c>
      <c r="B23" s="17" t="s">
        <v>119</v>
      </c>
      <c r="C23" s="18"/>
      <c r="D23" s="19"/>
      <c r="E23" s="19">
        <v>20</v>
      </c>
      <c r="F23" s="20">
        <f t="shared" si="1"/>
        <v>1439265.461799999</v>
      </c>
    </row>
    <row r="24" spans="1:6" ht="14.25" customHeight="1" x14ac:dyDescent="0.3">
      <c r="A24" s="16">
        <v>45632</v>
      </c>
      <c r="B24" s="17" t="s">
        <v>19</v>
      </c>
      <c r="C24" s="18" t="s">
        <v>149</v>
      </c>
      <c r="D24" s="19">
        <v>350</v>
      </c>
      <c r="E24" s="19"/>
      <c r="F24" s="20">
        <f t="shared" si="1"/>
        <v>1439615.461799999</v>
      </c>
    </row>
    <row r="25" spans="1:6" ht="14.25" customHeight="1" x14ac:dyDescent="0.3">
      <c r="A25" s="16">
        <v>45632</v>
      </c>
      <c r="B25" s="17" t="s">
        <v>21</v>
      </c>
      <c r="C25" s="18"/>
      <c r="D25" s="19"/>
      <c r="E25" s="19">
        <f>(D24*0.005)+10</f>
        <v>11.75</v>
      </c>
      <c r="F25" s="20">
        <f t="shared" si="1"/>
        <v>1439603.711799999</v>
      </c>
    </row>
    <row r="26" spans="1:6" ht="14.25" customHeight="1" x14ac:dyDescent="0.3">
      <c r="A26" s="16">
        <v>45635</v>
      </c>
      <c r="B26" s="17" t="s">
        <v>22</v>
      </c>
      <c r="C26" s="18" t="s">
        <v>20</v>
      </c>
      <c r="D26" s="19"/>
      <c r="E26" s="19">
        <v>1600</v>
      </c>
      <c r="F26" s="20">
        <f t="shared" si="1"/>
        <v>1438003.711799999</v>
      </c>
    </row>
    <row r="27" spans="1:6" ht="14.25" customHeight="1" x14ac:dyDescent="0.3">
      <c r="A27" s="16">
        <v>45635</v>
      </c>
      <c r="B27" s="17" t="s">
        <v>19</v>
      </c>
      <c r="C27" s="18" t="s">
        <v>27</v>
      </c>
      <c r="D27" s="19">
        <v>196878.62</v>
      </c>
      <c r="E27" s="19"/>
      <c r="F27" s="20">
        <f t="shared" si="1"/>
        <v>1634882.3317999989</v>
      </c>
    </row>
    <row r="28" spans="1:6" ht="14.25" customHeight="1" x14ac:dyDescent="0.3">
      <c r="A28" s="16">
        <v>45635</v>
      </c>
      <c r="B28" s="17" t="s">
        <v>21</v>
      </c>
      <c r="C28" s="18"/>
      <c r="D28" s="19"/>
      <c r="E28" s="19">
        <f>(D27*0.005)+10</f>
        <v>994.3931</v>
      </c>
      <c r="F28" s="20">
        <f t="shared" si="1"/>
        <v>1633887.9386999989</v>
      </c>
    </row>
    <row r="29" spans="1:6" ht="14.25" customHeight="1" x14ac:dyDescent="0.3">
      <c r="A29" s="16">
        <v>45635</v>
      </c>
      <c r="B29" s="17" t="s">
        <v>119</v>
      </c>
      <c r="C29" s="18"/>
      <c r="D29" s="19"/>
      <c r="E29" s="19">
        <v>30</v>
      </c>
      <c r="F29" s="20">
        <f t="shared" si="1"/>
        <v>1633857.9386999989</v>
      </c>
    </row>
    <row r="30" spans="1:6" ht="14.25" customHeight="1" x14ac:dyDescent="0.3">
      <c r="A30" s="16">
        <v>45636</v>
      </c>
      <c r="B30" s="17" t="s">
        <v>19</v>
      </c>
      <c r="C30" s="18" t="s">
        <v>149</v>
      </c>
      <c r="D30" s="19">
        <v>350</v>
      </c>
      <c r="E30" s="19"/>
      <c r="F30" s="20">
        <f t="shared" si="1"/>
        <v>1634207.9386999989</v>
      </c>
    </row>
    <row r="31" spans="1:6" ht="14.25" customHeight="1" x14ac:dyDescent="0.3">
      <c r="A31" s="16">
        <v>45636</v>
      </c>
      <c r="B31" s="17" t="s">
        <v>21</v>
      </c>
      <c r="C31" s="18"/>
      <c r="D31" s="19"/>
      <c r="E31" s="19">
        <f>(D30*0.005)+10</f>
        <v>11.75</v>
      </c>
      <c r="F31" s="20">
        <f t="shared" si="1"/>
        <v>1634196.1886999989</v>
      </c>
    </row>
    <row r="32" spans="1:6" ht="14.25" customHeight="1" x14ac:dyDescent="0.3">
      <c r="A32" s="16">
        <v>45636</v>
      </c>
      <c r="B32" s="17" t="s">
        <v>22</v>
      </c>
      <c r="C32" s="18" t="s">
        <v>20</v>
      </c>
      <c r="D32" s="19"/>
      <c r="E32" s="19">
        <v>77100</v>
      </c>
      <c r="F32" s="20">
        <f t="shared" si="1"/>
        <v>1557096.1886999989</v>
      </c>
    </row>
    <row r="33" spans="1:6" ht="14.25" customHeight="1" x14ac:dyDescent="0.3">
      <c r="A33" s="16">
        <v>45636</v>
      </c>
      <c r="B33" s="17" t="s">
        <v>19</v>
      </c>
      <c r="C33" s="18" t="s">
        <v>144</v>
      </c>
      <c r="D33" s="19">
        <v>10000</v>
      </c>
      <c r="E33" s="19"/>
      <c r="F33" s="20">
        <f t="shared" si="1"/>
        <v>1567096.1886999989</v>
      </c>
    </row>
    <row r="34" spans="1:6" ht="14.25" customHeight="1" x14ac:dyDescent="0.3">
      <c r="A34" s="16">
        <v>45636</v>
      </c>
      <c r="B34" s="17" t="s">
        <v>21</v>
      </c>
      <c r="C34" s="18"/>
      <c r="D34" s="19"/>
      <c r="E34" s="19">
        <f>(D33*0.005)+10</f>
        <v>60</v>
      </c>
      <c r="F34" s="20">
        <f t="shared" si="1"/>
        <v>1567036.1886999989</v>
      </c>
    </row>
    <row r="35" spans="1:6" ht="14.25" customHeight="1" x14ac:dyDescent="0.3">
      <c r="A35" s="16">
        <v>45636</v>
      </c>
      <c r="B35" s="17" t="s">
        <v>19</v>
      </c>
      <c r="C35" s="18" t="s">
        <v>150</v>
      </c>
      <c r="D35" s="19">
        <v>10000</v>
      </c>
      <c r="E35" s="19"/>
      <c r="F35" s="20">
        <f t="shared" si="1"/>
        <v>1577036.1886999989</v>
      </c>
    </row>
    <row r="36" spans="1:6" ht="14.25" customHeight="1" x14ac:dyDescent="0.3">
      <c r="A36" s="16">
        <v>45636</v>
      </c>
      <c r="B36" s="17" t="s">
        <v>21</v>
      </c>
      <c r="C36" s="18"/>
      <c r="D36" s="19"/>
      <c r="E36" s="19">
        <f>(D35*0.005)+10</f>
        <v>60</v>
      </c>
      <c r="F36" s="20">
        <f t="shared" si="1"/>
        <v>1576976.1886999989</v>
      </c>
    </row>
    <row r="37" spans="1:6" ht="14.25" customHeight="1" x14ac:dyDescent="0.3">
      <c r="A37" s="16">
        <v>45636</v>
      </c>
      <c r="B37" s="17" t="s">
        <v>119</v>
      </c>
      <c r="C37" s="18"/>
      <c r="D37" s="19"/>
      <c r="E37" s="19">
        <v>20</v>
      </c>
      <c r="F37" s="20">
        <f t="shared" si="1"/>
        <v>1576956.1886999989</v>
      </c>
    </row>
    <row r="38" spans="1:6" ht="14.25" customHeight="1" x14ac:dyDescent="0.3">
      <c r="A38" s="16">
        <v>45637</v>
      </c>
      <c r="B38" s="17" t="s">
        <v>119</v>
      </c>
      <c r="C38" s="18"/>
      <c r="D38" s="19"/>
      <c r="E38" s="19">
        <v>10</v>
      </c>
      <c r="F38" s="20">
        <f t="shared" si="1"/>
        <v>1576946.1886999989</v>
      </c>
    </row>
    <row r="39" spans="1:6" ht="14.25" customHeight="1" x14ac:dyDescent="0.3">
      <c r="A39" s="16">
        <v>45639</v>
      </c>
      <c r="B39" s="17" t="s">
        <v>22</v>
      </c>
      <c r="C39" s="18" t="s">
        <v>20</v>
      </c>
      <c r="D39" s="19"/>
      <c r="E39" s="19">
        <v>2200</v>
      </c>
      <c r="F39" s="20">
        <f t="shared" si="1"/>
        <v>1574746.1886999989</v>
      </c>
    </row>
    <row r="40" spans="1:6" ht="14.25" customHeight="1" x14ac:dyDescent="0.3">
      <c r="A40" s="16">
        <v>45639</v>
      </c>
      <c r="B40" s="17" t="s">
        <v>119</v>
      </c>
      <c r="C40" s="18"/>
      <c r="D40" s="19"/>
      <c r="E40" s="19">
        <v>10</v>
      </c>
      <c r="F40" s="20">
        <f t="shared" si="1"/>
        <v>1574736.1886999989</v>
      </c>
    </row>
    <row r="41" spans="1:6" ht="14.25" customHeight="1" x14ac:dyDescent="0.3">
      <c r="A41" s="16">
        <v>45642</v>
      </c>
      <c r="B41" s="17" t="s">
        <v>19</v>
      </c>
      <c r="C41" s="18" t="s">
        <v>126</v>
      </c>
      <c r="D41" s="19">
        <v>30591.08</v>
      </c>
      <c r="E41" s="19"/>
      <c r="F41" s="20">
        <f t="shared" si="1"/>
        <v>1605327.268699999</v>
      </c>
    </row>
    <row r="42" spans="1:6" ht="14.25" customHeight="1" x14ac:dyDescent="0.3">
      <c r="A42" s="16">
        <v>45642</v>
      </c>
      <c r="B42" s="17" t="s">
        <v>21</v>
      </c>
      <c r="C42" s="18"/>
      <c r="D42" s="19"/>
      <c r="E42" s="19">
        <f>(D41*0.005)+10</f>
        <v>162.95540000000003</v>
      </c>
      <c r="F42" s="20">
        <f t="shared" si="1"/>
        <v>1605164.3132999989</v>
      </c>
    </row>
    <row r="43" spans="1:6" ht="14.25" customHeight="1" x14ac:dyDescent="0.3">
      <c r="A43" s="16">
        <v>45642</v>
      </c>
      <c r="B43" s="17" t="s">
        <v>22</v>
      </c>
      <c r="C43" s="18" t="s">
        <v>20</v>
      </c>
      <c r="D43" s="19"/>
      <c r="E43" s="19">
        <v>49800</v>
      </c>
      <c r="F43" s="20">
        <f t="shared" si="1"/>
        <v>1555364.3132999989</v>
      </c>
    </row>
    <row r="44" spans="1:6" ht="14.25" customHeight="1" x14ac:dyDescent="0.3">
      <c r="A44" s="16">
        <v>45642</v>
      </c>
      <c r="B44" s="17" t="s">
        <v>119</v>
      </c>
      <c r="C44" s="18"/>
      <c r="D44" s="19"/>
      <c r="E44" s="19">
        <v>20</v>
      </c>
      <c r="F44" s="20">
        <f t="shared" si="1"/>
        <v>1555344.3132999989</v>
      </c>
    </row>
    <row r="45" spans="1:6" ht="14.25" customHeight="1" x14ac:dyDescent="0.3">
      <c r="A45" s="16">
        <v>45643</v>
      </c>
      <c r="B45" s="17" t="s">
        <v>19</v>
      </c>
      <c r="C45" s="18" t="s">
        <v>125</v>
      </c>
      <c r="D45" s="19">
        <v>2200</v>
      </c>
      <c r="E45" s="19"/>
      <c r="F45" s="20">
        <f t="shared" si="1"/>
        <v>1557544.3132999989</v>
      </c>
    </row>
    <row r="46" spans="1:6" ht="14.25" customHeight="1" x14ac:dyDescent="0.3">
      <c r="A46" s="16">
        <v>45643</v>
      </c>
      <c r="B46" s="17" t="s">
        <v>21</v>
      </c>
      <c r="C46" s="18"/>
      <c r="D46" s="19"/>
      <c r="E46" s="19">
        <f>(D45*0.005)+10</f>
        <v>21</v>
      </c>
      <c r="F46" s="20">
        <f t="shared" si="1"/>
        <v>1557523.3132999989</v>
      </c>
    </row>
    <row r="47" spans="1:6" ht="14.25" customHeight="1" x14ac:dyDescent="0.3">
      <c r="A47" s="16">
        <v>45643</v>
      </c>
      <c r="B47" s="17" t="s">
        <v>22</v>
      </c>
      <c r="C47" s="18" t="s">
        <v>20</v>
      </c>
      <c r="D47" s="19"/>
      <c r="E47" s="19">
        <v>2300</v>
      </c>
      <c r="F47" s="20">
        <f t="shared" si="1"/>
        <v>1555223.3132999989</v>
      </c>
    </row>
    <row r="48" spans="1:6" ht="14.25" customHeight="1" x14ac:dyDescent="0.3">
      <c r="A48" s="16">
        <v>45643</v>
      </c>
      <c r="B48" s="17" t="s">
        <v>19</v>
      </c>
      <c r="C48" s="18" t="s">
        <v>126</v>
      </c>
      <c r="D48" s="19">
        <v>7200</v>
      </c>
      <c r="E48" s="19"/>
      <c r="F48" s="20">
        <f t="shared" si="1"/>
        <v>1562423.3132999989</v>
      </c>
    </row>
    <row r="49" spans="1:6" ht="14.25" customHeight="1" x14ac:dyDescent="0.3">
      <c r="A49" s="16">
        <v>45643</v>
      </c>
      <c r="B49" s="17" t="s">
        <v>21</v>
      </c>
      <c r="C49" s="18"/>
      <c r="D49" s="19"/>
      <c r="E49" s="19">
        <f>(D48*0.005)+10</f>
        <v>46</v>
      </c>
      <c r="F49" s="20">
        <f t="shared" si="1"/>
        <v>1562377.3132999989</v>
      </c>
    </row>
    <row r="50" spans="1:6" ht="14.25" customHeight="1" x14ac:dyDescent="0.3">
      <c r="A50" s="16">
        <v>45643</v>
      </c>
      <c r="B50" s="17" t="s">
        <v>119</v>
      </c>
      <c r="C50" s="18"/>
      <c r="D50" s="19"/>
      <c r="E50" s="19">
        <v>20</v>
      </c>
      <c r="F50" s="20">
        <f t="shared" si="1"/>
        <v>1562357.3132999989</v>
      </c>
    </row>
    <row r="51" spans="1:6" ht="14.25" customHeight="1" x14ac:dyDescent="0.3">
      <c r="A51" s="16">
        <v>45645</v>
      </c>
      <c r="B51" s="17" t="s">
        <v>19</v>
      </c>
      <c r="C51" s="18" t="s">
        <v>117</v>
      </c>
      <c r="D51" s="19">
        <v>191.27</v>
      </c>
      <c r="E51" s="19"/>
      <c r="F51" s="20">
        <f t="shared" si="1"/>
        <v>1562548.5832999989</v>
      </c>
    </row>
    <row r="52" spans="1:6" ht="14.25" customHeight="1" x14ac:dyDescent="0.3">
      <c r="A52" s="16">
        <v>45645</v>
      </c>
      <c r="B52" s="17" t="s">
        <v>21</v>
      </c>
      <c r="C52" s="18"/>
      <c r="D52" s="19"/>
      <c r="E52" s="19">
        <f>(D51*0.005)+10</f>
        <v>10.95635</v>
      </c>
      <c r="F52" s="20">
        <f t="shared" si="1"/>
        <v>1562537.6269499988</v>
      </c>
    </row>
    <row r="53" spans="1:6" ht="14.25" customHeight="1" x14ac:dyDescent="0.3">
      <c r="A53" s="16">
        <v>45645</v>
      </c>
      <c r="B53" s="17" t="s">
        <v>22</v>
      </c>
      <c r="C53" s="18" t="s">
        <v>20</v>
      </c>
      <c r="D53" s="19"/>
      <c r="E53" s="19">
        <v>117800</v>
      </c>
      <c r="F53" s="20">
        <f t="shared" si="1"/>
        <v>1444737.6269499988</v>
      </c>
    </row>
    <row r="54" spans="1:6" ht="14.25" customHeight="1" x14ac:dyDescent="0.3">
      <c r="A54" s="16">
        <v>45645</v>
      </c>
      <c r="B54" s="17" t="s">
        <v>119</v>
      </c>
      <c r="C54" s="18"/>
      <c r="D54" s="19"/>
      <c r="E54" s="19">
        <v>20</v>
      </c>
      <c r="F54" s="20">
        <f t="shared" si="1"/>
        <v>1444717.6269499988</v>
      </c>
    </row>
    <row r="55" spans="1:6" ht="14.25" customHeight="1" x14ac:dyDescent="0.3">
      <c r="A55" s="16">
        <v>45646</v>
      </c>
      <c r="B55" s="17" t="s">
        <v>19</v>
      </c>
      <c r="C55" s="18" t="s">
        <v>128</v>
      </c>
      <c r="D55" s="19">
        <v>10900</v>
      </c>
      <c r="E55" s="19"/>
      <c r="F55" s="20">
        <f t="shared" si="1"/>
        <v>1455617.6269499988</v>
      </c>
    </row>
    <row r="56" spans="1:6" ht="14.25" customHeight="1" x14ac:dyDescent="0.3">
      <c r="A56" s="16">
        <v>45646</v>
      </c>
      <c r="B56" s="17" t="s">
        <v>21</v>
      </c>
      <c r="C56" s="18"/>
      <c r="D56" s="19"/>
      <c r="E56" s="19">
        <f>(D55*0.005)+10</f>
        <v>64.5</v>
      </c>
      <c r="F56" s="20">
        <f t="shared" si="1"/>
        <v>1455553.1269499988</v>
      </c>
    </row>
    <row r="57" spans="1:6" ht="14.25" customHeight="1" x14ac:dyDescent="0.3">
      <c r="A57" s="16">
        <v>45646</v>
      </c>
      <c r="B57" s="17" t="s">
        <v>119</v>
      </c>
      <c r="C57" s="18"/>
      <c r="D57" s="19"/>
      <c r="E57" s="19">
        <v>10</v>
      </c>
      <c r="F57" s="20">
        <f t="shared" si="1"/>
        <v>1455543.1269499988</v>
      </c>
    </row>
    <row r="58" spans="1:6" ht="14.25" customHeight="1" x14ac:dyDescent="0.3">
      <c r="A58" s="16">
        <v>45650</v>
      </c>
      <c r="B58" s="17" t="s">
        <v>19</v>
      </c>
      <c r="C58" s="18" t="s">
        <v>145</v>
      </c>
      <c r="D58" s="19">
        <v>390411.59</v>
      </c>
      <c r="E58" s="19"/>
      <c r="F58" s="20">
        <f t="shared" si="1"/>
        <v>1845954.7169499989</v>
      </c>
    </row>
    <row r="59" spans="1:6" ht="14.25" customHeight="1" x14ac:dyDescent="0.3">
      <c r="A59" s="16">
        <v>45650</v>
      </c>
      <c r="B59" s="17" t="s">
        <v>21</v>
      </c>
      <c r="C59" s="18"/>
      <c r="D59" s="19"/>
      <c r="E59" s="19">
        <f>(D58*0.005)+10</f>
        <v>1962.0579500000001</v>
      </c>
      <c r="F59" s="20">
        <f t="shared" si="1"/>
        <v>1843992.6589999988</v>
      </c>
    </row>
    <row r="60" spans="1:6" ht="14.25" customHeight="1" x14ac:dyDescent="0.3">
      <c r="A60" s="16">
        <v>45650</v>
      </c>
      <c r="B60" s="17" t="s">
        <v>22</v>
      </c>
      <c r="C60" s="18" t="s">
        <v>20</v>
      </c>
      <c r="D60" s="19"/>
      <c r="E60" s="19">
        <v>331000</v>
      </c>
      <c r="F60" s="20">
        <f t="shared" si="1"/>
        <v>1512992.6589999988</v>
      </c>
    </row>
    <row r="61" spans="1:6" ht="14.25" customHeight="1" x14ac:dyDescent="0.3">
      <c r="A61" s="16">
        <v>45650</v>
      </c>
      <c r="B61" s="17" t="s">
        <v>119</v>
      </c>
      <c r="C61" s="18"/>
      <c r="D61" s="19"/>
      <c r="E61" s="19">
        <v>20</v>
      </c>
      <c r="F61" s="20">
        <f t="shared" si="1"/>
        <v>1512972.6589999988</v>
      </c>
    </row>
    <row r="62" spans="1:6" ht="14.25" customHeight="1" x14ac:dyDescent="0.3">
      <c r="A62" s="16">
        <v>45652</v>
      </c>
      <c r="B62" s="17" t="s">
        <v>19</v>
      </c>
      <c r="C62" s="18" t="s">
        <v>129</v>
      </c>
      <c r="D62" s="19">
        <v>11262.86</v>
      </c>
      <c r="E62" s="19"/>
      <c r="F62" s="20">
        <f t="shared" si="1"/>
        <v>1524235.5189999989</v>
      </c>
    </row>
    <row r="63" spans="1:6" ht="14.25" customHeight="1" x14ac:dyDescent="0.3">
      <c r="A63" s="16">
        <v>45652</v>
      </c>
      <c r="B63" s="17" t="s">
        <v>21</v>
      </c>
      <c r="C63" s="18"/>
      <c r="D63" s="19"/>
      <c r="E63" s="19">
        <f>(D62*0.005)+10</f>
        <v>66.314300000000003</v>
      </c>
      <c r="F63" s="20">
        <f t="shared" si="1"/>
        <v>1524169.204699999</v>
      </c>
    </row>
    <row r="64" spans="1:6" ht="14.25" customHeight="1" x14ac:dyDescent="0.3">
      <c r="A64" s="16">
        <v>45652</v>
      </c>
      <c r="B64" s="17" t="s">
        <v>22</v>
      </c>
      <c r="C64" s="18" t="s">
        <v>20</v>
      </c>
      <c r="D64" s="19"/>
      <c r="E64" s="19">
        <v>269600</v>
      </c>
      <c r="F64" s="20">
        <f t="shared" si="1"/>
        <v>1254569.204699999</v>
      </c>
    </row>
    <row r="65" spans="1:6" ht="14.25" customHeight="1" x14ac:dyDescent="0.3">
      <c r="A65" s="16">
        <v>45652</v>
      </c>
      <c r="B65" s="17" t="s">
        <v>119</v>
      </c>
      <c r="C65" s="18"/>
      <c r="D65" s="19"/>
      <c r="E65" s="19">
        <v>20</v>
      </c>
      <c r="F65" s="20">
        <f t="shared" si="1"/>
        <v>1254549.204699999</v>
      </c>
    </row>
    <row r="66" spans="1:6" ht="14.25" customHeight="1" x14ac:dyDescent="0.3">
      <c r="A66" s="16">
        <v>45653</v>
      </c>
      <c r="B66" s="17" t="s">
        <v>19</v>
      </c>
      <c r="C66" s="18" t="s">
        <v>141</v>
      </c>
      <c r="D66" s="19">
        <v>31003.13</v>
      </c>
      <c r="E66" s="19"/>
      <c r="F66" s="20">
        <f t="shared" si="1"/>
        <v>1285552.3346999988</v>
      </c>
    </row>
    <row r="67" spans="1:6" ht="14.25" customHeight="1" x14ac:dyDescent="0.3">
      <c r="A67" s="16">
        <v>45653</v>
      </c>
      <c r="B67" s="17" t="s">
        <v>21</v>
      </c>
      <c r="C67" s="18"/>
      <c r="D67" s="19"/>
      <c r="E67" s="19">
        <f>(D66*0.005)+10</f>
        <v>165.01565000000002</v>
      </c>
      <c r="F67" s="20">
        <f t="shared" si="1"/>
        <v>1285387.3190499989</v>
      </c>
    </row>
    <row r="68" spans="1:6" ht="14.25" customHeight="1" x14ac:dyDescent="0.3">
      <c r="A68" s="16">
        <v>45653</v>
      </c>
      <c r="B68" s="17" t="s">
        <v>119</v>
      </c>
      <c r="C68" s="18"/>
      <c r="D68" s="19"/>
      <c r="E68" s="19">
        <v>10</v>
      </c>
      <c r="F68" s="20">
        <f t="shared" si="1"/>
        <v>1285377.3190499989</v>
      </c>
    </row>
    <row r="69" spans="1:6" ht="14.25" customHeight="1" x14ac:dyDescent="0.3">
      <c r="A69" s="16">
        <v>45656</v>
      </c>
      <c r="B69" s="17" t="s">
        <v>19</v>
      </c>
      <c r="C69" s="18" t="s">
        <v>131</v>
      </c>
      <c r="D69" s="19">
        <v>492.65</v>
      </c>
      <c r="E69" s="19"/>
      <c r="F69" s="20">
        <f t="shared" si="1"/>
        <v>1285869.9690499988</v>
      </c>
    </row>
    <row r="70" spans="1:6" ht="14.25" customHeight="1" x14ac:dyDescent="0.3">
      <c r="A70" s="16">
        <v>45656</v>
      </c>
      <c r="B70" s="17" t="s">
        <v>21</v>
      </c>
      <c r="C70" s="18"/>
      <c r="D70" s="19"/>
      <c r="E70" s="19">
        <f>(D69*0.005)+10</f>
        <v>12.46325</v>
      </c>
      <c r="F70" s="20">
        <f t="shared" si="1"/>
        <v>1285857.5057999988</v>
      </c>
    </row>
    <row r="71" spans="1:6" ht="14.25" customHeight="1" x14ac:dyDescent="0.3">
      <c r="A71" s="16">
        <v>45657</v>
      </c>
      <c r="B71" s="17" t="s">
        <v>119</v>
      </c>
      <c r="C71" s="18"/>
      <c r="D71" s="19"/>
      <c r="E71" s="19">
        <v>10</v>
      </c>
      <c r="F71" s="20">
        <f t="shared" si="1"/>
        <v>1285847.5057999988</v>
      </c>
    </row>
    <row r="72" spans="1:6" ht="14.25" customHeight="1" x14ac:dyDescent="0.3">
      <c r="A72" s="16">
        <v>45657</v>
      </c>
      <c r="B72" s="17" t="s">
        <v>119</v>
      </c>
      <c r="C72" s="18"/>
      <c r="D72" s="19"/>
      <c r="E72" s="19">
        <v>1500</v>
      </c>
      <c r="F72" s="20">
        <f t="shared" si="1"/>
        <v>1284347.5057999988</v>
      </c>
    </row>
    <row r="73" spans="1:6" ht="14.25" customHeight="1" x14ac:dyDescent="0.3">
      <c r="A73" s="16">
        <v>45657</v>
      </c>
      <c r="B73" s="17" t="s">
        <v>41</v>
      </c>
      <c r="C73" s="18"/>
      <c r="D73" s="19"/>
      <c r="E73" s="19">
        <v>0.03</v>
      </c>
      <c r="F73" s="20">
        <f t="shared" si="1"/>
        <v>1284347.4757999987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ref="F74:F137" si="2">D74-E74+F73</f>
        <v>1284347.4757999987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1284347.4757999987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1284347.4757999987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1284347.4757999987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1284347.4757999987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1284347.4757999987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1284347.4757999987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1284347.4757999987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1284347.4757999987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1284347.4757999987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1284347.4757999987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1284347.4757999987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1284347.4757999987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1284347.4757999987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1284347.4757999987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1284347.4757999987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1284347.4757999987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1284347.4757999987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1284347.4757999987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1284347.4757999987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1284347.4757999987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1284347.4757999987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1284347.4757999987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1284347.4757999987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1284347.4757999987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1284347.4757999987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1284347.4757999987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1284347.4757999987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1284347.4757999987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1284347.4757999987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1284347.4757999987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1284347.4757999987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1284347.4757999987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1284347.4757999987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1284347.4757999987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1284347.4757999987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1284347.4757999987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1284347.4757999987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1284347.4757999987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1284347.4757999987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1284347.4757999987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1284347.4757999987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1284347.4757999987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1284347.4757999987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1284347.4757999987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1284347.4757999987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1284347.4757999987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1284347.4757999987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1284347.4757999987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1284347.4757999987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1284347.4757999987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1284347.4757999987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1284347.4757999987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1284347.4757999987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1284347.4757999987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1284347.4757999987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1284347.4757999987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1284347.4757999987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1284347.4757999987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1284347.4757999987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1284347.4757999987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1284347.4757999987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1284347.4757999987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1284347.4757999987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3">D138-E138+F137</f>
        <v>1284347.4757999987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1284347.4757999987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1284347.4757999987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1284347.4757999987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1284347.4757999987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1284347.4757999987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1284347.4757999987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1284347.4757999987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1284347.4757999987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1284347.4757999987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1284347.4757999987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1284347.4757999987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1284347.4757999987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1284347.4757999987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1284347.4757999987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1284347.4757999987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1284347.4757999987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1284347.4757999987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1284347.4757999987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1284347.4757999987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1284347.4757999987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1284347.4757999987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1284347.4757999987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1284347.4757999987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1284347.4757999987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1284347.4757999987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1284347.4757999987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1284347.4757999987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1284347.4757999987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1284347.4757999987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1284347.4757999987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1284347.4757999987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1284347.4757999987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1284347.4757999987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1284347.4757999987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1284347.4757999987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1284347.4757999987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1284347.4757999987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1284347.4757999987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1284347.4757999987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1284347.4757999987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1284347.4757999987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1284347.4757999987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1284347.4757999987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1284347.4757999987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1284347.4757999987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1284347.4757999987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1284347.4757999987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1284347.4757999987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1284347.4757999987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1284347.4757999987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1284347.4757999987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1284347.4757999987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1284347.4757999987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1284347.4757999987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1284347.4757999987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1284347.4757999987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1284347.4757999987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1284347.4757999987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1284347.4757999987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1284347.4757999987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1284347.4757999987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1284347.4757999987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1284347.4757999987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4">D202-E202+F201</f>
        <v>1284347.4757999987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1284347.4757999987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1284347.4757999987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1284347.4757999987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1284347.4757999987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1284347.4757999987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1284347.4757999987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1284347.4757999987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1284347.4757999987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1284347.4757999987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1284347.4757999987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1284347.4757999987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1284347.4757999987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1284347.4757999987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1284347.4757999987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1284347.4757999987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1284347.4757999987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1284347.4757999987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1284347.4757999987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1284347.4757999987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1284347.4757999987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1284347.4757999987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1284347.4757999987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1284347.4757999987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1284347.4757999987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1284347.4757999987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1284347.4757999987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1284347.4757999987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1284347.4757999987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1284347.4757999987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1284347.4757999987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1284347.4757999987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1284347.4757999987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1284347.4757999987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1284347.4757999987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1284347.4757999987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1284347.4757999987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1284347.4757999987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1284347.4757999987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1284347.4757999987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1284347.4757999987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1284347.4757999987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1284347.4757999987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1284347.4757999987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1284347.4757999987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1284347.4757999987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1284347.4757999987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1284347.4757999987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1284347.4757999987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1284347.4757999987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1284347.4757999987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1284347.4757999987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1284347.4757999987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1284347.4757999987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1284347.4757999987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1284347.4757999987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1284347.4757999987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1284347.4757999987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1284347.4757999987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1284347.4757999987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1284347.4757999987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1284347.4757999987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1284347.4757999987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1284347.4757999987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5">D266-E266+F265</f>
        <v>1284347.4757999987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1284347.4757999987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1284347.4757999987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1284347.4757999987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1284347.4757999987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1284347.4757999987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1284347.4757999987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1284347.4757999987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1284347.4757999987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1284347.4757999987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1284347.4757999987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1284347.4757999987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1284347.4757999987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1284347.4757999987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1284347.4757999987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1284347.4757999987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1284347.4757999987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1284347.4757999987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1284347.4757999987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1284347.4757999987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1284347.4757999987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1284347.4757999987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1284347.4757999987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1284347.4757999987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1284347.4757999987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1284347.4757999987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1284347.4757999987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1284347.4757999987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1284347.4757999987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1284347.4757999987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1284347.4757999987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1284347.4757999987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1284347.4757999987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1284347.4757999987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1284347.4757999987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1284347.4757999987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1284347.4757999987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1284347.4757999987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1284347.4757999987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1284347.4757999987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1284347.4757999987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1284347.4757999987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1284347.4757999987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1284347.4757999987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1284347.4757999987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1284347.4757999987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1284347.4757999987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1284347.4757999987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1284347.4757999987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1284347.4757999987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1284347.4757999987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1284347.4757999987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1284347.4757999987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1284347.4757999987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1284347.4757999987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1284347.4757999987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1284347.4757999987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1284347.4757999987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1284347.4757999987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1284347.4757999987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1284347.4757999987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1284347.4757999987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1284347.4757999987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1284347.4757999987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6">D330-E330+F329</f>
        <v>1284347.4757999987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1284347.4757999987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1284347.4757999987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1284347.4757999987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1284347.4757999987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1284347.4757999987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1284347.4757999987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1284347.4757999987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1284347.4757999987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1284347.4757999987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1284347.4757999987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1284347.4757999987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1284347.4757999987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1284347.4757999987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1284347.4757999987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1284347.4757999987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1284347.4757999987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1284347.4757999987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1284347.4757999987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1284347.4757999987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1284347.4757999987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1284347.4757999987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1284347.4757999987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1284347.4757999987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1284347.4757999987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1284347.4757999987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1284347.4757999987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1284347.4757999987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1284347.4757999987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1284347.4757999987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1284347.4757999987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1284347.4757999987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1284347.4757999987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1284347.4757999987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1284347.4757999987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1284347.4757999987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1284347.4757999987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1284347.4757999987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1284347.4757999987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1284347.4757999987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1284347.4757999987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1284347.4757999987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1284347.4757999987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1284347.4757999987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1284347.4757999987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1284347.4757999987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1284347.4757999987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1284347.4757999987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1284347.4757999987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1284347.4757999987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1284347.4757999987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1284347.4757999987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1284347.4757999987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1284347.4757999987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1284347.4757999987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1284347.4757999987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1284347.4757999987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1284347.4757999987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1284347.4757999987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1284347.4757999987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1284347.4757999987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1284347.4757999987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1284347.4757999987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6"/>
        <v>1284347.4757999987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ref="F394:F457" si="7">D394-E394+F393</f>
        <v>1284347.4757999987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1284347.4757999987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1284347.4757999987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1284347.4757999987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1284347.4757999987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1284347.4757999987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1284347.4757999987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1284347.4757999987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1284347.4757999987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1284347.4757999987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1284347.4757999987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1284347.4757999987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1284347.4757999987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1284347.4757999987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1284347.4757999987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1284347.4757999987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1284347.4757999987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1284347.4757999987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1284347.4757999987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1284347.4757999987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1284347.4757999987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1284347.4757999987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1284347.4757999987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1284347.4757999987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1284347.4757999987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1284347.4757999987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1284347.4757999987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1284347.4757999987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1284347.4757999987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1284347.4757999987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1284347.4757999987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1284347.4757999987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1284347.4757999987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1284347.4757999987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1284347.4757999987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1284347.4757999987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1284347.4757999987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1284347.4757999987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1284347.4757999987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1284347.4757999987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1284347.4757999987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1284347.4757999987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1284347.4757999987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1284347.4757999987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1284347.4757999987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1284347.4757999987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1284347.4757999987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1284347.4757999987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1284347.4757999987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1284347.4757999987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1284347.4757999987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1284347.4757999987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1284347.4757999987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1284347.4757999987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1284347.4757999987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1284347.4757999987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1284347.4757999987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1284347.4757999987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1284347.4757999987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1284347.4757999987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1284347.4757999987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1284347.4757999987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1284347.4757999987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1284347.4757999987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8">D458-E458+F457</f>
        <v>1284347.4757999987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1284347.4757999987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1284347.4757999987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1284347.4757999987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1284347.4757999987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1284347.4757999987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1284347.4757999987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1284347.4757999987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1284347.4757999987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1284347.4757999987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1284347.4757999987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1284347.4757999987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1284347.4757999987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1284347.4757999987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1284347.4757999987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1284347.4757999987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1284347.4757999987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1284347.4757999987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1284347.4757999987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1284347.4757999987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1284347.4757999987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1284347.4757999987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1284347.4757999987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1284347.4757999987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1284347.4757999987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1284347.4757999987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1284347.4757999987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1284347.4757999987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1284347.4757999987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1284347.4757999987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1284347.4757999987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1284347.4757999987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1284347.4757999987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1284347.4757999987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1284347.4757999987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1284347.4757999987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1284347.4757999987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1284347.4757999987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1284347.4757999987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1284347.4757999987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1284347.4757999987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1284347.4757999987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1284347.4757999987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1284347.4757999987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1284347.4757999987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1284347.4757999987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1284347.4757999987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1284347.4757999987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1284347.4757999987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1284347.4757999987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1284347.4757999987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1284347.4757999987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1284347.4757999987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1284347.4757999987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1284347.4757999987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1284347.4757999987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1284347.4757999987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1284347.4757999987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1284347.4757999987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1284347.4757999987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1284347.4757999987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1284347.4757999987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1284347.4757999987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1284347.4757999987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9">D522-E522+F521</f>
        <v>1284347.4757999987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1284347.4757999987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1284347.4757999987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1284347.4757999987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1284347.4757999987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1284347.4757999987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1284347.4757999987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1284347.4757999987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1284347.4757999987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1284347.4757999987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1284347.4757999987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1284347.4757999987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1284347.4757999987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1284347.4757999987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1284347.4757999987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1284347.4757999987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1284347.4757999987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1284347.4757999987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1284347.4757999987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1284347.4757999987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1284347.4757999987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1284347.4757999987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1284347.4757999987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1284347.4757999987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1284347.4757999987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1284347.4757999987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1284347.4757999987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1284347.4757999987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1284347.4757999987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1284347.4757999987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1284347.4757999987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1284347.4757999987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1284347.4757999987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1284347.4757999987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1284347.4757999987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1284347.4757999987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1284347.4757999987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1284347.4757999987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1284347.4757999987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1284347.4757999987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1284347.4757999987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1284347.4757999987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1284347.4757999987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1284347.4757999987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1284347.4757999987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1284347.4757999987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1284347.4757999987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1284347.4757999987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1284347.4757999987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1284347.4757999987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1284347.4757999987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1284347.4757999987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1284347.4757999987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1284347.4757999987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1284347.4757999987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1284347.4757999987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1284347.4757999987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1284347.4757999987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1284347.4757999987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1284347.4757999987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1284347.4757999987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1284347.4757999987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1284347.4757999987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1284347.4757999987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07" si="10">D586-E586+F585</f>
        <v>1284347.4757999987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1284347.4757999987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1284347.4757999987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1284347.4757999987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1284347.4757999987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1284347.4757999987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1284347.4757999987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1284347.4757999987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1284347.4757999987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1284347.4757999987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1284347.4757999987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1284347.4757999987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1284347.4757999987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1284347.4757999987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1284347.4757999987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1284347.4757999987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1284347.4757999987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1284347.4757999987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1284347.4757999987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1284347.4757999987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1284347.4757999987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0"/>
        <v>1284347.4757999987</v>
      </c>
    </row>
  </sheetData>
  <autoFilter ref="A8:F607" xr:uid="{00000000-0009-0000-0000-000015000000}">
    <sortState xmlns:xlrd2="http://schemas.microsoft.com/office/spreadsheetml/2017/richdata2" ref="A8:F607">
      <sortCondition ref="A8:A607"/>
    </sortState>
  </autoFilter>
  <mergeCells count="2">
    <mergeCell ref="A2:F2"/>
    <mergeCell ref="D5:E5"/>
  </mergeCells>
  <conditionalFormatting sqref="F6 F9:F607">
    <cfRule type="cellIs" dxfId="104" priority="1" operator="lessThan">
      <formula>0</formula>
    </cfRule>
  </conditionalFormatting>
  <conditionalFormatting sqref="F9:F607">
    <cfRule type="cellIs" dxfId="103" priority="2" operator="greaterThan">
      <formula>0</formula>
    </cfRule>
  </conditionalFormatting>
  <conditionalFormatting sqref="F11:F607 F6">
    <cfRule type="cellIs" dxfId="102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6" max="5" man="1"/>
    <brk id="134" max="5" man="1"/>
    <brk id="192" max="5" man="1"/>
    <brk id="253" max="5" man="1"/>
    <brk id="314" max="5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DA95-F39E-470A-9291-D1D45AA88019}">
  <dimension ref="A1:F607"/>
  <sheetViews>
    <sheetView view="pageBreakPreview" topLeftCell="A48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'Dezembro2024 '!F6</f>
        <v>1284347.4757999987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SUM(D9:D607)</f>
        <v>765053.51</v>
      </c>
      <c r="E6" s="11">
        <f t="shared" si="0"/>
        <v>1052355.2774999999</v>
      </c>
      <c r="F6" s="12">
        <f>F607</f>
        <v>997045.70829999901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45659</v>
      </c>
      <c r="B9" s="17" t="s">
        <v>19</v>
      </c>
      <c r="C9" s="18" t="s">
        <v>141</v>
      </c>
      <c r="D9" s="19">
        <v>8000</v>
      </c>
      <c r="E9" s="19"/>
      <c r="F9" s="20">
        <f>D9-E9+D5</f>
        <v>1292347.4757999987</v>
      </c>
    </row>
    <row r="10" spans="1:6" ht="14.25" customHeight="1" x14ac:dyDescent="0.3">
      <c r="A10" s="16">
        <v>45659</v>
      </c>
      <c r="B10" s="17" t="s">
        <v>21</v>
      </c>
      <c r="C10" s="18"/>
      <c r="D10" s="19"/>
      <c r="E10" s="19">
        <f>(D9*0.005)+10</f>
        <v>50</v>
      </c>
      <c r="F10" s="20">
        <f t="shared" ref="F10:F73" si="1">D10-E10+F9</f>
        <v>1292297.4757999987</v>
      </c>
    </row>
    <row r="11" spans="1:6" ht="14.25" customHeight="1" x14ac:dyDescent="0.3">
      <c r="A11" s="16">
        <v>45659</v>
      </c>
      <c r="B11" s="17" t="s">
        <v>22</v>
      </c>
      <c r="C11" s="18" t="s">
        <v>20</v>
      </c>
      <c r="D11" s="19"/>
      <c r="E11" s="19">
        <v>2000</v>
      </c>
      <c r="F11" s="20">
        <f t="shared" si="1"/>
        <v>1290297.4757999987</v>
      </c>
    </row>
    <row r="12" spans="1:6" ht="14.25" customHeight="1" x14ac:dyDescent="0.3">
      <c r="A12" s="16">
        <v>45660</v>
      </c>
      <c r="B12" s="17" t="s">
        <v>22</v>
      </c>
      <c r="C12" s="18" t="s">
        <v>20</v>
      </c>
      <c r="D12" s="19"/>
      <c r="E12" s="19">
        <v>210000</v>
      </c>
      <c r="F12" s="20">
        <f t="shared" si="1"/>
        <v>1080297.4757999987</v>
      </c>
    </row>
    <row r="13" spans="1:6" ht="14.25" customHeight="1" x14ac:dyDescent="0.3">
      <c r="A13" s="16">
        <v>45660</v>
      </c>
      <c r="B13" s="17" t="s">
        <v>21</v>
      </c>
      <c r="C13" s="18"/>
      <c r="D13" s="19"/>
      <c r="E13" s="19">
        <f>(D12*0.005)+10</f>
        <v>10</v>
      </c>
      <c r="F13" s="20">
        <f t="shared" si="1"/>
        <v>1080287.4757999987</v>
      </c>
    </row>
    <row r="14" spans="1:6" ht="14.25" customHeight="1" x14ac:dyDescent="0.3">
      <c r="A14" s="16">
        <v>45664</v>
      </c>
      <c r="B14" s="17" t="s">
        <v>19</v>
      </c>
      <c r="C14" s="18" t="s">
        <v>44</v>
      </c>
      <c r="D14" s="19">
        <v>90000</v>
      </c>
      <c r="E14" s="19"/>
      <c r="F14" s="20">
        <f t="shared" si="1"/>
        <v>1170287.4757999987</v>
      </c>
    </row>
    <row r="15" spans="1:6" ht="14.25" customHeight="1" x14ac:dyDescent="0.3">
      <c r="A15" s="16">
        <v>45664</v>
      </c>
      <c r="B15" s="17" t="s">
        <v>21</v>
      </c>
      <c r="C15" s="18"/>
      <c r="D15" s="19"/>
      <c r="E15" s="19">
        <f>(D14*0.005)+10</f>
        <v>460</v>
      </c>
      <c r="F15" s="20">
        <f t="shared" si="1"/>
        <v>1169827.4757999987</v>
      </c>
    </row>
    <row r="16" spans="1:6" ht="14.25" customHeight="1" x14ac:dyDescent="0.3">
      <c r="A16" s="16">
        <v>45665</v>
      </c>
      <c r="B16" s="17" t="s">
        <v>19</v>
      </c>
      <c r="C16" s="18" t="s">
        <v>27</v>
      </c>
      <c r="D16" s="19">
        <v>198414.29</v>
      </c>
      <c r="E16" s="19"/>
      <c r="F16" s="20">
        <f t="shared" si="1"/>
        <v>1368241.7657999988</v>
      </c>
    </row>
    <row r="17" spans="1:6" ht="14.25" customHeight="1" x14ac:dyDescent="0.3">
      <c r="A17" s="16">
        <v>45665</v>
      </c>
      <c r="B17" s="17" t="s">
        <v>21</v>
      </c>
      <c r="C17" s="18"/>
      <c r="D17" s="19"/>
      <c r="E17" s="19">
        <f>(D16*0.005)+10</f>
        <v>1002.07145</v>
      </c>
      <c r="F17" s="20">
        <f t="shared" si="1"/>
        <v>1367239.6943499988</v>
      </c>
    </row>
    <row r="18" spans="1:6" ht="14.25" customHeight="1" x14ac:dyDescent="0.3">
      <c r="A18" s="16">
        <v>45667</v>
      </c>
      <c r="B18" s="17" t="s">
        <v>19</v>
      </c>
      <c r="C18" s="18" t="s">
        <v>151</v>
      </c>
      <c r="D18" s="19">
        <v>350</v>
      </c>
      <c r="E18" s="19"/>
      <c r="F18" s="20">
        <f t="shared" si="1"/>
        <v>1367589.6943499988</v>
      </c>
    </row>
    <row r="19" spans="1:6" ht="14.25" customHeight="1" x14ac:dyDescent="0.3">
      <c r="A19" s="16">
        <v>45667</v>
      </c>
      <c r="B19" s="17" t="s">
        <v>21</v>
      </c>
      <c r="C19" s="18"/>
      <c r="D19" s="19"/>
      <c r="E19" s="19">
        <f>(D18*0.005)+10</f>
        <v>11.75</v>
      </c>
      <c r="F19" s="20">
        <f t="shared" si="1"/>
        <v>1367577.9443499988</v>
      </c>
    </row>
    <row r="20" spans="1:6" ht="14.25" customHeight="1" x14ac:dyDescent="0.3">
      <c r="A20" s="16">
        <v>45667</v>
      </c>
      <c r="B20" s="17" t="s">
        <v>22</v>
      </c>
      <c r="C20" s="18" t="s">
        <v>152</v>
      </c>
      <c r="D20" s="19"/>
      <c r="E20" s="19">
        <v>75300</v>
      </c>
      <c r="F20" s="20">
        <f t="shared" si="1"/>
        <v>1292277.9443499988</v>
      </c>
    </row>
    <row r="21" spans="1:6" ht="14.25" customHeight="1" x14ac:dyDescent="0.3">
      <c r="A21" s="16">
        <v>45667</v>
      </c>
      <c r="B21" s="17" t="s">
        <v>19</v>
      </c>
      <c r="C21" s="18" t="s">
        <v>20</v>
      </c>
      <c r="D21" s="19">
        <v>3800</v>
      </c>
      <c r="E21" s="19"/>
      <c r="F21" s="20">
        <f t="shared" si="1"/>
        <v>1296077.9443499988</v>
      </c>
    </row>
    <row r="22" spans="1:6" ht="14.25" customHeight="1" x14ac:dyDescent="0.3">
      <c r="A22" s="16">
        <v>45667</v>
      </c>
      <c r="B22" s="17" t="s">
        <v>21</v>
      </c>
      <c r="C22" s="18"/>
      <c r="D22" s="19"/>
      <c r="E22" s="19">
        <f>(D21*0.005)+10</f>
        <v>29</v>
      </c>
      <c r="F22" s="20">
        <f t="shared" si="1"/>
        <v>1296048.9443499988</v>
      </c>
    </row>
    <row r="23" spans="1:6" ht="14.25" customHeight="1" x14ac:dyDescent="0.3">
      <c r="A23" s="16">
        <v>45667</v>
      </c>
      <c r="B23" s="17" t="s">
        <v>19</v>
      </c>
      <c r="C23" s="18" t="s">
        <v>153</v>
      </c>
      <c r="D23" s="19">
        <v>10000</v>
      </c>
      <c r="E23" s="19"/>
      <c r="F23" s="20">
        <f t="shared" si="1"/>
        <v>1306048.9443499988</v>
      </c>
    </row>
    <row r="24" spans="1:6" ht="14.25" customHeight="1" x14ac:dyDescent="0.3">
      <c r="A24" s="16">
        <v>45667</v>
      </c>
      <c r="B24" s="17" t="s">
        <v>21</v>
      </c>
      <c r="C24" s="18"/>
      <c r="D24" s="19"/>
      <c r="E24" s="19">
        <f>(D23*0.005)+10</f>
        <v>60</v>
      </c>
      <c r="F24" s="20">
        <f t="shared" si="1"/>
        <v>1305988.9443499988</v>
      </c>
    </row>
    <row r="25" spans="1:6" ht="14.25" customHeight="1" x14ac:dyDescent="0.3">
      <c r="A25" s="16">
        <v>45671</v>
      </c>
      <c r="B25" s="17" t="s">
        <v>19</v>
      </c>
      <c r="C25" s="18" t="s">
        <v>132</v>
      </c>
      <c r="D25" s="19">
        <v>10000</v>
      </c>
      <c r="E25" s="19"/>
      <c r="F25" s="20">
        <f t="shared" si="1"/>
        <v>1315988.9443499988</v>
      </c>
    </row>
    <row r="26" spans="1:6" ht="14.25" customHeight="1" x14ac:dyDescent="0.3">
      <c r="A26" s="16">
        <v>45671</v>
      </c>
      <c r="B26" s="17" t="s">
        <v>21</v>
      </c>
      <c r="C26" s="18"/>
      <c r="D26" s="19"/>
      <c r="E26" s="19">
        <f>(D25*0.005)+10</f>
        <v>60</v>
      </c>
      <c r="F26" s="20">
        <f t="shared" si="1"/>
        <v>1315928.9443499988</v>
      </c>
    </row>
    <row r="27" spans="1:6" ht="14.25" customHeight="1" x14ac:dyDescent="0.3">
      <c r="A27" s="16">
        <v>45672</v>
      </c>
      <c r="B27" s="17" t="s">
        <v>22</v>
      </c>
      <c r="C27" s="18" t="s">
        <v>20</v>
      </c>
      <c r="D27" s="19"/>
      <c r="E27" s="19">
        <v>32500</v>
      </c>
      <c r="F27" s="20">
        <f t="shared" si="1"/>
        <v>1283428.9443499988</v>
      </c>
    </row>
    <row r="28" spans="1:6" ht="14.25" customHeight="1" x14ac:dyDescent="0.3">
      <c r="A28" s="16">
        <v>45673</v>
      </c>
      <c r="B28" s="17" t="s">
        <v>19</v>
      </c>
      <c r="C28" s="18" t="s">
        <v>99</v>
      </c>
      <c r="D28" s="19">
        <v>2200</v>
      </c>
      <c r="E28" s="19"/>
      <c r="F28" s="20">
        <f t="shared" si="1"/>
        <v>1285628.9443499988</v>
      </c>
    </row>
    <row r="29" spans="1:6" ht="14.25" customHeight="1" x14ac:dyDescent="0.3">
      <c r="A29" s="16">
        <v>45673</v>
      </c>
      <c r="B29" s="17" t="s">
        <v>21</v>
      </c>
      <c r="C29" s="18"/>
      <c r="D29" s="19"/>
      <c r="E29" s="19">
        <f>(D28*0.5%)+10</f>
        <v>21</v>
      </c>
      <c r="F29" s="20">
        <f t="shared" si="1"/>
        <v>1285607.9443499988</v>
      </c>
    </row>
    <row r="30" spans="1:6" ht="14.25" customHeight="1" x14ac:dyDescent="0.3">
      <c r="A30" s="16">
        <v>45673</v>
      </c>
      <c r="B30" s="17" t="s">
        <v>85</v>
      </c>
      <c r="C30" s="18"/>
      <c r="D30" s="19">
        <v>0.01</v>
      </c>
      <c r="E30" s="19"/>
      <c r="F30" s="20">
        <f t="shared" si="1"/>
        <v>1285607.9543499989</v>
      </c>
    </row>
    <row r="31" spans="1:6" ht="14.25" customHeight="1" x14ac:dyDescent="0.3">
      <c r="A31" s="16">
        <v>45674</v>
      </c>
      <c r="B31" s="17" t="s">
        <v>22</v>
      </c>
      <c r="C31" s="18" t="s">
        <v>20</v>
      </c>
      <c r="D31" s="19"/>
      <c r="E31" s="19">
        <v>76000</v>
      </c>
      <c r="F31" s="20">
        <f t="shared" si="1"/>
        <v>1209607.9543499989</v>
      </c>
    </row>
    <row r="32" spans="1:6" ht="14.25" customHeight="1" x14ac:dyDescent="0.3">
      <c r="A32" s="16">
        <v>45677</v>
      </c>
      <c r="B32" s="17" t="s">
        <v>19</v>
      </c>
      <c r="C32" s="18" t="s">
        <v>78</v>
      </c>
      <c r="D32" s="19">
        <v>10900</v>
      </c>
      <c r="E32" s="19"/>
      <c r="F32" s="20">
        <f t="shared" si="1"/>
        <v>1220507.9543499989</v>
      </c>
    </row>
    <row r="33" spans="1:6" ht="14.25" customHeight="1" x14ac:dyDescent="0.3">
      <c r="A33" s="16">
        <v>45677</v>
      </c>
      <c r="B33" s="17" t="s">
        <v>21</v>
      </c>
      <c r="C33" s="18"/>
      <c r="D33" s="19"/>
      <c r="E33" s="19">
        <f>(D32*0.5%)+10</f>
        <v>64.5</v>
      </c>
      <c r="F33" s="20">
        <f t="shared" si="1"/>
        <v>1220443.4543499989</v>
      </c>
    </row>
    <row r="34" spans="1:6" ht="14.25" customHeight="1" x14ac:dyDescent="0.3">
      <c r="A34" s="16">
        <v>45678</v>
      </c>
      <c r="B34" s="17" t="s">
        <v>19</v>
      </c>
      <c r="C34" s="18" t="s">
        <v>154</v>
      </c>
      <c r="D34" s="19">
        <v>2650</v>
      </c>
      <c r="E34" s="19"/>
      <c r="F34" s="20">
        <f t="shared" si="1"/>
        <v>1223093.4543499989</v>
      </c>
    </row>
    <row r="35" spans="1:6" ht="14.25" customHeight="1" x14ac:dyDescent="0.3">
      <c r="A35" s="16">
        <v>45678</v>
      </c>
      <c r="B35" s="17" t="s">
        <v>21</v>
      </c>
      <c r="C35" s="18"/>
      <c r="D35" s="19"/>
      <c r="E35" s="19">
        <f>(D34*0.5%)+10</f>
        <v>23.25</v>
      </c>
      <c r="F35" s="20">
        <f t="shared" si="1"/>
        <v>1223070.2043499989</v>
      </c>
    </row>
    <row r="36" spans="1:6" ht="14.25" customHeight="1" x14ac:dyDescent="0.3">
      <c r="A36" s="16">
        <v>45679</v>
      </c>
      <c r="B36" s="17" t="s">
        <v>19</v>
      </c>
      <c r="C36" s="18" t="s">
        <v>105</v>
      </c>
      <c r="D36" s="19">
        <v>191.86</v>
      </c>
      <c r="E36" s="19"/>
      <c r="F36" s="20">
        <f t="shared" si="1"/>
        <v>1223262.064349999</v>
      </c>
    </row>
    <row r="37" spans="1:6" ht="14.25" customHeight="1" x14ac:dyDescent="0.3">
      <c r="A37" s="16">
        <v>45679</v>
      </c>
      <c r="B37" s="17" t="s">
        <v>21</v>
      </c>
      <c r="C37" s="18"/>
      <c r="D37" s="19"/>
      <c r="E37" s="19">
        <f>(D36*0.5%)+10</f>
        <v>10.959300000000001</v>
      </c>
      <c r="F37" s="20">
        <f t="shared" si="1"/>
        <v>1223251.105049999</v>
      </c>
    </row>
    <row r="38" spans="1:6" ht="14.25" customHeight="1" x14ac:dyDescent="0.3">
      <c r="A38" s="16">
        <v>45681</v>
      </c>
      <c r="B38" s="17" t="s">
        <v>22</v>
      </c>
      <c r="C38" s="18" t="s">
        <v>20</v>
      </c>
      <c r="D38" s="19"/>
      <c r="E38" s="19">
        <v>54500</v>
      </c>
      <c r="F38" s="20">
        <f t="shared" si="1"/>
        <v>1168751.105049999</v>
      </c>
    </row>
    <row r="39" spans="1:6" ht="14.25" customHeight="1" x14ac:dyDescent="0.3">
      <c r="A39" s="16">
        <v>45681</v>
      </c>
      <c r="B39" s="17" t="s">
        <v>85</v>
      </c>
      <c r="C39" s="18"/>
      <c r="D39" s="19"/>
      <c r="E39" s="19">
        <v>0.01</v>
      </c>
      <c r="F39" s="20">
        <f t="shared" si="1"/>
        <v>1168751.095049999</v>
      </c>
    </row>
    <row r="40" spans="1:6" ht="14.25" customHeight="1" x14ac:dyDescent="0.3">
      <c r="A40" s="16">
        <v>45681</v>
      </c>
      <c r="B40" s="17" t="s">
        <v>119</v>
      </c>
      <c r="C40" s="18"/>
      <c r="D40" s="19"/>
      <c r="E40" s="19">
        <v>10</v>
      </c>
      <c r="F40" s="20">
        <f t="shared" si="1"/>
        <v>1168741.095049999</v>
      </c>
    </row>
    <row r="41" spans="1:6" ht="14.25" customHeight="1" x14ac:dyDescent="0.3">
      <c r="A41" s="16">
        <v>45684</v>
      </c>
      <c r="B41" s="17" t="s">
        <v>19</v>
      </c>
      <c r="C41" s="18" t="s">
        <v>44</v>
      </c>
      <c r="D41" s="19">
        <v>383152.11</v>
      </c>
      <c r="E41" s="19"/>
      <c r="F41" s="20">
        <f t="shared" si="1"/>
        <v>1551893.2050499991</v>
      </c>
    </row>
    <row r="42" spans="1:6" ht="14.25" customHeight="1" x14ac:dyDescent="0.3">
      <c r="A42" s="16">
        <v>45684</v>
      </c>
      <c r="B42" s="17" t="s">
        <v>21</v>
      </c>
      <c r="C42" s="18"/>
      <c r="D42" s="19"/>
      <c r="E42" s="19">
        <f>(D41*0.5%)+10</f>
        <v>1925.76055</v>
      </c>
      <c r="F42" s="20">
        <f t="shared" si="1"/>
        <v>1549967.4444999991</v>
      </c>
    </row>
    <row r="43" spans="1:6" ht="14.25" customHeight="1" x14ac:dyDescent="0.3">
      <c r="A43" s="16">
        <v>45684</v>
      </c>
      <c r="B43" s="17" t="s">
        <v>19</v>
      </c>
      <c r="C43" s="18" t="s">
        <v>155</v>
      </c>
      <c r="D43" s="19">
        <v>31003.13</v>
      </c>
      <c r="E43" s="19"/>
      <c r="F43" s="20">
        <f t="shared" si="1"/>
        <v>1580970.5744999989</v>
      </c>
    </row>
    <row r="44" spans="1:6" ht="14.25" customHeight="1" x14ac:dyDescent="0.3">
      <c r="A44" s="16">
        <v>45684</v>
      </c>
      <c r="B44" s="17" t="s">
        <v>21</v>
      </c>
      <c r="C44" s="18"/>
      <c r="D44" s="19"/>
      <c r="E44" s="19">
        <f>(D43*0.5%)+10</f>
        <v>165.01565000000002</v>
      </c>
      <c r="F44" s="20">
        <f t="shared" si="1"/>
        <v>1580805.558849999</v>
      </c>
    </row>
    <row r="45" spans="1:6" ht="14.25" customHeight="1" x14ac:dyDescent="0.3">
      <c r="A45" s="16">
        <v>45684</v>
      </c>
      <c r="B45" s="17" t="s">
        <v>22</v>
      </c>
      <c r="C45" s="18" t="s">
        <v>156</v>
      </c>
      <c r="D45" s="19"/>
      <c r="E45" s="19">
        <v>15000</v>
      </c>
      <c r="F45" s="20">
        <f t="shared" si="1"/>
        <v>1565805.558849999</v>
      </c>
    </row>
    <row r="46" spans="1:6" ht="14.25" customHeight="1" x14ac:dyDescent="0.3">
      <c r="A46" s="16">
        <v>45684</v>
      </c>
      <c r="B46" s="17" t="s">
        <v>119</v>
      </c>
      <c r="C46" s="18"/>
      <c r="D46" s="19"/>
      <c r="E46" s="19">
        <v>10</v>
      </c>
      <c r="F46" s="20">
        <f t="shared" si="1"/>
        <v>1565795.558849999</v>
      </c>
    </row>
    <row r="47" spans="1:6" ht="14.25" customHeight="1" x14ac:dyDescent="0.3">
      <c r="A47" s="16">
        <v>45685</v>
      </c>
      <c r="B47" s="17" t="s">
        <v>19</v>
      </c>
      <c r="C47" s="18" t="s">
        <v>63</v>
      </c>
      <c r="D47" s="19">
        <v>1500</v>
      </c>
      <c r="E47" s="19"/>
      <c r="F47" s="20">
        <f t="shared" si="1"/>
        <v>1567295.558849999</v>
      </c>
    </row>
    <row r="48" spans="1:6" ht="14.25" customHeight="1" x14ac:dyDescent="0.3">
      <c r="A48" s="16">
        <v>45685</v>
      </c>
      <c r="B48" s="17" t="s">
        <v>21</v>
      </c>
      <c r="C48" s="18"/>
      <c r="D48" s="19"/>
      <c r="E48" s="19">
        <f>(D47*0.5%)+10</f>
        <v>17.5</v>
      </c>
      <c r="F48" s="20">
        <f t="shared" si="1"/>
        <v>1567278.058849999</v>
      </c>
    </row>
    <row r="49" spans="1:6" ht="14.25" customHeight="1" x14ac:dyDescent="0.3">
      <c r="A49" s="16">
        <v>45685</v>
      </c>
      <c r="B49" s="17" t="s">
        <v>22</v>
      </c>
      <c r="C49" s="18" t="s">
        <v>20</v>
      </c>
      <c r="D49" s="19"/>
      <c r="E49" s="19">
        <v>333300</v>
      </c>
      <c r="F49" s="20">
        <f t="shared" si="1"/>
        <v>1233978.058849999</v>
      </c>
    </row>
    <row r="50" spans="1:6" ht="14.25" customHeight="1" x14ac:dyDescent="0.3">
      <c r="A50" s="16">
        <v>45685</v>
      </c>
      <c r="B50" s="17" t="s">
        <v>119</v>
      </c>
      <c r="C50" s="18"/>
      <c r="D50" s="19"/>
      <c r="E50" s="19">
        <v>20</v>
      </c>
      <c r="F50" s="20">
        <f t="shared" si="1"/>
        <v>1233958.058849999</v>
      </c>
    </row>
    <row r="51" spans="1:6" ht="14.25" customHeight="1" x14ac:dyDescent="0.3">
      <c r="A51" s="16">
        <v>45960</v>
      </c>
      <c r="B51" s="17" t="s">
        <v>22</v>
      </c>
      <c r="C51" s="18" t="s">
        <v>20</v>
      </c>
      <c r="D51" s="19"/>
      <c r="E51" s="19">
        <v>248200</v>
      </c>
      <c r="F51" s="20">
        <f t="shared" si="1"/>
        <v>985758.05884999898</v>
      </c>
    </row>
    <row r="52" spans="1:6" ht="14.25" customHeight="1" x14ac:dyDescent="0.3">
      <c r="A52" s="16">
        <v>45960</v>
      </c>
      <c r="B52" s="17" t="s">
        <v>119</v>
      </c>
      <c r="C52" s="18"/>
      <c r="D52" s="19"/>
      <c r="E52" s="19">
        <v>10</v>
      </c>
      <c r="F52" s="20">
        <f t="shared" si="1"/>
        <v>985748.05884999898</v>
      </c>
    </row>
    <row r="53" spans="1:6" ht="14.25" customHeight="1" x14ac:dyDescent="0.3">
      <c r="A53" s="16">
        <v>45961</v>
      </c>
      <c r="B53" s="17" t="s">
        <v>19</v>
      </c>
      <c r="C53" s="18" t="s">
        <v>63</v>
      </c>
      <c r="D53" s="19">
        <v>1500</v>
      </c>
      <c r="E53" s="19"/>
      <c r="F53" s="20">
        <f t="shared" si="1"/>
        <v>987248.05884999898</v>
      </c>
    </row>
    <row r="54" spans="1:6" ht="14.25" customHeight="1" x14ac:dyDescent="0.3">
      <c r="A54" s="16">
        <v>45961</v>
      </c>
      <c r="B54" s="17" t="s">
        <v>21</v>
      </c>
      <c r="C54" s="18"/>
      <c r="D54" s="19"/>
      <c r="E54" s="19">
        <f>(D53*0.5%)+10</f>
        <v>17.5</v>
      </c>
      <c r="F54" s="20">
        <f t="shared" si="1"/>
        <v>987230.55884999898</v>
      </c>
    </row>
    <row r="55" spans="1:6" ht="14.25" customHeight="1" x14ac:dyDescent="0.3">
      <c r="A55" s="16">
        <v>45961</v>
      </c>
      <c r="B55" s="17" t="s">
        <v>19</v>
      </c>
      <c r="C55" s="18" t="s">
        <v>91</v>
      </c>
      <c r="D55" s="19">
        <v>11392.11</v>
      </c>
      <c r="E55" s="19"/>
      <c r="F55" s="20">
        <f t="shared" si="1"/>
        <v>998622.66884999897</v>
      </c>
    </row>
    <row r="56" spans="1:6" ht="14.25" customHeight="1" x14ac:dyDescent="0.3">
      <c r="A56" s="16">
        <v>45961</v>
      </c>
      <c r="B56" s="17" t="s">
        <v>21</v>
      </c>
      <c r="C56" s="18"/>
      <c r="D56" s="19"/>
      <c r="E56" s="19">
        <f>(D55*0.5%)+10</f>
        <v>66.960550000000012</v>
      </c>
      <c r="F56" s="20">
        <f t="shared" si="1"/>
        <v>998555.70829999901</v>
      </c>
    </row>
    <row r="57" spans="1:6" ht="14.25" customHeight="1" x14ac:dyDescent="0.3">
      <c r="A57" s="16">
        <v>45961</v>
      </c>
      <c r="B57" s="17" t="s">
        <v>119</v>
      </c>
      <c r="C57" s="18"/>
      <c r="D57" s="19"/>
      <c r="E57" s="19">
        <v>1510</v>
      </c>
      <c r="F57" s="20">
        <f t="shared" si="1"/>
        <v>997045.70829999901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997045.70829999901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997045.70829999901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997045.70829999901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997045.70829999901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997045.70829999901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997045.70829999901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997045.70829999901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997045.70829999901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997045.70829999901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997045.70829999901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997045.70829999901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997045.70829999901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997045.70829999901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997045.70829999901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997045.70829999901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997045.70829999901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ref="F74:F137" si="2">D74-E74+F73</f>
        <v>997045.70829999901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997045.70829999901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997045.70829999901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997045.70829999901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997045.70829999901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997045.70829999901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997045.70829999901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997045.70829999901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997045.70829999901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997045.70829999901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997045.70829999901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997045.70829999901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997045.70829999901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997045.70829999901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997045.70829999901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997045.70829999901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997045.70829999901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997045.70829999901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997045.70829999901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997045.70829999901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997045.70829999901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997045.70829999901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997045.70829999901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997045.70829999901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997045.70829999901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997045.70829999901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997045.70829999901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997045.70829999901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997045.70829999901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997045.70829999901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997045.70829999901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997045.70829999901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997045.70829999901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997045.70829999901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997045.70829999901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997045.70829999901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997045.70829999901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997045.70829999901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997045.70829999901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997045.70829999901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997045.70829999901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997045.70829999901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997045.70829999901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997045.70829999901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997045.70829999901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997045.70829999901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997045.70829999901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997045.70829999901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997045.70829999901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997045.70829999901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997045.70829999901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997045.70829999901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997045.70829999901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997045.70829999901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997045.70829999901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997045.70829999901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997045.70829999901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997045.70829999901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997045.70829999901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997045.70829999901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997045.70829999901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997045.70829999901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997045.70829999901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997045.70829999901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3">D138-E138+F137</f>
        <v>997045.70829999901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997045.70829999901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997045.70829999901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997045.70829999901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997045.70829999901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997045.70829999901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997045.70829999901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997045.70829999901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997045.70829999901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997045.70829999901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997045.70829999901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997045.70829999901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997045.70829999901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997045.70829999901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997045.70829999901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997045.70829999901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997045.70829999901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997045.70829999901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997045.70829999901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997045.70829999901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997045.70829999901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997045.70829999901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997045.70829999901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997045.70829999901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997045.70829999901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997045.70829999901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997045.70829999901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997045.70829999901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997045.70829999901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997045.70829999901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997045.70829999901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997045.70829999901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997045.70829999901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997045.70829999901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997045.70829999901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997045.70829999901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997045.70829999901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997045.70829999901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997045.70829999901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997045.70829999901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997045.70829999901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997045.70829999901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997045.70829999901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997045.70829999901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997045.70829999901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997045.70829999901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997045.70829999901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997045.70829999901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997045.70829999901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997045.70829999901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997045.70829999901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997045.70829999901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997045.70829999901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997045.70829999901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997045.70829999901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997045.70829999901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997045.70829999901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997045.70829999901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997045.70829999901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997045.70829999901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997045.70829999901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997045.70829999901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997045.70829999901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997045.70829999901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4">D202-E202+F201</f>
        <v>997045.70829999901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997045.70829999901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997045.70829999901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997045.70829999901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997045.70829999901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997045.70829999901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997045.70829999901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997045.70829999901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997045.70829999901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997045.70829999901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997045.70829999901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997045.70829999901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997045.70829999901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997045.70829999901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997045.70829999901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997045.70829999901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997045.70829999901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997045.70829999901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997045.70829999901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997045.70829999901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997045.70829999901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997045.70829999901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997045.70829999901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997045.70829999901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997045.70829999901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997045.70829999901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997045.70829999901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997045.70829999901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997045.70829999901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997045.70829999901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997045.70829999901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997045.70829999901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997045.70829999901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997045.70829999901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997045.70829999901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997045.70829999901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997045.70829999901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997045.70829999901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997045.70829999901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997045.70829999901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997045.70829999901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997045.70829999901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997045.70829999901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997045.70829999901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997045.70829999901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997045.70829999901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997045.70829999901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997045.70829999901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997045.70829999901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997045.70829999901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997045.70829999901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997045.70829999901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997045.70829999901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997045.70829999901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997045.70829999901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997045.70829999901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997045.70829999901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997045.70829999901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997045.70829999901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997045.70829999901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997045.70829999901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997045.70829999901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997045.70829999901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997045.70829999901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5">D266-E266+F265</f>
        <v>997045.70829999901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997045.70829999901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997045.70829999901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997045.70829999901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997045.70829999901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997045.70829999901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997045.70829999901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997045.70829999901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997045.70829999901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997045.70829999901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997045.70829999901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997045.70829999901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997045.70829999901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997045.70829999901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997045.70829999901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997045.70829999901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997045.70829999901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997045.70829999901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997045.70829999901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997045.70829999901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997045.70829999901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997045.70829999901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997045.70829999901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997045.70829999901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997045.70829999901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997045.70829999901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997045.70829999901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997045.70829999901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997045.70829999901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997045.70829999901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997045.70829999901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997045.70829999901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997045.70829999901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997045.70829999901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997045.70829999901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997045.70829999901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997045.70829999901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997045.70829999901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997045.70829999901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997045.70829999901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997045.70829999901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997045.70829999901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997045.70829999901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997045.70829999901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997045.70829999901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997045.70829999901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997045.70829999901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997045.70829999901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997045.70829999901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997045.70829999901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997045.70829999901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997045.70829999901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997045.70829999901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997045.70829999901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997045.70829999901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997045.70829999901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997045.70829999901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997045.70829999901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997045.70829999901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997045.70829999901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997045.70829999901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997045.70829999901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997045.70829999901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997045.70829999901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6">D330-E330+F329</f>
        <v>997045.70829999901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997045.70829999901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997045.70829999901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997045.70829999901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997045.70829999901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997045.70829999901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997045.70829999901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997045.70829999901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997045.70829999901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997045.70829999901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997045.70829999901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997045.70829999901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997045.70829999901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997045.70829999901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997045.70829999901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997045.70829999901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997045.70829999901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997045.70829999901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997045.70829999901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997045.70829999901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997045.70829999901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997045.70829999901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997045.70829999901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997045.70829999901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997045.70829999901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997045.70829999901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997045.70829999901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997045.70829999901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997045.70829999901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997045.70829999901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997045.70829999901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997045.70829999901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997045.70829999901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997045.70829999901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997045.70829999901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997045.70829999901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997045.70829999901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997045.70829999901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997045.70829999901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997045.70829999901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997045.70829999901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997045.70829999901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997045.70829999901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997045.70829999901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997045.70829999901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997045.70829999901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997045.70829999901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997045.70829999901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997045.70829999901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997045.70829999901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997045.70829999901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997045.70829999901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997045.70829999901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997045.70829999901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997045.70829999901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997045.70829999901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997045.70829999901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997045.70829999901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997045.70829999901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997045.70829999901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997045.70829999901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997045.70829999901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997045.70829999901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6"/>
        <v>997045.70829999901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ref="F394:F457" si="7">D394-E394+F393</f>
        <v>997045.70829999901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997045.70829999901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997045.70829999901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997045.70829999901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997045.70829999901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997045.70829999901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997045.70829999901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997045.70829999901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997045.70829999901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997045.70829999901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997045.70829999901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997045.70829999901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997045.70829999901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997045.70829999901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997045.70829999901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997045.70829999901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997045.70829999901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997045.70829999901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997045.70829999901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997045.70829999901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997045.70829999901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997045.70829999901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997045.70829999901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997045.70829999901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997045.70829999901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997045.70829999901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997045.70829999901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997045.70829999901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997045.70829999901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997045.70829999901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997045.70829999901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997045.70829999901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997045.70829999901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997045.70829999901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997045.70829999901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997045.70829999901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997045.70829999901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997045.70829999901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997045.70829999901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997045.70829999901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997045.70829999901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997045.70829999901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997045.70829999901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997045.70829999901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997045.70829999901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997045.70829999901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997045.70829999901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997045.70829999901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997045.70829999901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997045.70829999901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997045.70829999901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997045.70829999901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997045.70829999901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997045.70829999901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997045.70829999901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997045.70829999901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997045.70829999901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997045.70829999901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997045.70829999901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997045.70829999901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997045.70829999901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997045.70829999901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997045.70829999901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997045.70829999901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8">D458-E458+F457</f>
        <v>997045.70829999901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997045.70829999901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997045.70829999901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997045.70829999901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997045.70829999901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997045.70829999901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997045.70829999901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997045.70829999901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997045.70829999901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997045.70829999901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997045.70829999901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997045.70829999901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997045.70829999901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997045.70829999901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997045.70829999901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997045.70829999901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997045.70829999901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997045.70829999901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997045.70829999901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997045.70829999901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997045.70829999901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997045.70829999901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997045.70829999901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997045.70829999901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997045.70829999901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997045.70829999901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997045.70829999901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997045.70829999901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997045.70829999901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997045.70829999901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997045.70829999901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997045.70829999901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997045.70829999901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997045.70829999901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997045.70829999901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997045.70829999901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997045.70829999901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997045.70829999901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997045.70829999901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997045.70829999901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997045.70829999901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997045.70829999901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997045.70829999901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997045.70829999901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997045.70829999901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997045.70829999901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997045.70829999901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997045.70829999901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997045.70829999901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997045.70829999901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997045.70829999901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997045.70829999901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997045.70829999901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997045.70829999901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997045.70829999901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997045.70829999901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997045.70829999901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997045.70829999901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997045.70829999901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997045.70829999901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997045.70829999901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997045.70829999901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997045.70829999901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997045.70829999901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9">D522-E522+F521</f>
        <v>997045.70829999901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997045.70829999901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997045.70829999901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997045.70829999901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997045.70829999901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997045.70829999901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997045.70829999901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997045.70829999901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997045.70829999901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997045.70829999901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997045.70829999901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997045.70829999901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997045.70829999901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997045.70829999901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997045.70829999901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997045.70829999901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997045.70829999901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997045.70829999901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997045.70829999901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997045.70829999901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997045.70829999901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997045.70829999901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997045.70829999901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997045.70829999901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997045.70829999901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997045.70829999901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997045.70829999901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997045.70829999901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997045.70829999901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997045.70829999901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997045.70829999901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997045.70829999901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997045.70829999901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997045.70829999901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997045.70829999901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997045.70829999901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997045.70829999901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997045.70829999901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997045.70829999901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997045.70829999901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997045.70829999901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997045.70829999901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997045.70829999901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997045.70829999901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997045.70829999901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997045.70829999901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997045.70829999901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997045.70829999901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997045.70829999901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997045.70829999901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997045.70829999901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997045.70829999901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997045.70829999901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997045.70829999901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997045.70829999901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997045.70829999901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997045.70829999901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997045.70829999901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997045.70829999901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997045.70829999901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997045.70829999901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997045.70829999901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997045.70829999901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997045.70829999901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07" si="10">D586-E586+F585</f>
        <v>997045.70829999901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997045.70829999901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997045.70829999901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997045.70829999901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997045.70829999901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997045.70829999901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997045.70829999901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997045.70829999901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997045.70829999901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997045.70829999901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997045.70829999901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997045.70829999901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997045.70829999901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997045.70829999901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997045.70829999901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997045.70829999901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997045.70829999901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997045.70829999901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997045.70829999901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997045.70829999901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997045.70829999901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0"/>
        <v>997045.70829999901</v>
      </c>
    </row>
  </sheetData>
  <autoFilter ref="A8:F607" xr:uid="{00000000-0009-0000-0000-000015000000}">
    <sortState xmlns:xlrd2="http://schemas.microsoft.com/office/spreadsheetml/2017/richdata2" ref="A8:F607">
      <sortCondition ref="A8:A607"/>
    </sortState>
  </autoFilter>
  <mergeCells count="2">
    <mergeCell ref="A2:F2"/>
    <mergeCell ref="D5:E5"/>
  </mergeCells>
  <conditionalFormatting sqref="F6 F9:F607">
    <cfRule type="cellIs" dxfId="101" priority="1" operator="lessThan">
      <formula>0</formula>
    </cfRule>
  </conditionalFormatting>
  <conditionalFormatting sqref="F9:F607">
    <cfRule type="cellIs" dxfId="100" priority="2" operator="greaterThan">
      <formula>0</formula>
    </cfRule>
  </conditionalFormatting>
  <conditionalFormatting sqref="F11:F607 F6">
    <cfRule type="cellIs" dxfId="99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6" max="5" man="1"/>
    <brk id="134" max="5" man="1"/>
    <brk id="192" max="5" man="1"/>
    <brk id="253" max="5" man="1"/>
    <brk id="314" max="5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7A67-7359-48C0-8722-246B8649C040}">
  <dimension ref="A1:F610"/>
  <sheetViews>
    <sheetView view="pageBreakPreview" topLeftCell="A59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Janeiro2025!F6</f>
        <v>997045.70829999901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SUM(D9:D610)</f>
        <v>768648.55999999994</v>
      </c>
      <c r="E6" s="11">
        <f t="shared" si="0"/>
        <v>1066183.2527999999</v>
      </c>
      <c r="F6" s="12">
        <f>F610</f>
        <v>699511.01549999916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45691</v>
      </c>
      <c r="B9" s="17" t="s">
        <v>22</v>
      </c>
      <c r="C9" s="18"/>
      <c r="D9" s="19"/>
      <c r="E9" s="19">
        <v>4700</v>
      </c>
      <c r="F9" s="20">
        <f>D9-E9+D5</f>
        <v>992345.70829999901</v>
      </c>
    </row>
    <row r="10" spans="1:6" ht="14.25" customHeight="1" x14ac:dyDescent="0.3">
      <c r="A10" s="16">
        <v>45691</v>
      </c>
      <c r="B10" s="17" t="s">
        <v>19</v>
      </c>
      <c r="C10" s="18" t="s">
        <v>156</v>
      </c>
      <c r="D10" s="19">
        <v>492.65</v>
      </c>
      <c r="E10" s="19"/>
      <c r="F10" s="20">
        <f t="shared" ref="F10:F75" si="1">D10-E10+F9</f>
        <v>992838.35829999903</v>
      </c>
    </row>
    <row r="11" spans="1:6" ht="14.25" customHeight="1" x14ac:dyDescent="0.3">
      <c r="A11" s="16">
        <v>45691</v>
      </c>
      <c r="B11" s="17" t="s">
        <v>21</v>
      </c>
      <c r="C11" s="18"/>
      <c r="D11" s="19"/>
      <c r="E11" s="19">
        <f>(0.5%*D10)+10</f>
        <v>12.46325</v>
      </c>
      <c r="F11" s="20">
        <f t="shared" si="1"/>
        <v>992825.895049999</v>
      </c>
    </row>
    <row r="12" spans="1:6" ht="14.25" customHeight="1" x14ac:dyDescent="0.3">
      <c r="A12" s="16">
        <v>45691</v>
      </c>
      <c r="B12" s="17" t="s">
        <v>19</v>
      </c>
      <c r="C12" s="18" t="s">
        <v>157</v>
      </c>
      <c r="D12" s="19">
        <v>8000</v>
      </c>
      <c r="E12" s="19"/>
      <c r="F12" s="20">
        <f t="shared" si="1"/>
        <v>1000825.895049999</v>
      </c>
    </row>
    <row r="13" spans="1:6" ht="14.25" customHeight="1" x14ac:dyDescent="0.3">
      <c r="A13" s="16">
        <v>45691</v>
      </c>
      <c r="B13" s="17" t="s">
        <v>21</v>
      </c>
      <c r="C13" s="18"/>
      <c r="D13" s="19"/>
      <c r="E13" s="19">
        <f>(0.5%*D12)+10</f>
        <v>50</v>
      </c>
      <c r="F13" s="20">
        <f t="shared" si="1"/>
        <v>1000775.895049999</v>
      </c>
    </row>
    <row r="14" spans="1:6" ht="14.25" customHeight="1" x14ac:dyDescent="0.3">
      <c r="A14" s="16">
        <v>45691</v>
      </c>
      <c r="B14" s="17" t="s">
        <v>19</v>
      </c>
      <c r="C14" s="18" t="s">
        <v>158</v>
      </c>
      <c r="D14" s="19">
        <v>1115</v>
      </c>
      <c r="E14" s="19"/>
      <c r="F14" s="20">
        <f t="shared" si="1"/>
        <v>1001890.895049999</v>
      </c>
    </row>
    <row r="15" spans="1:6" ht="14.25" customHeight="1" x14ac:dyDescent="0.3">
      <c r="A15" s="16">
        <v>45691</v>
      </c>
      <c r="B15" s="17" t="s">
        <v>21</v>
      </c>
      <c r="C15" s="18"/>
      <c r="D15" s="19"/>
      <c r="E15" s="19">
        <f>(0.5%*D14)+10</f>
        <v>15.574999999999999</v>
      </c>
      <c r="F15" s="20">
        <f t="shared" si="1"/>
        <v>1001875.320049999</v>
      </c>
    </row>
    <row r="16" spans="1:6" ht="14.25" customHeight="1" x14ac:dyDescent="0.3">
      <c r="A16" s="16">
        <v>45691</v>
      </c>
      <c r="B16" s="17" t="s">
        <v>119</v>
      </c>
      <c r="C16" s="18"/>
      <c r="D16" s="19"/>
      <c r="E16" s="19">
        <v>20</v>
      </c>
      <c r="F16" s="20">
        <f t="shared" si="1"/>
        <v>1001855.320049999</v>
      </c>
    </row>
    <row r="17" spans="1:6" ht="14.25" customHeight="1" x14ac:dyDescent="0.3">
      <c r="A17" s="16">
        <v>45692</v>
      </c>
      <c r="B17" s="17" t="s">
        <v>22</v>
      </c>
      <c r="C17" s="18" t="s">
        <v>156</v>
      </c>
      <c r="D17" s="19"/>
      <c r="E17" s="19">
        <v>100</v>
      </c>
      <c r="F17" s="20">
        <f t="shared" si="1"/>
        <v>1001755.320049999</v>
      </c>
    </row>
    <row r="18" spans="1:6" ht="14.25" customHeight="1" x14ac:dyDescent="0.3">
      <c r="A18" s="16">
        <v>45692</v>
      </c>
      <c r="B18" s="17" t="s">
        <v>119</v>
      </c>
      <c r="C18" s="18" t="s">
        <v>156</v>
      </c>
      <c r="D18" s="19"/>
      <c r="E18" s="19">
        <v>10</v>
      </c>
      <c r="F18" s="20">
        <f t="shared" si="1"/>
        <v>1001745.320049999</v>
      </c>
    </row>
    <row r="19" spans="1:6" ht="14.25" customHeight="1" x14ac:dyDescent="0.3">
      <c r="A19" s="16">
        <v>45693</v>
      </c>
      <c r="B19" s="17" t="s">
        <v>22</v>
      </c>
      <c r="C19" s="18" t="s">
        <v>156</v>
      </c>
      <c r="D19" s="19"/>
      <c r="E19" s="19">
        <v>12350</v>
      </c>
      <c r="F19" s="20">
        <f t="shared" si="1"/>
        <v>989395.32004999905</v>
      </c>
    </row>
    <row r="20" spans="1:6" ht="14.25" customHeight="1" x14ac:dyDescent="0.3">
      <c r="A20" s="16">
        <v>45693</v>
      </c>
      <c r="B20" s="17" t="s">
        <v>22</v>
      </c>
      <c r="C20" s="18" t="s">
        <v>156</v>
      </c>
      <c r="D20" s="19"/>
      <c r="E20" s="19">
        <v>197050</v>
      </c>
      <c r="F20" s="20">
        <f t="shared" si="1"/>
        <v>792345.32004999905</v>
      </c>
    </row>
    <row r="21" spans="1:6" ht="14.25" customHeight="1" x14ac:dyDescent="0.3">
      <c r="A21" s="16">
        <v>45693</v>
      </c>
      <c r="B21" s="17" t="s">
        <v>119</v>
      </c>
      <c r="C21" s="18"/>
      <c r="D21" s="19"/>
      <c r="E21" s="19">
        <v>40</v>
      </c>
      <c r="F21" s="20">
        <f t="shared" si="1"/>
        <v>792305.32004999905</v>
      </c>
    </row>
    <row r="22" spans="1:6" ht="14.25" customHeight="1" x14ac:dyDescent="0.3">
      <c r="A22" s="16">
        <v>45694</v>
      </c>
      <c r="B22" s="17" t="s">
        <v>19</v>
      </c>
      <c r="C22" s="18" t="s">
        <v>44</v>
      </c>
      <c r="D22" s="19">
        <v>90000</v>
      </c>
      <c r="E22" s="19"/>
      <c r="F22" s="20">
        <f t="shared" si="1"/>
        <v>882305.32004999905</v>
      </c>
    </row>
    <row r="23" spans="1:6" ht="14.25" customHeight="1" x14ac:dyDescent="0.3">
      <c r="A23" s="16">
        <v>45694</v>
      </c>
      <c r="B23" s="17" t="s">
        <v>21</v>
      </c>
      <c r="C23" s="18"/>
      <c r="D23" s="19"/>
      <c r="E23" s="19">
        <f>(0.5%*D22)+10</f>
        <v>460</v>
      </c>
      <c r="F23" s="20">
        <f t="shared" si="1"/>
        <v>881845.32004999905</v>
      </c>
    </row>
    <row r="24" spans="1:6" ht="14.25" customHeight="1" x14ac:dyDescent="0.3">
      <c r="A24" s="16">
        <v>45694</v>
      </c>
      <c r="B24" s="17" t="s">
        <v>22</v>
      </c>
      <c r="C24" s="18" t="s">
        <v>156</v>
      </c>
      <c r="D24" s="19"/>
      <c r="E24" s="19">
        <v>10</v>
      </c>
      <c r="F24" s="20">
        <f t="shared" si="1"/>
        <v>881835.32004999905</v>
      </c>
    </row>
    <row r="25" spans="1:6" ht="14.25" customHeight="1" x14ac:dyDescent="0.3">
      <c r="A25" s="16">
        <v>45694</v>
      </c>
      <c r="B25" s="17" t="s">
        <v>119</v>
      </c>
      <c r="C25" s="18"/>
      <c r="D25" s="19"/>
      <c r="E25" s="19">
        <v>30</v>
      </c>
      <c r="F25" s="20">
        <f t="shared" si="1"/>
        <v>881805.32004999905</v>
      </c>
    </row>
    <row r="26" spans="1:6" ht="14.25" customHeight="1" x14ac:dyDescent="0.3">
      <c r="A26" s="16">
        <v>45695</v>
      </c>
      <c r="B26" s="17" t="s">
        <v>22</v>
      </c>
      <c r="C26" s="18" t="s">
        <v>156</v>
      </c>
      <c r="D26" s="19"/>
      <c r="E26" s="19">
        <v>10</v>
      </c>
      <c r="F26" s="20">
        <f t="shared" si="1"/>
        <v>881795.32004999905</v>
      </c>
    </row>
    <row r="27" spans="1:6" ht="14.25" customHeight="1" x14ac:dyDescent="0.3">
      <c r="A27" s="16">
        <v>45695</v>
      </c>
      <c r="B27" s="17" t="s">
        <v>22</v>
      </c>
      <c r="C27" s="18" t="s">
        <v>156</v>
      </c>
      <c r="D27" s="19"/>
      <c r="E27" s="19">
        <v>76610</v>
      </c>
      <c r="F27" s="20">
        <f t="shared" si="1"/>
        <v>805185.32004999905</v>
      </c>
    </row>
    <row r="28" spans="1:6" ht="14.25" customHeight="1" x14ac:dyDescent="0.3">
      <c r="A28" s="16">
        <v>45695</v>
      </c>
      <c r="B28" s="17" t="s">
        <v>119</v>
      </c>
      <c r="C28" s="18"/>
      <c r="D28" s="19"/>
      <c r="E28" s="19">
        <v>40</v>
      </c>
      <c r="F28" s="20">
        <f t="shared" si="1"/>
        <v>805145.32004999905</v>
      </c>
    </row>
    <row r="29" spans="1:6" ht="14.25" customHeight="1" x14ac:dyDescent="0.3">
      <c r="A29" s="16">
        <v>45698</v>
      </c>
      <c r="B29" s="17" t="s">
        <v>19</v>
      </c>
      <c r="C29" s="18" t="s">
        <v>27</v>
      </c>
      <c r="D29" s="19">
        <v>197646.45</v>
      </c>
      <c r="E29" s="19"/>
      <c r="F29" s="20">
        <f t="shared" si="1"/>
        <v>1002791.770049999</v>
      </c>
    </row>
    <row r="30" spans="1:6" ht="14.25" customHeight="1" x14ac:dyDescent="0.3">
      <c r="A30" s="16">
        <v>45698</v>
      </c>
      <c r="B30" s="17" t="s">
        <v>21</v>
      </c>
      <c r="C30" s="18"/>
      <c r="D30" s="19"/>
      <c r="E30" s="19">
        <f>(0.5%*D29)+10</f>
        <v>998.23225000000014</v>
      </c>
      <c r="F30" s="20">
        <f t="shared" si="1"/>
        <v>1001793.537799999</v>
      </c>
    </row>
    <row r="31" spans="1:6" ht="14.25" customHeight="1" x14ac:dyDescent="0.3">
      <c r="A31" s="16">
        <v>45698</v>
      </c>
      <c r="B31" s="17" t="s">
        <v>19</v>
      </c>
      <c r="C31" s="18" t="s">
        <v>149</v>
      </c>
      <c r="D31" s="19">
        <v>350</v>
      </c>
      <c r="E31" s="19"/>
      <c r="F31" s="20">
        <f t="shared" si="1"/>
        <v>1002143.537799999</v>
      </c>
    </row>
    <row r="32" spans="1:6" ht="14.25" customHeight="1" x14ac:dyDescent="0.3">
      <c r="A32" s="16">
        <v>45698</v>
      </c>
      <c r="B32" s="17" t="s">
        <v>21</v>
      </c>
      <c r="C32" s="18"/>
      <c r="D32" s="19"/>
      <c r="E32" s="19">
        <f>(0.5%*D31)+10</f>
        <v>11.75</v>
      </c>
      <c r="F32" s="20">
        <f t="shared" si="1"/>
        <v>1002131.787799999</v>
      </c>
    </row>
    <row r="33" spans="1:6" ht="14.25" customHeight="1" x14ac:dyDescent="0.3">
      <c r="A33" s="16">
        <v>45698</v>
      </c>
      <c r="B33" s="17" t="s">
        <v>19</v>
      </c>
      <c r="C33" s="18" t="s">
        <v>132</v>
      </c>
      <c r="D33" s="19">
        <v>10000</v>
      </c>
      <c r="E33" s="19"/>
      <c r="F33" s="20">
        <f t="shared" si="1"/>
        <v>1012131.787799999</v>
      </c>
    </row>
    <row r="34" spans="1:6" ht="14.25" customHeight="1" x14ac:dyDescent="0.3">
      <c r="A34" s="16">
        <v>45698</v>
      </c>
      <c r="B34" s="17" t="s">
        <v>21</v>
      </c>
      <c r="C34" s="18"/>
      <c r="D34" s="19"/>
      <c r="E34" s="19">
        <f>(0.5%*D33)+10</f>
        <v>60</v>
      </c>
      <c r="F34" s="20">
        <f t="shared" si="1"/>
        <v>1012071.787799999</v>
      </c>
    </row>
    <row r="35" spans="1:6" ht="14.25" customHeight="1" x14ac:dyDescent="0.3">
      <c r="A35" s="16">
        <v>45698</v>
      </c>
      <c r="B35" s="17" t="s">
        <v>119</v>
      </c>
      <c r="C35" s="18"/>
      <c r="D35" s="19"/>
      <c r="E35" s="19">
        <v>10</v>
      </c>
      <c r="F35" s="20">
        <f t="shared" si="1"/>
        <v>1012061.787799999</v>
      </c>
    </row>
    <row r="36" spans="1:6" ht="14.25" customHeight="1" x14ac:dyDescent="0.3">
      <c r="A36" s="16">
        <v>45699</v>
      </c>
      <c r="B36" s="17" t="s">
        <v>22</v>
      </c>
      <c r="C36" s="18" t="s">
        <v>156</v>
      </c>
      <c r="D36" s="19"/>
      <c r="E36" s="19">
        <v>120</v>
      </c>
      <c r="F36" s="20">
        <f t="shared" si="1"/>
        <v>1011941.787799999</v>
      </c>
    </row>
    <row r="37" spans="1:6" ht="14.25" customHeight="1" x14ac:dyDescent="0.3">
      <c r="A37" s="16">
        <v>45699</v>
      </c>
      <c r="B37" s="17" t="s">
        <v>22</v>
      </c>
      <c r="C37" s="18" t="s">
        <v>156</v>
      </c>
      <c r="D37" s="19"/>
      <c r="E37" s="19">
        <v>1500</v>
      </c>
      <c r="F37" s="20">
        <f t="shared" si="1"/>
        <v>1010441.787799999</v>
      </c>
    </row>
    <row r="38" spans="1:6" ht="14.25" customHeight="1" x14ac:dyDescent="0.3">
      <c r="A38" s="16">
        <v>45699</v>
      </c>
      <c r="B38" s="17" t="s">
        <v>119</v>
      </c>
      <c r="C38" s="18"/>
      <c r="D38" s="19"/>
      <c r="E38" s="19">
        <v>40</v>
      </c>
      <c r="F38" s="20">
        <f t="shared" si="1"/>
        <v>1010401.787799999</v>
      </c>
    </row>
    <row r="39" spans="1:6" ht="14.25" customHeight="1" x14ac:dyDescent="0.3">
      <c r="A39" s="16">
        <v>45701</v>
      </c>
      <c r="B39" s="17" t="s">
        <v>22</v>
      </c>
      <c r="C39" s="18" t="s">
        <v>156</v>
      </c>
      <c r="D39" s="19"/>
      <c r="E39" s="19">
        <v>100</v>
      </c>
      <c r="F39" s="20">
        <f t="shared" si="1"/>
        <v>1010301.787799999</v>
      </c>
    </row>
    <row r="40" spans="1:6" ht="14.25" customHeight="1" x14ac:dyDescent="0.3">
      <c r="A40" s="16">
        <v>45701</v>
      </c>
      <c r="B40" s="17" t="s">
        <v>22</v>
      </c>
      <c r="C40" s="18" t="s">
        <v>156</v>
      </c>
      <c r="D40" s="19"/>
      <c r="E40" s="19">
        <v>34600</v>
      </c>
      <c r="F40" s="20">
        <f t="shared" si="1"/>
        <v>975701.787799999</v>
      </c>
    </row>
    <row r="41" spans="1:6" ht="14.25" customHeight="1" x14ac:dyDescent="0.3">
      <c r="A41" s="16">
        <v>45702</v>
      </c>
      <c r="B41" s="17" t="s">
        <v>119</v>
      </c>
      <c r="C41" s="18"/>
      <c r="D41" s="19"/>
      <c r="E41" s="19">
        <v>40</v>
      </c>
      <c r="F41" s="20">
        <f t="shared" si="1"/>
        <v>975661.787799999</v>
      </c>
    </row>
    <row r="42" spans="1:6" ht="14.25" customHeight="1" x14ac:dyDescent="0.3">
      <c r="A42" s="16">
        <v>45705</v>
      </c>
      <c r="B42" s="17" t="s">
        <v>22</v>
      </c>
      <c r="C42" s="18" t="s">
        <v>156</v>
      </c>
      <c r="D42" s="19"/>
      <c r="E42" s="19">
        <v>940</v>
      </c>
      <c r="F42" s="20">
        <f t="shared" si="1"/>
        <v>974721.787799999</v>
      </c>
    </row>
    <row r="43" spans="1:6" ht="14.25" customHeight="1" x14ac:dyDescent="0.3">
      <c r="A43" s="16">
        <v>45705</v>
      </c>
      <c r="B43" s="17" t="s">
        <v>22</v>
      </c>
      <c r="C43" s="18" t="s">
        <v>156</v>
      </c>
      <c r="D43" s="19"/>
      <c r="E43" s="19">
        <v>100</v>
      </c>
      <c r="F43" s="20">
        <f t="shared" si="1"/>
        <v>974621.787799999</v>
      </c>
    </row>
    <row r="44" spans="1:6" ht="14.25" customHeight="1" x14ac:dyDescent="0.3">
      <c r="A44" s="16">
        <v>45705</v>
      </c>
      <c r="B44" s="17" t="s">
        <v>22</v>
      </c>
      <c r="C44" s="18" t="s">
        <v>156</v>
      </c>
      <c r="D44" s="19"/>
      <c r="E44" s="19">
        <v>20800</v>
      </c>
      <c r="F44" s="20">
        <f t="shared" si="1"/>
        <v>953821.787799999</v>
      </c>
    </row>
    <row r="45" spans="1:6" ht="14.25" customHeight="1" x14ac:dyDescent="0.3">
      <c r="A45" s="16">
        <v>45705</v>
      </c>
      <c r="B45" s="17" t="s">
        <v>119</v>
      </c>
      <c r="C45" s="18"/>
      <c r="D45" s="19"/>
      <c r="E45" s="19">
        <v>50</v>
      </c>
      <c r="F45" s="20">
        <f t="shared" si="1"/>
        <v>953771.787799999</v>
      </c>
    </row>
    <row r="46" spans="1:6" ht="14.25" customHeight="1" x14ac:dyDescent="0.3">
      <c r="A46" s="16">
        <v>45706</v>
      </c>
      <c r="B46" s="17" t="s">
        <v>19</v>
      </c>
      <c r="C46" s="18" t="s">
        <v>134</v>
      </c>
      <c r="D46" s="19">
        <v>2200</v>
      </c>
      <c r="E46" s="19"/>
      <c r="F46" s="20">
        <f t="shared" si="1"/>
        <v>955971.787799999</v>
      </c>
    </row>
    <row r="47" spans="1:6" ht="14.25" customHeight="1" x14ac:dyDescent="0.3">
      <c r="A47" s="16">
        <v>45706</v>
      </c>
      <c r="B47" s="17" t="s">
        <v>21</v>
      </c>
      <c r="C47" s="18"/>
      <c r="D47" s="19"/>
      <c r="E47" s="19">
        <f>(0.5%*D46)+10</f>
        <v>21</v>
      </c>
      <c r="F47" s="20">
        <f t="shared" si="1"/>
        <v>955950.787799999</v>
      </c>
    </row>
    <row r="48" spans="1:6" ht="14.25" customHeight="1" x14ac:dyDescent="0.3">
      <c r="A48" s="16">
        <v>45706</v>
      </c>
      <c r="B48" s="17" t="s">
        <v>119</v>
      </c>
      <c r="C48" s="18"/>
      <c r="D48" s="19"/>
      <c r="E48" s="19">
        <v>10</v>
      </c>
      <c r="F48" s="20">
        <f t="shared" si="1"/>
        <v>955940.787799999</v>
      </c>
    </row>
    <row r="49" spans="1:6" ht="14.25" customHeight="1" x14ac:dyDescent="0.3">
      <c r="A49" s="16">
        <v>45707</v>
      </c>
      <c r="B49" s="17" t="s">
        <v>22</v>
      </c>
      <c r="C49" s="18" t="s">
        <v>156</v>
      </c>
      <c r="D49" s="19"/>
      <c r="E49" s="19">
        <v>20</v>
      </c>
      <c r="F49" s="20">
        <f t="shared" si="1"/>
        <v>955920.787799999</v>
      </c>
    </row>
    <row r="50" spans="1:6" ht="14.25" customHeight="1" x14ac:dyDescent="0.3">
      <c r="A50" s="16">
        <v>45707</v>
      </c>
      <c r="B50" s="17" t="s">
        <v>22</v>
      </c>
      <c r="C50" s="18" t="s">
        <v>156</v>
      </c>
      <c r="D50" s="19"/>
      <c r="E50" s="19">
        <v>54720</v>
      </c>
      <c r="F50" s="20">
        <f t="shared" si="1"/>
        <v>901200.787799999</v>
      </c>
    </row>
    <row r="51" spans="1:6" ht="14.25" customHeight="1" x14ac:dyDescent="0.3">
      <c r="A51" s="16">
        <v>45707</v>
      </c>
      <c r="B51" s="17" t="s">
        <v>19</v>
      </c>
      <c r="C51" s="18" t="s">
        <v>153</v>
      </c>
      <c r="D51" s="19">
        <v>10000</v>
      </c>
      <c r="E51" s="19"/>
      <c r="F51" s="20">
        <f t="shared" si="1"/>
        <v>911200.787799999</v>
      </c>
    </row>
    <row r="52" spans="1:6" ht="14.25" customHeight="1" x14ac:dyDescent="0.3">
      <c r="A52" s="16">
        <v>45707</v>
      </c>
      <c r="B52" s="17" t="s">
        <v>21</v>
      </c>
      <c r="C52" s="18"/>
      <c r="D52" s="19"/>
      <c r="E52" s="19">
        <f>(0.5%*D51)+10</f>
        <v>60</v>
      </c>
      <c r="F52" s="20">
        <f t="shared" si="1"/>
        <v>911140.787799999</v>
      </c>
    </row>
    <row r="53" spans="1:6" ht="14.25" customHeight="1" x14ac:dyDescent="0.3">
      <c r="A53" s="16">
        <v>45707</v>
      </c>
      <c r="B53" s="17" t="s">
        <v>119</v>
      </c>
      <c r="C53" s="18"/>
      <c r="D53" s="19"/>
      <c r="E53" s="19">
        <v>50</v>
      </c>
      <c r="F53" s="20">
        <f t="shared" si="1"/>
        <v>911090.787799999</v>
      </c>
    </row>
    <row r="54" spans="1:6" ht="14.25" customHeight="1" x14ac:dyDescent="0.3">
      <c r="A54" s="16">
        <v>45708</v>
      </c>
      <c r="B54" s="17" t="s">
        <v>19</v>
      </c>
      <c r="C54" s="18" t="s">
        <v>159</v>
      </c>
      <c r="D54" s="19">
        <v>270</v>
      </c>
      <c r="E54" s="19"/>
      <c r="F54" s="20">
        <f t="shared" si="1"/>
        <v>911360.787799999</v>
      </c>
    </row>
    <row r="55" spans="1:6" ht="14.25" customHeight="1" x14ac:dyDescent="0.3">
      <c r="A55" s="16">
        <v>45708</v>
      </c>
      <c r="B55" s="17" t="s">
        <v>21</v>
      </c>
      <c r="C55" s="18"/>
      <c r="D55" s="19"/>
      <c r="E55" s="19">
        <f>(0.5%*D54)+10</f>
        <v>11.35</v>
      </c>
      <c r="F55" s="20">
        <f t="shared" si="1"/>
        <v>911349.43779999902</v>
      </c>
    </row>
    <row r="56" spans="1:6" ht="14.25" customHeight="1" x14ac:dyDescent="0.3">
      <c r="A56" s="16">
        <v>45708</v>
      </c>
      <c r="B56" s="17" t="s">
        <v>19</v>
      </c>
      <c r="C56" s="18" t="s">
        <v>78</v>
      </c>
      <c r="D56" s="19">
        <v>10900</v>
      </c>
      <c r="E56" s="19"/>
      <c r="F56" s="20">
        <f t="shared" si="1"/>
        <v>922249.43779999902</v>
      </c>
    </row>
    <row r="57" spans="1:6" ht="14.25" customHeight="1" x14ac:dyDescent="0.3">
      <c r="A57" s="16">
        <v>45708</v>
      </c>
      <c r="B57" s="17" t="s">
        <v>21</v>
      </c>
      <c r="C57" s="18"/>
      <c r="D57" s="19"/>
      <c r="E57" s="19">
        <f>(0.5%*D56)+10</f>
        <v>64.5</v>
      </c>
      <c r="F57" s="20">
        <f t="shared" si="1"/>
        <v>922184.93779999902</v>
      </c>
    </row>
    <row r="58" spans="1:6" ht="14.25" customHeight="1" x14ac:dyDescent="0.3">
      <c r="A58" s="16">
        <v>45709</v>
      </c>
      <c r="B58" s="17" t="s">
        <v>119</v>
      </c>
      <c r="C58" s="18"/>
      <c r="D58" s="19"/>
      <c r="E58" s="19">
        <v>10</v>
      </c>
      <c r="F58" s="20">
        <f t="shared" si="1"/>
        <v>922174.93779999902</v>
      </c>
    </row>
    <row r="59" spans="1:6" ht="14.25" customHeight="1" x14ac:dyDescent="0.3">
      <c r="A59" s="16">
        <v>45709</v>
      </c>
      <c r="B59" s="17" t="s">
        <v>19</v>
      </c>
      <c r="C59" s="18" t="s">
        <v>160</v>
      </c>
      <c r="D59" s="19">
        <v>24000</v>
      </c>
      <c r="E59" s="19"/>
      <c r="F59" s="20">
        <f t="shared" si="1"/>
        <v>946174.93779999902</v>
      </c>
    </row>
    <row r="60" spans="1:6" ht="14.25" customHeight="1" x14ac:dyDescent="0.3">
      <c r="A60" s="16">
        <v>45709</v>
      </c>
      <c r="B60" s="17" t="s">
        <v>21</v>
      </c>
      <c r="C60" s="18"/>
      <c r="D60" s="19"/>
      <c r="E60" s="19">
        <f>(0.5%*D59)+10</f>
        <v>130</v>
      </c>
      <c r="F60" s="20">
        <f t="shared" si="1"/>
        <v>946044.93779999902</v>
      </c>
    </row>
    <row r="61" spans="1:6" ht="14.25" customHeight="1" x14ac:dyDescent="0.3">
      <c r="A61" s="16">
        <v>45709</v>
      </c>
      <c r="B61" s="17" t="s">
        <v>19</v>
      </c>
      <c r="C61" s="18" t="s">
        <v>105</v>
      </c>
      <c r="D61" s="19">
        <v>191.44</v>
      </c>
      <c r="E61" s="19"/>
      <c r="F61" s="20">
        <f t="shared" si="1"/>
        <v>946236.37779999897</v>
      </c>
    </row>
    <row r="62" spans="1:6" ht="14.25" customHeight="1" x14ac:dyDescent="0.3">
      <c r="A62" s="16">
        <v>45709</v>
      </c>
      <c r="B62" s="17" t="s">
        <v>21</v>
      </c>
      <c r="C62" s="18"/>
      <c r="D62" s="19"/>
      <c r="E62" s="19">
        <f>(0.5%*D61)+10</f>
        <v>10.9572</v>
      </c>
      <c r="F62" s="20">
        <f t="shared" si="1"/>
        <v>946225.42059999902</v>
      </c>
    </row>
    <row r="63" spans="1:6" ht="14.25" customHeight="1" x14ac:dyDescent="0.3">
      <c r="A63" s="16">
        <v>45709</v>
      </c>
      <c r="B63" s="17" t="s">
        <v>119</v>
      </c>
      <c r="C63" s="18"/>
      <c r="D63" s="19"/>
      <c r="E63" s="19">
        <v>10</v>
      </c>
      <c r="F63" s="20">
        <f t="shared" si="1"/>
        <v>946215.42059999902</v>
      </c>
    </row>
    <row r="64" spans="1:6" ht="14.25" customHeight="1" x14ac:dyDescent="0.3">
      <c r="A64" s="16">
        <v>45712</v>
      </c>
      <c r="B64" s="17" t="s">
        <v>22</v>
      </c>
      <c r="C64" s="18" t="s">
        <v>156</v>
      </c>
      <c r="D64" s="19"/>
      <c r="E64" s="19">
        <v>10</v>
      </c>
      <c r="F64" s="20">
        <f t="shared" si="1"/>
        <v>946205.42059999902</v>
      </c>
    </row>
    <row r="65" spans="1:6" ht="14.25" customHeight="1" x14ac:dyDescent="0.3">
      <c r="A65" s="16">
        <v>45712</v>
      </c>
      <c r="B65" s="17" t="s">
        <v>19</v>
      </c>
      <c r="C65" s="18" t="s">
        <v>44</v>
      </c>
      <c r="D65" s="19">
        <v>382479.89</v>
      </c>
      <c r="E65" s="19"/>
      <c r="F65" s="20">
        <f t="shared" si="1"/>
        <v>1328685.310599999</v>
      </c>
    </row>
    <row r="66" spans="1:6" ht="14.25" customHeight="1" x14ac:dyDescent="0.3">
      <c r="A66" s="16">
        <v>45712</v>
      </c>
      <c r="B66" s="17" t="s">
        <v>21</v>
      </c>
      <c r="C66" s="18"/>
      <c r="D66" s="19"/>
      <c r="E66" s="19">
        <f>(0.5%*D65)+10</f>
        <v>1922.3994500000001</v>
      </c>
      <c r="F66" s="20">
        <f t="shared" si="1"/>
        <v>1326762.9111499991</v>
      </c>
    </row>
    <row r="67" spans="1:6" ht="14.25" customHeight="1" x14ac:dyDescent="0.3">
      <c r="A67" s="16">
        <v>45712</v>
      </c>
      <c r="B67" s="17" t="s">
        <v>119</v>
      </c>
      <c r="C67" s="18"/>
      <c r="D67" s="19"/>
      <c r="E67" s="19">
        <v>30</v>
      </c>
      <c r="F67" s="20">
        <f t="shared" si="1"/>
        <v>1326732.9111499991</v>
      </c>
    </row>
    <row r="68" spans="1:6" ht="14.25" customHeight="1" x14ac:dyDescent="0.3">
      <c r="A68" s="16">
        <v>45713</v>
      </c>
      <c r="B68" s="17" t="s">
        <v>22</v>
      </c>
      <c r="C68" s="18" t="s">
        <v>156</v>
      </c>
      <c r="D68" s="19"/>
      <c r="E68" s="19">
        <v>10</v>
      </c>
      <c r="F68" s="20">
        <f t="shared" si="1"/>
        <v>1326722.9111499991</v>
      </c>
    </row>
    <row r="69" spans="1:6" ht="14.25" customHeight="1" x14ac:dyDescent="0.3">
      <c r="A69" s="16">
        <v>45713</v>
      </c>
      <c r="B69" s="17" t="s">
        <v>22</v>
      </c>
      <c r="C69" s="18" t="s">
        <v>156</v>
      </c>
      <c r="D69" s="19"/>
      <c r="E69" s="19">
        <v>1100</v>
      </c>
      <c r="F69" s="20">
        <f t="shared" si="1"/>
        <v>1325622.9111499991</v>
      </c>
    </row>
    <row r="70" spans="1:6" ht="14.25" customHeight="1" x14ac:dyDescent="0.3">
      <c r="A70" s="16">
        <v>45713</v>
      </c>
      <c r="B70" s="17" t="s">
        <v>22</v>
      </c>
      <c r="C70" s="18" t="s">
        <v>156</v>
      </c>
      <c r="D70" s="19"/>
      <c r="E70" s="19">
        <v>401950</v>
      </c>
      <c r="F70" s="20">
        <f t="shared" si="1"/>
        <v>923672.91114999913</v>
      </c>
    </row>
    <row r="71" spans="1:6" ht="14.25" customHeight="1" x14ac:dyDescent="0.3">
      <c r="A71" s="16">
        <v>45713</v>
      </c>
      <c r="B71" s="17" t="s">
        <v>22</v>
      </c>
      <c r="C71" s="18" t="s">
        <v>156</v>
      </c>
      <c r="D71" s="19"/>
      <c r="E71" s="19">
        <v>1000</v>
      </c>
      <c r="F71" s="20">
        <f t="shared" si="1"/>
        <v>922672.91114999913</v>
      </c>
    </row>
    <row r="72" spans="1:6" ht="14.25" customHeight="1" x14ac:dyDescent="0.3">
      <c r="A72" s="16">
        <v>45713</v>
      </c>
      <c r="B72" s="17" t="s">
        <v>119</v>
      </c>
      <c r="C72" s="18"/>
      <c r="D72" s="19"/>
      <c r="E72" s="19">
        <v>80</v>
      </c>
      <c r="F72" s="20">
        <f t="shared" si="1"/>
        <v>922592.91114999913</v>
      </c>
    </row>
    <row r="73" spans="1:6" ht="14.25" customHeight="1" x14ac:dyDescent="0.3">
      <c r="A73" s="16">
        <v>45715</v>
      </c>
      <c r="B73" s="17" t="s">
        <v>22</v>
      </c>
      <c r="C73" s="18" t="s">
        <v>156</v>
      </c>
      <c r="D73" s="19"/>
      <c r="E73" s="19">
        <v>20</v>
      </c>
      <c r="F73" s="20">
        <f t="shared" si="1"/>
        <v>922572.91114999913</v>
      </c>
    </row>
    <row r="74" spans="1:6" ht="14.25" customHeight="1" x14ac:dyDescent="0.3">
      <c r="A74" s="16">
        <v>45715</v>
      </c>
      <c r="B74" s="17" t="s">
        <v>19</v>
      </c>
      <c r="C74" s="18" t="s">
        <v>155</v>
      </c>
      <c r="D74" s="19">
        <v>31003.13</v>
      </c>
      <c r="E74" s="19"/>
      <c r="F74" s="20">
        <f t="shared" si="1"/>
        <v>953576.04114999913</v>
      </c>
    </row>
    <row r="75" spans="1:6" ht="14.25" customHeight="1" x14ac:dyDescent="0.3">
      <c r="A75" s="16">
        <v>45715</v>
      </c>
      <c r="B75" s="17" t="s">
        <v>21</v>
      </c>
      <c r="C75" s="18"/>
      <c r="D75" s="19"/>
      <c r="E75" s="19">
        <f>(0.5%*D74)+10</f>
        <v>165.01565000000002</v>
      </c>
      <c r="F75" s="20">
        <f t="shared" si="1"/>
        <v>953411.02549999917</v>
      </c>
    </row>
    <row r="76" spans="1:6" ht="14.25" customHeight="1" x14ac:dyDescent="0.3">
      <c r="A76" s="16">
        <v>45715</v>
      </c>
      <c r="B76" s="17" t="s">
        <v>22</v>
      </c>
      <c r="C76" s="18" t="s">
        <v>156</v>
      </c>
      <c r="D76" s="19"/>
      <c r="E76" s="19">
        <v>252350</v>
      </c>
      <c r="F76" s="20">
        <f t="shared" ref="F76:F139" si="2">D76-E76+F75</f>
        <v>701061.02549999917</v>
      </c>
    </row>
    <row r="77" spans="1:6" ht="14.25" customHeight="1" x14ac:dyDescent="0.3">
      <c r="A77" s="16">
        <v>45716</v>
      </c>
      <c r="B77" s="17" t="s">
        <v>119</v>
      </c>
      <c r="C77" s="18"/>
      <c r="D77" s="19"/>
      <c r="E77" s="19">
        <v>1500</v>
      </c>
      <c r="F77" s="20">
        <f t="shared" si="2"/>
        <v>699561.02549999917</v>
      </c>
    </row>
    <row r="78" spans="1:6" ht="14.25" customHeight="1" x14ac:dyDescent="0.3">
      <c r="A78" s="16">
        <v>45716</v>
      </c>
      <c r="B78" s="17" t="s">
        <v>119</v>
      </c>
      <c r="C78" s="18"/>
      <c r="D78" s="19"/>
      <c r="E78" s="19">
        <v>50</v>
      </c>
      <c r="F78" s="20">
        <f t="shared" si="2"/>
        <v>699511.02549999917</v>
      </c>
    </row>
    <row r="79" spans="1:6" ht="14.25" customHeight="1" x14ac:dyDescent="0.3">
      <c r="A79" s="16">
        <v>45716</v>
      </c>
      <c r="B79" s="17" t="s">
        <v>41</v>
      </c>
      <c r="C79" s="18"/>
      <c r="D79" s="19"/>
      <c r="E79" s="19">
        <v>0.01</v>
      </c>
      <c r="F79" s="20">
        <f t="shared" si="2"/>
        <v>699511.01549999916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699511.01549999916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699511.01549999916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699511.01549999916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699511.01549999916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699511.01549999916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699511.01549999916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699511.01549999916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699511.01549999916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699511.01549999916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699511.01549999916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699511.01549999916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699511.01549999916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699511.01549999916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699511.01549999916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699511.01549999916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699511.01549999916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699511.01549999916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699511.01549999916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699511.01549999916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699511.01549999916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699511.01549999916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699511.01549999916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699511.01549999916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699511.01549999916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699511.01549999916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699511.01549999916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699511.01549999916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699511.01549999916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699511.01549999916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699511.01549999916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699511.01549999916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699511.01549999916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699511.01549999916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699511.01549999916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699511.01549999916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699511.01549999916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699511.01549999916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699511.01549999916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699511.01549999916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699511.01549999916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699511.01549999916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699511.01549999916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699511.01549999916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699511.01549999916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699511.01549999916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699511.01549999916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699511.01549999916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699511.01549999916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699511.01549999916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699511.01549999916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699511.01549999916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699511.01549999916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699511.01549999916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699511.01549999916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699511.01549999916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699511.01549999916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699511.01549999916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699511.01549999916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2"/>
        <v>699511.01549999916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699511.01549999916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3">D140-E140+F139</f>
        <v>699511.01549999916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699511.01549999916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699511.01549999916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699511.01549999916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699511.01549999916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699511.01549999916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699511.01549999916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699511.01549999916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699511.01549999916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699511.01549999916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699511.01549999916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699511.01549999916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699511.01549999916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699511.01549999916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699511.01549999916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699511.01549999916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699511.01549999916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699511.01549999916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699511.01549999916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699511.01549999916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699511.01549999916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699511.01549999916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699511.01549999916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699511.01549999916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699511.01549999916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699511.01549999916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699511.01549999916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699511.01549999916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699511.01549999916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699511.01549999916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699511.01549999916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699511.01549999916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699511.01549999916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699511.01549999916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699511.01549999916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699511.01549999916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699511.01549999916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699511.01549999916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699511.01549999916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699511.01549999916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699511.01549999916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699511.01549999916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699511.01549999916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699511.01549999916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699511.01549999916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699511.01549999916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699511.01549999916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699511.01549999916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699511.01549999916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699511.01549999916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699511.01549999916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699511.01549999916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699511.01549999916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699511.01549999916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699511.01549999916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699511.01549999916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699511.01549999916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699511.01549999916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699511.01549999916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699511.01549999916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699511.01549999916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699511.01549999916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3"/>
        <v>699511.01549999916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699511.01549999916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4">D204-E204+F203</f>
        <v>699511.01549999916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699511.01549999916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699511.01549999916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699511.01549999916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699511.01549999916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699511.01549999916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699511.01549999916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699511.01549999916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699511.01549999916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699511.01549999916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699511.01549999916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699511.01549999916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699511.01549999916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699511.01549999916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699511.01549999916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699511.01549999916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699511.01549999916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699511.01549999916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699511.01549999916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699511.01549999916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699511.01549999916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699511.01549999916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699511.01549999916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699511.01549999916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699511.01549999916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699511.01549999916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699511.01549999916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699511.01549999916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699511.01549999916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699511.01549999916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699511.01549999916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699511.01549999916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699511.01549999916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699511.01549999916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699511.01549999916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699511.01549999916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699511.01549999916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699511.01549999916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699511.01549999916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699511.01549999916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699511.01549999916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699511.01549999916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699511.01549999916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699511.01549999916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699511.01549999916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699511.01549999916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699511.01549999916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699511.01549999916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699511.01549999916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699511.01549999916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699511.01549999916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699511.01549999916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699511.01549999916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699511.01549999916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699511.01549999916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699511.01549999916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699511.01549999916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699511.01549999916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699511.01549999916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699511.01549999916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699511.01549999916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699511.01549999916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4"/>
        <v>699511.01549999916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699511.01549999916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5">D268-E268+F267</f>
        <v>699511.01549999916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699511.01549999916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699511.01549999916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699511.01549999916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699511.01549999916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699511.01549999916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699511.01549999916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699511.01549999916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699511.01549999916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699511.01549999916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699511.01549999916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699511.01549999916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699511.01549999916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699511.01549999916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699511.01549999916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699511.01549999916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699511.01549999916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699511.01549999916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699511.01549999916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699511.01549999916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699511.01549999916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699511.01549999916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699511.01549999916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699511.01549999916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699511.01549999916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699511.01549999916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699511.01549999916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699511.01549999916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699511.01549999916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699511.01549999916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699511.01549999916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699511.01549999916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699511.01549999916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699511.01549999916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699511.01549999916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699511.01549999916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699511.01549999916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699511.01549999916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699511.01549999916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699511.01549999916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699511.01549999916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699511.01549999916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699511.01549999916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699511.01549999916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699511.01549999916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699511.01549999916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699511.01549999916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699511.01549999916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699511.01549999916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699511.01549999916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699511.01549999916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699511.01549999916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699511.01549999916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699511.01549999916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699511.01549999916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699511.01549999916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699511.01549999916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699511.01549999916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699511.01549999916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699511.01549999916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699511.01549999916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699511.01549999916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5"/>
        <v>699511.01549999916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699511.01549999916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6">D332-E332+F331</f>
        <v>699511.01549999916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699511.01549999916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699511.01549999916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699511.01549999916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699511.01549999916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699511.01549999916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699511.01549999916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699511.01549999916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699511.01549999916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699511.01549999916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699511.01549999916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699511.01549999916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699511.01549999916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699511.01549999916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699511.01549999916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699511.01549999916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699511.01549999916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699511.01549999916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699511.01549999916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699511.01549999916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699511.01549999916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699511.01549999916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699511.01549999916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699511.01549999916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699511.01549999916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699511.01549999916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699511.01549999916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699511.01549999916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699511.01549999916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699511.01549999916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699511.01549999916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699511.01549999916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699511.01549999916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699511.01549999916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699511.01549999916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699511.01549999916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699511.01549999916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699511.01549999916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699511.01549999916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699511.01549999916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699511.01549999916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699511.01549999916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699511.01549999916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699511.01549999916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699511.01549999916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699511.01549999916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699511.01549999916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699511.01549999916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699511.01549999916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699511.01549999916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699511.01549999916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699511.01549999916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699511.01549999916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699511.01549999916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699511.01549999916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699511.01549999916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699511.01549999916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699511.01549999916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699511.01549999916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699511.01549999916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699511.01549999916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6"/>
        <v>699511.01549999916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6"/>
        <v>699511.01549999916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6"/>
        <v>699511.01549999916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ref="F396:F459" si="7">D396-E396+F395</f>
        <v>699511.01549999916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699511.01549999916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699511.01549999916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699511.01549999916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699511.01549999916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699511.01549999916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699511.01549999916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699511.01549999916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699511.01549999916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699511.01549999916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699511.01549999916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699511.01549999916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699511.01549999916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699511.01549999916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699511.01549999916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699511.01549999916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699511.01549999916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699511.01549999916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699511.01549999916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699511.01549999916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699511.01549999916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699511.01549999916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699511.01549999916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699511.01549999916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699511.01549999916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699511.01549999916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699511.01549999916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699511.01549999916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699511.01549999916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699511.01549999916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699511.01549999916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699511.01549999916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699511.01549999916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699511.01549999916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699511.01549999916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699511.01549999916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699511.01549999916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699511.01549999916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699511.01549999916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699511.01549999916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699511.01549999916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699511.01549999916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699511.01549999916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699511.01549999916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699511.01549999916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699511.01549999916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699511.01549999916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699511.01549999916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699511.01549999916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699511.01549999916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699511.01549999916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699511.01549999916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699511.01549999916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699511.01549999916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699511.01549999916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699511.01549999916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699511.01549999916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699511.01549999916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699511.01549999916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699511.01549999916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699511.01549999916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699511.01549999916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7"/>
        <v>699511.01549999916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699511.01549999916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8">D460-E460+F459</f>
        <v>699511.01549999916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699511.01549999916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699511.01549999916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699511.01549999916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699511.01549999916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699511.01549999916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699511.01549999916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699511.01549999916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699511.01549999916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699511.01549999916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699511.01549999916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699511.01549999916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699511.01549999916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699511.01549999916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699511.01549999916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699511.01549999916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699511.01549999916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699511.01549999916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699511.01549999916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699511.01549999916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699511.01549999916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699511.01549999916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699511.01549999916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699511.01549999916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699511.01549999916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699511.01549999916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699511.01549999916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699511.01549999916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699511.01549999916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699511.01549999916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699511.01549999916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699511.01549999916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699511.01549999916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699511.01549999916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699511.01549999916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699511.01549999916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699511.01549999916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699511.01549999916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699511.01549999916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699511.01549999916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699511.01549999916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699511.01549999916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699511.01549999916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699511.01549999916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699511.01549999916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699511.01549999916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699511.01549999916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699511.01549999916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699511.01549999916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699511.01549999916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699511.01549999916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699511.01549999916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699511.01549999916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699511.01549999916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699511.01549999916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699511.01549999916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699511.01549999916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699511.01549999916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699511.01549999916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699511.01549999916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699511.01549999916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699511.01549999916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8"/>
        <v>699511.01549999916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699511.01549999916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87" si="9">D524-E524+F523</f>
        <v>699511.01549999916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699511.01549999916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699511.01549999916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699511.01549999916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699511.01549999916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699511.01549999916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699511.01549999916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699511.01549999916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699511.01549999916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699511.01549999916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699511.01549999916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699511.01549999916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699511.01549999916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699511.01549999916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699511.01549999916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699511.01549999916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699511.01549999916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699511.01549999916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699511.01549999916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699511.01549999916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699511.01549999916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699511.01549999916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699511.01549999916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699511.01549999916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699511.01549999916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699511.01549999916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699511.01549999916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699511.01549999916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699511.01549999916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699511.01549999916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699511.01549999916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699511.01549999916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699511.01549999916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699511.01549999916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699511.01549999916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699511.01549999916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699511.01549999916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699511.01549999916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699511.01549999916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699511.01549999916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699511.01549999916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699511.01549999916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699511.01549999916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699511.01549999916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699511.01549999916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699511.01549999916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699511.01549999916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699511.01549999916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699511.01549999916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699511.01549999916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699511.01549999916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699511.01549999916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699511.01549999916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699511.01549999916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699511.01549999916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699511.01549999916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699511.01549999916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699511.01549999916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699511.01549999916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699511.01549999916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699511.01549999916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699511.01549999916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9"/>
        <v>699511.01549999916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699511.01549999916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ref="F588:F610" si="10">D588-E588+F587</f>
        <v>699511.01549999916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699511.01549999916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699511.01549999916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699511.01549999916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699511.01549999916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699511.01549999916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699511.01549999916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699511.01549999916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699511.01549999916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699511.01549999916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699511.01549999916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699511.01549999916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699511.01549999916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699511.01549999916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699511.01549999916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699511.01549999916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699511.01549999916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699511.01549999916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699511.01549999916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0"/>
        <v>699511.01549999916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10"/>
        <v>699511.01549999916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10"/>
        <v>699511.01549999916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10"/>
        <v>699511.01549999916</v>
      </c>
    </row>
  </sheetData>
  <autoFilter ref="A8:F610" xr:uid="{00000000-0009-0000-0000-000015000000}">
    <sortState xmlns:xlrd2="http://schemas.microsoft.com/office/spreadsheetml/2017/richdata2" ref="A8:F610">
      <sortCondition ref="A8:A610"/>
    </sortState>
  </autoFilter>
  <mergeCells count="2">
    <mergeCell ref="A2:F2"/>
    <mergeCell ref="D5:E5"/>
  </mergeCells>
  <conditionalFormatting sqref="F6 F9:F610">
    <cfRule type="cellIs" dxfId="98" priority="1" operator="lessThan">
      <formula>0</formula>
    </cfRule>
  </conditionalFormatting>
  <conditionalFormatting sqref="F9:F610">
    <cfRule type="cellIs" dxfId="97" priority="2" operator="greaterThan">
      <formula>0</formula>
    </cfRule>
  </conditionalFormatting>
  <conditionalFormatting sqref="F11:F610 F6">
    <cfRule type="cellIs" dxfId="96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7" max="5" man="1"/>
    <brk id="137" max="5" man="1"/>
    <brk id="195" max="5" man="1"/>
    <brk id="256" max="5" man="1"/>
    <brk id="317" max="5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B01D-58FF-4DDA-94AE-3C25FCF16819}">
  <dimension ref="A1:F611"/>
  <sheetViews>
    <sheetView view="pageBreakPreview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Fevereiro2025!F6</f>
        <v>699511.01549999916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SUM(D9:D611)</f>
        <v>788896.04</v>
      </c>
      <c r="E6" s="11">
        <f t="shared" si="0"/>
        <v>1064364.4802000001</v>
      </c>
      <c r="F6" s="12">
        <f>F611</f>
        <v>424042.57529999921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45721</v>
      </c>
      <c r="B9" s="17" t="s">
        <v>19</v>
      </c>
      <c r="C9" s="18" t="s">
        <v>143</v>
      </c>
      <c r="D9" s="19">
        <v>8000</v>
      </c>
      <c r="E9" s="19"/>
      <c r="F9" s="20">
        <f>D9-E9+D5</f>
        <v>707511.01549999916</v>
      </c>
    </row>
    <row r="10" spans="1:6" ht="14.25" customHeight="1" x14ac:dyDescent="0.3">
      <c r="A10" s="16">
        <v>45721</v>
      </c>
      <c r="B10" s="17" t="s">
        <v>21</v>
      </c>
      <c r="C10" s="18"/>
      <c r="D10" s="19"/>
      <c r="E10" s="19">
        <f>(0.5%*D9)+10</f>
        <v>50</v>
      </c>
      <c r="F10" s="20">
        <f t="shared" ref="F10:F74" si="1">D10-E10+F9</f>
        <v>707461.01549999916</v>
      </c>
    </row>
    <row r="11" spans="1:6" ht="14.25" customHeight="1" x14ac:dyDescent="0.3">
      <c r="A11" s="16">
        <v>45721</v>
      </c>
      <c r="B11" s="17" t="s">
        <v>19</v>
      </c>
      <c r="C11" s="18" t="s">
        <v>63</v>
      </c>
      <c r="D11" s="19">
        <v>3134</v>
      </c>
      <c r="E11" s="19"/>
      <c r="F11" s="20">
        <f t="shared" si="1"/>
        <v>710595.01549999916</v>
      </c>
    </row>
    <row r="12" spans="1:6" ht="14.25" customHeight="1" x14ac:dyDescent="0.3">
      <c r="A12" s="16">
        <v>45721</v>
      </c>
      <c r="B12" s="17" t="s">
        <v>21</v>
      </c>
      <c r="C12" s="18"/>
      <c r="D12" s="19"/>
      <c r="E12" s="19">
        <f>(0.5%*D11)+10</f>
        <v>25.67</v>
      </c>
      <c r="F12" s="20">
        <f t="shared" si="1"/>
        <v>710569.34549999912</v>
      </c>
    </row>
    <row r="13" spans="1:6" ht="14.25" customHeight="1" x14ac:dyDescent="0.3">
      <c r="A13" s="16">
        <v>45721</v>
      </c>
      <c r="B13" s="17" t="s">
        <v>22</v>
      </c>
      <c r="C13" s="18" t="s">
        <v>156</v>
      </c>
      <c r="D13" s="19"/>
      <c r="E13" s="19">
        <v>20</v>
      </c>
      <c r="F13" s="20">
        <f t="shared" si="1"/>
        <v>710549.34549999912</v>
      </c>
    </row>
    <row r="14" spans="1:6" ht="14.25" customHeight="1" x14ac:dyDescent="0.3">
      <c r="A14" s="16">
        <v>45721</v>
      </c>
      <c r="B14" s="17" t="s">
        <v>22</v>
      </c>
      <c r="C14" s="18" t="s">
        <v>156</v>
      </c>
      <c r="D14" s="19"/>
      <c r="E14" s="19">
        <v>201350</v>
      </c>
      <c r="F14" s="20">
        <f t="shared" si="1"/>
        <v>509199.34549999912</v>
      </c>
    </row>
    <row r="15" spans="1:6" ht="14.25" customHeight="1" x14ac:dyDescent="0.3">
      <c r="A15" s="16">
        <v>45721</v>
      </c>
      <c r="B15" s="17" t="s">
        <v>119</v>
      </c>
      <c r="C15" s="18"/>
      <c r="D15" s="19"/>
      <c r="E15" s="19">
        <v>40</v>
      </c>
      <c r="F15" s="20">
        <f t="shared" si="1"/>
        <v>509159.34549999912</v>
      </c>
    </row>
    <row r="16" spans="1:6" ht="14.25" customHeight="1" x14ac:dyDescent="0.3">
      <c r="A16" s="16">
        <v>45722</v>
      </c>
      <c r="B16" s="17" t="s">
        <v>19</v>
      </c>
      <c r="C16" s="18" t="s">
        <v>44</v>
      </c>
      <c r="D16" s="19">
        <v>90000</v>
      </c>
      <c r="E16" s="19"/>
      <c r="F16" s="20">
        <f t="shared" si="1"/>
        <v>599159.34549999912</v>
      </c>
    </row>
    <row r="17" spans="1:6" ht="14.25" customHeight="1" x14ac:dyDescent="0.3">
      <c r="A17" s="16">
        <v>45722</v>
      </c>
      <c r="B17" s="17" t="s">
        <v>21</v>
      </c>
      <c r="C17" s="18"/>
      <c r="D17" s="19"/>
      <c r="E17" s="19">
        <f>(0.5%*D16)+10</f>
        <v>460</v>
      </c>
      <c r="F17" s="20">
        <f t="shared" si="1"/>
        <v>598699.34549999912</v>
      </c>
    </row>
    <row r="18" spans="1:6" ht="14.25" customHeight="1" x14ac:dyDescent="0.3">
      <c r="A18" s="16">
        <v>45722</v>
      </c>
      <c r="B18" s="17" t="s">
        <v>119</v>
      </c>
      <c r="C18" s="18"/>
      <c r="D18" s="19"/>
      <c r="E18" s="19">
        <v>10</v>
      </c>
      <c r="F18" s="20">
        <f t="shared" si="1"/>
        <v>598689.34549999912</v>
      </c>
    </row>
    <row r="19" spans="1:6" ht="14.25" customHeight="1" x14ac:dyDescent="0.3">
      <c r="A19" s="16">
        <v>45723</v>
      </c>
      <c r="B19" s="17" t="s">
        <v>22</v>
      </c>
      <c r="C19" s="18" t="s">
        <v>156</v>
      </c>
      <c r="D19" s="19"/>
      <c r="E19" s="19">
        <v>40</v>
      </c>
      <c r="F19" s="20">
        <f t="shared" si="1"/>
        <v>598649.34549999912</v>
      </c>
    </row>
    <row r="20" spans="1:6" ht="14.25" customHeight="1" x14ac:dyDescent="0.3">
      <c r="A20" s="16">
        <v>45723</v>
      </c>
      <c r="B20" s="17" t="s">
        <v>19</v>
      </c>
      <c r="C20" s="18" t="s">
        <v>91</v>
      </c>
      <c r="D20" s="19">
        <v>11521.3</v>
      </c>
      <c r="E20" s="19"/>
      <c r="F20" s="20">
        <f t="shared" si="1"/>
        <v>610170.64549999917</v>
      </c>
    </row>
    <row r="21" spans="1:6" ht="14.25" customHeight="1" x14ac:dyDescent="0.3">
      <c r="A21" s="16">
        <v>45723</v>
      </c>
      <c r="B21" s="17" t="s">
        <v>21</v>
      </c>
      <c r="C21" s="18"/>
      <c r="D21" s="19"/>
      <c r="E21" s="19">
        <f>(0.5%*D20)+10</f>
        <v>67.606499999999997</v>
      </c>
      <c r="F21" s="20">
        <f t="shared" si="1"/>
        <v>610103.03899999917</v>
      </c>
    </row>
    <row r="22" spans="1:6" ht="14.25" customHeight="1" x14ac:dyDescent="0.3">
      <c r="A22" s="16">
        <v>45723</v>
      </c>
      <c r="B22" s="17" t="s">
        <v>22</v>
      </c>
      <c r="C22" s="18" t="s">
        <v>156</v>
      </c>
      <c r="D22" s="19"/>
      <c r="E22" s="19">
        <v>2300</v>
      </c>
      <c r="F22" s="20">
        <f t="shared" si="1"/>
        <v>607803.03899999917</v>
      </c>
    </row>
    <row r="23" spans="1:6" ht="14.25" customHeight="1" x14ac:dyDescent="0.3">
      <c r="A23" s="16">
        <v>45723</v>
      </c>
      <c r="B23" s="17" t="s">
        <v>119</v>
      </c>
      <c r="C23" s="18"/>
      <c r="D23" s="19"/>
      <c r="E23" s="19">
        <v>50</v>
      </c>
      <c r="F23" s="20">
        <f t="shared" si="1"/>
        <v>607753.03899999917</v>
      </c>
    </row>
    <row r="24" spans="1:6" ht="14.25" customHeight="1" x14ac:dyDescent="0.3">
      <c r="A24" s="16">
        <v>45726</v>
      </c>
      <c r="B24" s="17" t="s">
        <v>19</v>
      </c>
      <c r="C24" s="18" t="s">
        <v>123</v>
      </c>
      <c r="D24" s="19">
        <v>197646.45</v>
      </c>
      <c r="E24" s="19"/>
      <c r="F24" s="20">
        <f t="shared" si="1"/>
        <v>805399.48899999913</v>
      </c>
    </row>
    <row r="25" spans="1:6" ht="14.25" customHeight="1" x14ac:dyDescent="0.3">
      <c r="A25" s="16">
        <v>45726</v>
      </c>
      <c r="B25" s="17" t="s">
        <v>21</v>
      </c>
      <c r="C25" s="18"/>
      <c r="D25" s="19"/>
      <c r="E25" s="19">
        <f>(0.5%*D24)+10</f>
        <v>998.23225000000014</v>
      </c>
      <c r="F25" s="20">
        <f t="shared" si="1"/>
        <v>804401.25674999913</v>
      </c>
    </row>
    <row r="26" spans="1:6" ht="14.25" customHeight="1" x14ac:dyDescent="0.3">
      <c r="A26" s="16">
        <v>45726</v>
      </c>
      <c r="B26" s="17" t="s">
        <v>19</v>
      </c>
      <c r="C26" s="18" t="s">
        <v>149</v>
      </c>
      <c r="D26" s="19">
        <v>350</v>
      </c>
      <c r="E26" s="19"/>
      <c r="F26" s="20">
        <f t="shared" si="1"/>
        <v>804751.25674999913</v>
      </c>
    </row>
    <row r="27" spans="1:6" ht="14.25" customHeight="1" x14ac:dyDescent="0.3">
      <c r="A27" s="16">
        <v>45726</v>
      </c>
      <c r="B27" s="17" t="s">
        <v>21</v>
      </c>
      <c r="C27" s="18"/>
      <c r="D27" s="19"/>
      <c r="E27" s="19">
        <f>(0.5%*D26)+10</f>
        <v>11.75</v>
      </c>
      <c r="F27" s="20">
        <f t="shared" si="1"/>
        <v>804739.50674999913</v>
      </c>
    </row>
    <row r="28" spans="1:6" ht="14.25" customHeight="1" x14ac:dyDescent="0.3">
      <c r="A28" s="16">
        <v>45726</v>
      </c>
      <c r="B28" s="17" t="s">
        <v>22</v>
      </c>
      <c r="C28" s="18" t="s">
        <v>156</v>
      </c>
      <c r="D28" s="19"/>
      <c r="E28" s="19">
        <v>80</v>
      </c>
      <c r="F28" s="20">
        <f t="shared" si="1"/>
        <v>804659.50674999913</v>
      </c>
    </row>
    <row r="29" spans="1:6" ht="14.25" customHeight="1" x14ac:dyDescent="0.3">
      <c r="A29" s="16">
        <v>45726</v>
      </c>
      <c r="B29" s="17" t="s">
        <v>19</v>
      </c>
      <c r="C29" s="18" t="s">
        <v>132</v>
      </c>
      <c r="D29" s="19">
        <v>10000</v>
      </c>
      <c r="E29" s="19"/>
      <c r="F29" s="20">
        <f t="shared" si="1"/>
        <v>814659.50674999913</v>
      </c>
    </row>
    <row r="30" spans="1:6" ht="14.25" customHeight="1" x14ac:dyDescent="0.3">
      <c r="A30" s="16">
        <v>45726</v>
      </c>
      <c r="B30" s="17" t="s">
        <v>21</v>
      </c>
      <c r="C30" s="18"/>
      <c r="D30" s="19"/>
      <c r="E30" s="19">
        <f>(0.5%*D29)+10</f>
        <v>60</v>
      </c>
      <c r="F30" s="20">
        <f t="shared" si="1"/>
        <v>814599.50674999913</v>
      </c>
    </row>
    <row r="31" spans="1:6" ht="14.25" customHeight="1" x14ac:dyDescent="0.3">
      <c r="A31" s="16">
        <v>45726</v>
      </c>
      <c r="B31" s="17" t="s">
        <v>22</v>
      </c>
      <c r="C31" s="18" t="s">
        <v>156</v>
      </c>
      <c r="D31" s="19"/>
      <c r="E31" s="19">
        <v>74700</v>
      </c>
      <c r="F31" s="20">
        <f t="shared" si="1"/>
        <v>739899.50674999913</v>
      </c>
    </row>
    <row r="32" spans="1:6" ht="14.25" customHeight="1" x14ac:dyDescent="0.3">
      <c r="A32" s="16">
        <v>45726</v>
      </c>
      <c r="B32" s="17" t="s">
        <v>119</v>
      </c>
      <c r="C32" s="18"/>
      <c r="D32" s="19"/>
      <c r="E32" s="19">
        <v>50</v>
      </c>
      <c r="F32" s="20">
        <f t="shared" si="1"/>
        <v>739849.50674999913</v>
      </c>
    </row>
    <row r="33" spans="1:6" ht="14.25" customHeight="1" x14ac:dyDescent="0.3">
      <c r="A33" s="16">
        <v>45727</v>
      </c>
      <c r="B33" s="17" t="s">
        <v>22</v>
      </c>
      <c r="C33" s="18" t="s">
        <v>156</v>
      </c>
      <c r="D33" s="19"/>
      <c r="E33" s="19">
        <v>50</v>
      </c>
      <c r="F33" s="20">
        <f t="shared" si="1"/>
        <v>739799.50674999913</v>
      </c>
    </row>
    <row r="34" spans="1:6" ht="14.25" customHeight="1" x14ac:dyDescent="0.3">
      <c r="A34" s="16">
        <v>45727</v>
      </c>
      <c r="B34" s="17" t="s">
        <v>119</v>
      </c>
      <c r="C34" s="18"/>
      <c r="D34" s="19"/>
      <c r="E34" s="19">
        <v>20</v>
      </c>
      <c r="F34" s="20">
        <f t="shared" si="1"/>
        <v>739779.50674999913</v>
      </c>
    </row>
    <row r="35" spans="1:6" ht="14.25" customHeight="1" x14ac:dyDescent="0.3">
      <c r="A35" s="16">
        <v>45730</v>
      </c>
      <c r="B35" s="17" t="s">
        <v>22</v>
      </c>
      <c r="C35" s="18" t="s">
        <v>156</v>
      </c>
      <c r="D35" s="19"/>
      <c r="E35" s="19">
        <v>1300</v>
      </c>
      <c r="F35" s="20">
        <f t="shared" si="1"/>
        <v>738479.50674999913</v>
      </c>
    </row>
    <row r="36" spans="1:6" ht="14.25" customHeight="1" x14ac:dyDescent="0.3">
      <c r="A36" s="16">
        <v>45730</v>
      </c>
      <c r="B36" s="17" t="s">
        <v>22</v>
      </c>
      <c r="C36" s="18" t="s">
        <v>156</v>
      </c>
      <c r="D36" s="19"/>
      <c r="E36" s="19">
        <v>54500</v>
      </c>
      <c r="F36" s="20">
        <f t="shared" si="1"/>
        <v>683979.50674999913</v>
      </c>
    </row>
    <row r="37" spans="1:6" ht="14.25" customHeight="1" x14ac:dyDescent="0.3">
      <c r="A37" s="16">
        <v>45730</v>
      </c>
      <c r="B37" s="17" t="s">
        <v>119</v>
      </c>
      <c r="C37" s="18"/>
      <c r="D37" s="19"/>
      <c r="E37" s="19">
        <v>30</v>
      </c>
      <c r="F37" s="20">
        <f t="shared" si="1"/>
        <v>683949.50674999913</v>
      </c>
    </row>
    <row r="38" spans="1:6" ht="14.25" customHeight="1" x14ac:dyDescent="0.3">
      <c r="A38" s="16">
        <v>45733</v>
      </c>
      <c r="B38" s="17" t="s">
        <v>19</v>
      </c>
      <c r="C38" s="18" t="s">
        <v>63</v>
      </c>
      <c r="D38" s="19">
        <v>3000</v>
      </c>
      <c r="E38" s="19"/>
      <c r="F38" s="20">
        <f t="shared" si="1"/>
        <v>686949.50674999913</v>
      </c>
    </row>
    <row r="39" spans="1:6" ht="14.25" customHeight="1" x14ac:dyDescent="0.3">
      <c r="A39" s="16">
        <v>45733</v>
      </c>
      <c r="B39" s="17" t="s">
        <v>21</v>
      </c>
      <c r="C39" s="18"/>
      <c r="D39" s="19"/>
      <c r="E39" s="19">
        <f>(0.5%*D38)+10</f>
        <v>25</v>
      </c>
      <c r="F39" s="20">
        <f t="shared" si="1"/>
        <v>686924.50674999913</v>
      </c>
    </row>
    <row r="40" spans="1:6" ht="14.25" customHeight="1" x14ac:dyDescent="0.3">
      <c r="A40" s="16">
        <v>45733</v>
      </c>
      <c r="B40" s="17" t="s">
        <v>119</v>
      </c>
      <c r="C40" s="18"/>
      <c r="D40" s="19"/>
      <c r="E40" s="19">
        <v>10</v>
      </c>
      <c r="F40" s="20">
        <f t="shared" si="1"/>
        <v>686914.50674999913</v>
      </c>
    </row>
    <row r="41" spans="1:6" ht="14.25" customHeight="1" x14ac:dyDescent="0.3">
      <c r="A41" s="16">
        <v>45734</v>
      </c>
      <c r="B41" s="17" t="s">
        <v>19</v>
      </c>
      <c r="C41" s="18" t="s">
        <v>161</v>
      </c>
      <c r="D41" s="19">
        <v>8000</v>
      </c>
      <c r="E41" s="19"/>
      <c r="F41" s="20">
        <f t="shared" si="1"/>
        <v>694914.50674999913</v>
      </c>
    </row>
    <row r="42" spans="1:6" ht="14.25" customHeight="1" x14ac:dyDescent="0.3">
      <c r="A42" s="16">
        <v>45734</v>
      </c>
      <c r="B42" s="17" t="s">
        <v>21</v>
      </c>
      <c r="C42" s="18"/>
      <c r="D42" s="19"/>
      <c r="E42" s="19">
        <f>(0.5%*D41)+10</f>
        <v>50</v>
      </c>
      <c r="F42" s="20">
        <f t="shared" si="1"/>
        <v>694864.50674999913</v>
      </c>
    </row>
    <row r="43" spans="1:6" ht="14.25" customHeight="1" x14ac:dyDescent="0.3">
      <c r="A43" s="16">
        <v>45734</v>
      </c>
      <c r="B43" s="17" t="s">
        <v>22</v>
      </c>
      <c r="C43" s="18" t="s">
        <v>156</v>
      </c>
      <c r="D43" s="19"/>
      <c r="E43" s="19">
        <v>103750</v>
      </c>
      <c r="F43" s="20">
        <f t="shared" si="1"/>
        <v>591114.50674999913</v>
      </c>
    </row>
    <row r="44" spans="1:6" ht="14.25" customHeight="1" x14ac:dyDescent="0.3">
      <c r="A44" s="16">
        <v>45734</v>
      </c>
      <c r="B44" s="17" t="s">
        <v>119</v>
      </c>
      <c r="C44" s="18"/>
      <c r="D44" s="19"/>
      <c r="E44" s="19">
        <v>30</v>
      </c>
      <c r="F44" s="20">
        <f t="shared" si="1"/>
        <v>591084.50674999913</v>
      </c>
    </row>
    <row r="45" spans="1:6" ht="14.25" customHeight="1" x14ac:dyDescent="0.3">
      <c r="A45" s="16">
        <v>45735</v>
      </c>
      <c r="B45" s="17" t="s">
        <v>19</v>
      </c>
      <c r="C45" s="18" t="s">
        <v>99</v>
      </c>
      <c r="D45" s="19">
        <v>2200</v>
      </c>
      <c r="E45" s="19"/>
      <c r="F45" s="20">
        <f t="shared" si="1"/>
        <v>593284.50674999913</v>
      </c>
    </row>
    <row r="46" spans="1:6" ht="14.25" customHeight="1" x14ac:dyDescent="0.3">
      <c r="A46" s="16">
        <v>45735</v>
      </c>
      <c r="B46" s="17" t="s">
        <v>21</v>
      </c>
      <c r="C46" s="18"/>
      <c r="D46" s="19"/>
      <c r="E46" s="19">
        <f>(0.5%*D45)+10</f>
        <v>21</v>
      </c>
      <c r="F46" s="20">
        <f t="shared" si="1"/>
        <v>593263.50674999913</v>
      </c>
    </row>
    <row r="47" spans="1:6" ht="14.25" customHeight="1" x14ac:dyDescent="0.3">
      <c r="A47" s="16">
        <v>45735</v>
      </c>
      <c r="B47" s="17" t="s">
        <v>119</v>
      </c>
      <c r="C47" s="18"/>
      <c r="D47" s="19"/>
      <c r="E47" s="19">
        <v>10</v>
      </c>
      <c r="F47" s="20">
        <f t="shared" si="1"/>
        <v>593253.50674999913</v>
      </c>
    </row>
    <row r="48" spans="1:6" ht="14.25" customHeight="1" x14ac:dyDescent="0.3">
      <c r="A48" s="16">
        <v>45736</v>
      </c>
      <c r="B48" s="17" t="s">
        <v>19</v>
      </c>
      <c r="C48" s="18" t="s">
        <v>78</v>
      </c>
      <c r="D48" s="19">
        <v>10900</v>
      </c>
      <c r="E48" s="19"/>
      <c r="F48" s="20">
        <f t="shared" si="1"/>
        <v>604153.50674999913</v>
      </c>
    </row>
    <row r="49" spans="1:6" ht="14.25" customHeight="1" x14ac:dyDescent="0.3">
      <c r="A49" s="16">
        <v>45736</v>
      </c>
      <c r="B49" s="17" t="s">
        <v>21</v>
      </c>
      <c r="C49" s="18"/>
      <c r="D49" s="19"/>
      <c r="E49" s="19">
        <f>(0.5%*D48)+10</f>
        <v>64.5</v>
      </c>
      <c r="F49" s="20">
        <f t="shared" si="1"/>
        <v>604089.00674999913</v>
      </c>
    </row>
    <row r="50" spans="1:6" ht="14.25" customHeight="1" x14ac:dyDescent="0.3">
      <c r="A50" s="16">
        <v>45736</v>
      </c>
      <c r="B50" s="17" t="s">
        <v>19</v>
      </c>
      <c r="C50" s="18" t="s">
        <v>162</v>
      </c>
      <c r="D50" s="19">
        <v>270</v>
      </c>
      <c r="E50" s="19"/>
      <c r="F50" s="20">
        <f t="shared" si="1"/>
        <v>604359.00674999913</v>
      </c>
    </row>
    <row r="51" spans="1:6" ht="14.25" customHeight="1" x14ac:dyDescent="0.3">
      <c r="A51" s="16">
        <v>45736</v>
      </c>
      <c r="B51" s="17" t="s">
        <v>21</v>
      </c>
      <c r="C51" s="18"/>
      <c r="D51" s="19"/>
      <c r="E51" s="19">
        <f>(0.5%*D50)+10</f>
        <v>11.35</v>
      </c>
      <c r="F51" s="20">
        <f t="shared" si="1"/>
        <v>604347.65674999915</v>
      </c>
    </row>
    <row r="52" spans="1:6" ht="14.25" customHeight="1" x14ac:dyDescent="0.3">
      <c r="A52" s="16">
        <v>45736</v>
      </c>
      <c r="B52" s="17" t="s">
        <v>119</v>
      </c>
      <c r="C52" s="18"/>
      <c r="D52" s="19"/>
      <c r="E52" s="19">
        <v>10</v>
      </c>
      <c r="F52" s="20">
        <f t="shared" si="1"/>
        <v>604337.65674999915</v>
      </c>
    </row>
    <row r="53" spans="1:6" ht="14.25" customHeight="1" x14ac:dyDescent="0.3">
      <c r="A53" s="16">
        <v>45737</v>
      </c>
      <c r="B53" s="17" t="s">
        <v>22</v>
      </c>
      <c r="C53" s="18" t="s">
        <v>156</v>
      </c>
      <c r="D53" s="19"/>
      <c r="E53" s="19">
        <v>300</v>
      </c>
      <c r="F53" s="20">
        <f t="shared" si="1"/>
        <v>604037.65674999915</v>
      </c>
    </row>
    <row r="54" spans="1:6" ht="14.25" customHeight="1" x14ac:dyDescent="0.3">
      <c r="A54" s="16">
        <v>45737</v>
      </c>
      <c r="B54" s="17" t="s">
        <v>119</v>
      </c>
      <c r="C54" s="18"/>
      <c r="D54" s="19"/>
      <c r="E54" s="19">
        <v>30</v>
      </c>
      <c r="F54" s="20">
        <f t="shared" si="1"/>
        <v>604007.65674999915</v>
      </c>
    </row>
    <row r="55" spans="1:6" ht="14.25" customHeight="1" x14ac:dyDescent="0.3">
      <c r="A55" s="16">
        <v>45740</v>
      </c>
      <c r="B55" s="17" t="s">
        <v>19</v>
      </c>
      <c r="C55" s="18" t="s">
        <v>105</v>
      </c>
      <c r="D55" s="19">
        <v>188.13</v>
      </c>
      <c r="E55" s="19"/>
      <c r="F55" s="20">
        <f t="shared" si="1"/>
        <v>604195.78674999916</v>
      </c>
    </row>
    <row r="56" spans="1:6" ht="14.25" customHeight="1" x14ac:dyDescent="0.3">
      <c r="A56" s="16">
        <v>45740</v>
      </c>
      <c r="B56" s="17" t="s">
        <v>21</v>
      </c>
      <c r="C56" s="18"/>
      <c r="D56" s="19"/>
      <c r="E56" s="19">
        <f>(0.5%*D55)+10</f>
        <v>10.94065</v>
      </c>
      <c r="F56" s="20">
        <f t="shared" si="1"/>
        <v>604184.84609999915</v>
      </c>
    </row>
    <row r="57" spans="1:6" ht="14.25" customHeight="1" x14ac:dyDescent="0.3">
      <c r="A57" s="16">
        <v>45740</v>
      </c>
      <c r="B57" s="17" t="s">
        <v>19</v>
      </c>
      <c r="C57" s="18" t="s">
        <v>163</v>
      </c>
      <c r="D57" s="19">
        <v>2650</v>
      </c>
      <c r="E57" s="19"/>
      <c r="F57" s="20">
        <f t="shared" si="1"/>
        <v>606834.84609999915</v>
      </c>
    </row>
    <row r="58" spans="1:6" ht="14.25" customHeight="1" x14ac:dyDescent="0.3">
      <c r="A58" s="16">
        <v>45740</v>
      </c>
      <c r="B58" s="17" t="s">
        <v>21</v>
      </c>
      <c r="C58" s="18"/>
      <c r="D58" s="19"/>
      <c r="E58" s="19">
        <f>(0.5%*D57)+10</f>
        <v>23.25</v>
      </c>
      <c r="F58" s="20">
        <f t="shared" si="1"/>
        <v>606811.59609999915</v>
      </c>
    </row>
    <row r="59" spans="1:6" ht="14.25" customHeight="1" x14ac:dyDescent="0.3">
      <c r="A59" s="16">
        <v>45740</v>
      </c>
      <c r="B59" s="17" t="s">
        <v>119</v>
      </c>
      <c r="C59" s="18"/>
      <c r="D59" s="19"/>
      <c r="E59" s="19">
        <v>10</v>
      </c>
      <c r="F59" s="20">
        <f t="shared" si="1"/>
        <v>606801.59609999915</v>
      </c>
    </row>
    <row r="60" spans="1:6" ht="14.25" customHeight="1" x14ac:dyDescent="0.3">
      <c r="A60" s="16">
        <v>45741</v>
      </c>
      <c r="B60" s="17" t="s">
        <v>19</v>
      </c>
      <c r="C60" s="18" t="s">
        <v>44</v>
      </c>
      <c r="D60" s="19">
        <v>382379.39</v>
      </c>
      <c r="E60" s="19"/>
      <c r="F60" s="20">
        <f t="shared" si="1"/>
        <v>989180.98609999917</v>
      </c>
    </row>
    <row r="61" spans="1:6" ht="14.25" customHeight="1" x14ac:dyDescent="0.3">
      <c r="A61" s="16">
        <v>45741</v>
      </c>
      <c r="B61" s="17" t="s">
        <v>21</v>
      </c>
      <c r="C61" s="18"/>
      <c r="D61" s="19"/>
      <c r="E61" s="19">
        <f>(0.5%*D60)+10</f>
        <v>1921.8969500000001</v>
      </c>
      <c r="F61" s="20">
        <f t="shared" si="1"/>
        <v>987259.0891499992</v>
      </c>
    </row>
    <row r="62" spans="1:6" ht="14.25" customHeight="1" x14ac:dyDescent="0.3">
      <c r="A62" s="16">
        <v>45741</v>
      </c>
      <c r="B62" s="17" t="s">
        <v>19</v>
      </c>
      <c r="C62" s="18" t="s">
        <v>91</v>
      </c>
      <c r="D62" s="19">
        <v>11590.49</v>
      </c>
      <c r="E62" s="19"/>
      <c r="F62" s="20">
        <f t="shared" si="1"/>
        <v>998849.57914999919</v>
      </c>
    </row>
    <row r="63" spans="1:6" ht="14.25" customHeight="1" x14ac:dyDescent="0.3">
      <c r="A63" s="16">
        <v>45741</v>
      </c>
      <c r="B63" s="17" t="s">
        <v>21</v>
      </c>
      <c r="C63" s="18"/>
      <c r="D63" s="19"/>
      <c r="E63" s="19">
        <f>(0.5%*D62)+10</f>
        <v>67.952449999999999</v>
      </c>
      <c r="F63" s="20">
        <f t="shared" si="1"/>
        <v>998781.62669999921</v>
      </c>
    </row>
    <row r="64" spans="1:6" ht="14.25" customHeight="1" x14ac:dyDescent="0.3">
      <c r="A64" s="16">
        <v>45741</v>
      </c>
      <c r="B64" s="17" t="s">
        <v>119</v>
      </c>
      <c r="C64" s="18"/>
      <c r="D64" s="19"/>
      <c r="E64" s="19">
        <v>10</v>
      </c>
      <c r="F64" s="20">
        <f t="shared" si="1"/>
        <v>998771.62669999921</v>
      </c>
    </row>
    <row r="65" spans="1:6" ht="14.25" customHeight="1" x14ac:dyDescent="0.3">
      <c r="A65" s="16">
        <v>45742</v>
      </c>
      <c r="B65" s="17" t="s">
        <v>22</v>
      </c>
      <c r="C65" s="18" t="s">
        <v>156</v>
      </c>
      <c r="D65" s="19"/>
      <c r="E65" s="19">
        <v>364550</v>
      </c>
      <c r="F65" s="20">
        <f t="shared" si="1"/>
        <v>634221.62669999921</v>
      </c>
    </row>
    <row r="66" spans="1:6" ht="14.25" customHeight="1" x14ac:dyDescent="0.3">
      <c r="A66" s="16">
        <v>45742</v>
      </c>
      <c r="B66" s="17" t="s">
        <v>119</v>
      </c>
      <c r="C66" s="18"/>
      <c r="D66" s="19"/>
      <c r="E66" s="19">
        <v>10</v>
      </c>
      <c r="F66" s="20">
        <f t="shared" si="1"/>
        <v>634211.62669999921</v>
      </c>
    </row>
    <row r="67" spans="1:6" ht="14.25" customHeight="1" x14ac:dyDescent="0.3">
      <c r="A67" s="16">
        <v>45743</v>
      </c>
      <c r="B67" s="17" t="s">
        <v>19</v>
      </c>
      <c r="C67" s="18" t="s">
        <v>156</v>
      </c>
      <c r="D67" s="19">
        <v>31003.13</v>
      </c>
      <c r="E67" s="19"/>
      <c r="F67" s="20">
        <f t="shared" si="1"/>
        <v>665214.75669999921</v>
      </c>
    </row>
    <row r="68" spans="1:6" ht="14.25" customHeight="1" x14ac:dyDescent="0.3">
      <c r="A68" s="16">
        <v>45743</v>
      </c>
      <c r="B68" s="17" t="s">
        <v>21</v>
      </c>
      <c r="C68" s="18"/>
      <c r="D68" s="19"/>
      <c r="E68" s="19">
        <f>(0.5%*D67)+10</f>
        <v>165.01565000000002</v>
      </c>
      <c r="F68" s="20">
        <f t="shared" si="1"/>
        <v>665049.74104999925</v>
      </c>
    </row>
    <row r="69" spans="1:6" ht="14.25" customHeight="1" x14ac:dyDescent="0.3">
      <c r="A69" s="16">
        <v>45743</v>
      </c>
      <c r="B69" s="17" t="s">
        <v>119</v>
      </c>
      <c r="C69" s="18"/>
      <c r="D69" s="19"/>
      <c r="E69" s="19">
        <v>10</v>
      </c>
      <c r="F69" s="20">
        <f t="shared" si="1"/>
        <v>665039.74104999925</v>
      </c>
    </row>
    <row r="70" spans="1:6" ht="14.25" customHeight="1" x14ac:dyDescent="0.3">
      <c r="A70" s="16">
        <v>45744</v>
      </c>
      <c r="B70" s="17" t="s">
        <v>19</v>
      </c>
      <c r="C70" s="18" t="s">
        <v>164</v>
      </c>
      <c r="D70" s="19">
        <v>1200</v>
      </c>
      <c r="E70" s="19"/>
      <c r="F70" s="20">
        <f t="shared" si="1"/>
        <v>666239.74104999925</v>
      </c>
    </row>
    <row r="71" spans="1:6" ht="14.25" customHeight="1" x14ac:dyDescent="0.3">
      <c r="A71" s="16">
        <v>45744</v>
      </c>
      <c r="B71" s="17" t="s">
        <v>21</v>
      </c>
      <c r="C71" s="18"/>
      <c r="D71" s="19"/>
      <c r="E71" s="19">
        <f>(0.5%*D70)+10</f>
        <v>16</v>
      </c>
      <c r="F71" s="20">
        <f t="shared" si="1"/>
        <v>666223.74104999925</v>
      </c>
    </row>
    <row r="72" spans="1:6" ht="14.25" customHeight="1" x14ac:dyDescent="0.3">
      <c r="A72" s="16">
        <v>45744</v>
      </c>
      <c r="B72" s="17" t="s">
        <v>19</v>
      </c>
      <c r="C72" s="18" t="s">
        <v>63</v>
      </c>
      <c r="D72" s="19">
        <v>4634</v>
      </c>
      <c r="E72" s="19"/>
      <c r="F72" s="20">
        <f t="shared" si="1"/>
        <v>670857.74104999925</v>
      </c>
    </row>
    <row r="73" spans="1:6" ht="14.25" customHeight="1" x14ac:dyDescent="0.3">
      <c r="A73" s="16">
        <v>45744</v>
      </c>
      <c r="B73" s="17" t="s">
        <v>21</v>
      </c>
      <c r="C73" s="18"/>
      <c r="D73" s="19"/>
      <c r="E73" s="19">
        <f>(0.5%*D72)+10</f>
        <v>33.17</v>
      </c>
      <c r="F73" s="20">
        <f t="shared" si="1"/>
        <v>670824.57104999921</v>
      </c>
    </row>
    <row r="74" spans="1:6" ht="14.25" customHeight="1" x14ac:dyDescent="0.3">
      <c r="A74" s="16">
        <v>45744</v>
      </c>
      <c r="B74" s="17" t="s">
        <v>22</v>
      </c>
      <c r="C74" s="18" t="s">
        <v>156</v>
      </c>
      <c r="D74" s="19"/>
      <c r="E74" s="19">
        <v>13850</v>
      </c>
      <c r="F74" s="20">
        <f t="shared" si="1"/>
        <v>656974.57104999921</v>
      </c>
    </row>
    <row r="75" spans="1:6" ht="14.25" customHeight="1" x14ac:dyDescent="0.3">
      <c r="A75" s="16">
        <v>45744</v>
      </c>
      <c r="B75" s="17" t="s">
        <v>19</v>
      </c>
      <c r="C75" s="18" t="s">
        <v>153</v>
      </c>
      <c r="D75" s="19">
        <v>10000</v>
      </c>
      <c r="E75" s="19"/>
      <c r="F75" s="20">
        <f t="shared" ref="F75:F77" si="2">D75-E75+F74</f>
        <v>666974.57104999921</v>
      </c>
    </row>
    <row r="76" spans="1:6" ht="14.25" customHeight="1" x14ac:dyDescent="0.3">
      <c r="A76" s="16">
        <v>45744</v>
      </c>
      <c r="B76" s="17" t="s">
        <v>21</v>
      </c>
      <c r="C76" s="18"/>
      <c r="D76" s="19"/>
      <c r="E76" s="25">
        <f>(0.5%*D75)+10</f>
        <v>60</v>
      </c>
      <c r="F76" s="20">
        <f t="shared" si="2"/>
        <v>666914.57104999921</v>
      </c>
    </row>
    <row r="77" spans="1:6" ht="14.25" customHeight="1" x14ac:dyDescent="0.3">
      <c r="A77" s="16">
        <v>45744</v>
      </c>
      <c r="B77" s="17" t="s">
        <v>119</v>
      </c>
      <c r="C77" s="18"/>
      <c r="D77" s="19"/>
      <c r="E77" s="19">
        <v>20</v>
      </c>
      <c r="F77" s="20">
        <f t="shared" si="2"/>
        <v>666894.57104999921</v>
      </c>
    </row>
    <row r="78" spans="1:6" ht="14.25" customHeight="1" x14ac:dyDescent="0.3">
      <c r="A78" s="16">
        <v>45747</v>
      </c>
      <c r="B78" s="17" t="s">
        <v>22</v>
      </c>
      <c r="C78" s="18" t="s">
        <v>156</v>
      </c>
      <c r="D78" s="19"/>
      <c r="E78" s="19">
        <v>200</v>
      </c>
      <c r="F78" s="20">
        <f t="shared" ref="F78:F141" si="3">D78-E78+F77</f>
        <v>666694.57104999921</v>
      </c>
    </row>
    <row r="79" spans="1:6" ht="14.25" customHeight="1" x14ac:dyDescent="0.3">
      <c r="A79" s="16">
        <v>45747</v>
      </c>
      <c r="B79" s="17" t="s">
        <v>19</v>
      </c>
      <c r="C79" s="18" t="s">
        <v>165</v>
      </c>
      <c r="D79" s="19">
        <v>229.15</v>
      </c>
      <c r="E79" s="19"/>
      <c r="F79" s="20">
        <f t="shared" si="3"/>
        <v>666923.72104999924</v>
      </c>
    </row>
    <row r="80" spans="1:6" ht="14.25" customHeight="1" x14ac:dyDescent="0.3">
      <c r="A80" s="16">
        <v>45747</v>
      </c>
      <c r="B80" s="17" t="s">
        <v>21</v>
      </c>
      <c r="C80" s="18"/>
      <c r="D80" s="19"/>
      <c r="E80" s="25">
        <f>(0.5%*D79)+10</f>
        <v>11.14575</v>
      </c>
      <c r="F80" s="20">
        <f t="shared" si="3"/>
        <v>666912.57529999921</v>
      </c>
    </row>
    <row r="81" spans="1:6" ht="14.25" customHeight="1" x14ac:dyDescent="0.3">
      <c r="A81" s="16">
        <v>45747</v>
      </c>
      <c r="B81" s="17" t="s">
        <v>22</v>
      </c>
      <c r="C81" s="18" t="s">
        <v>156</v>
      </c>
      <c r="D81" s="19"/>
      <c r="E81" s="19">
        <v>241330</v>
      </c>
      <c r="F81" s="20">
        <f t="shared" si="3"/>
        <v>425582.57529999921</v>
      </c>
    </row>
    <row r="82" spans="1:6" ht="14.25" customHeight="1" x14ac:dyDescent="0.3">
      <c r="A82" s="16">
        <v>45747</v>
      </c>
      <c r="B82" s="17" t="s">
        <v>119</v>
      </c>
      <c r="C82" s="18"/>
      <c r="D82" s="19"/>
      <c r="E82" s="19">
        <v>1540</v>
      </c>
      <c r="F82" s="20">
        <f t="shared" si="3"/>
        <v>424042.57529999921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3"/>
        <v>424042.57529999921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3"/>
        <v>424042.57529999921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3"/>
        <v>424042.57529999921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3"/>
        <v>424042.57529999921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3"/>
        <v>424042.57529999921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3"/>
        <v>424042.57529999921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3"/>
        <v>424042.57529999921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3"/>
        <v>424042.57529999921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3"/>
        <v>424042.57529999921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3"/>
        <v>424042.57529999921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3"/>
        <v>424042.57529999921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3"/>
        <v>424042.57529999921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3"/>
        <v>424042.57529999921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3"/>
        <v>424042.57529999921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3"/>
        <v>424042.57529999921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3"/>
        <v>424042.57529999921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3"/>
        <v>424042.57529999921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3"/>
        <v>424042.57529999921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3"/>
        <v>424042.57529999921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3"/>
        <v>424042.57529999921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3"/>
        <v>424042.57529999921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3"/>
        <v>424042.57529999921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3"/>
        <v>424042.57529999921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3"/>
        <v>424042.57529999921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3"/>
        <v>424042.57529999921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3"/>
        <v>424042.57529999921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3"/>
        <v>424042.57529999921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3"/>
        <v>424042.57529999921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3"/>
        <v>424042.57529999921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3"/>
        <v>424042.57529999921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3"/>
        <v>424042.57529999921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3"/>
        <v>424042.57529999921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3"/>
        <v>424042.57529999921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3"/>
        <v>424042.57529999921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3"/>
        <v>424042.57529999921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3"/>
        <v>424042.57529999921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3"/>
        <v>424042.57529999921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3"/>
        <v>424042.57529999921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3"/>
        <v>424042.57529999921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3"/>
        <v>424042.57529999921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3"/>
        <v>424042.57529999921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3"/>
        <v>424042.57529999921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3"/>
        <v>424042.57529999921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3"/>
        <v>424042.57529999921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3"/>
        <v>424042.57529999921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3"/>
        <v>424042.57529999921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3"/>
        <v>424042.57529999921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3"/>
        <v>424042.57529999921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3"/>
        <v>424042.57529999921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3"/>
        <v>424042.57529999921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3"/>
        <v>424042.57529999921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3"/>
        <v>424042.57529999921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3"/>
        <v>424042.57529999921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3"/>
        <v>424042.57529999921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3"/>
        <v>424042.57529999921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424042.57529999921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424042.57529999921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424042.57529999921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424042.57529999921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ref="F142:F205" si="4">D142-E142+F141</f>
        <v>424042.57529999921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4"/>
        <v>424042.57529999921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4"/>
        <v>424042.57529999921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4"/>
        <v>424042.57529999921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4"/>
        <v>424042.57529999921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4"/>
        <v>424042.57529999921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4"/>
        <v>424042.57529999921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4"/>
        <v>424042.57529999921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4"/>
        <v>424042.57529999921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4"/>
        <v>424042.57529999921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4"/>
        <v>424042.57529999921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4"/>
        <v>424042.57529999921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4"/>
        <v>424042.57529999921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4"/>
        <v>424042.57529999921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4"/>
        <v>424042.57529999921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4"/>
        <v>424042.57529999921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4"/>
        <v>424042.57529999921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4"/>
        <v>424042.57529999921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4"/>
        <v>424042.57529999921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4"/>
        <v>424042.57529999921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4"/>
        <v>424042.57529999921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4"/>
        <v>424042.57529999921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4"/>
        <v>424042.57529999921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4"/>
        <v>424042.57529999921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4"/>
        <v>424042.57529999921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4"/>
        <v>424042.57529999921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4"/>
        <v>424042.57529999921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4"/>
        <v>424042.57529999921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4"/>
        <v>424042.57529999921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4"/>
        <v>424042.57529999921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4"/>
        <v>424042.57529999921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4"/>
        <v>424042.57529999921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4"/>
        <v>424042.57529999921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4"/>
        <v>424042.57529999921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4"/>
        <v>424042.57529999921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4"/>
        <v>424042.57529999921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4"/>
        <v>424042.57529999921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4"/>
        <v>424042.57529999921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4"/>
        <v>424042.57529999921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4"/>
        <v>424042.57529999921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4"/>
        <v>424042.57529999921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4"/>
        <v>424042.57529999921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4"/>
        <v>424042.57529999921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4"/>
        <v>424042.57529999921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4"/>
        <v>424042.57529999921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4"/>
        <v>424042.57529999921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4"/>
        <v>424042.57529999921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4"/>
        <v>424042.57529999921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4"/>
        <v>424042.57529999921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4"/>
        <v>424042.57529999921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4"/>
        <v>424042.57529999921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4"/>
        <v>424042.57529999921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4"/>
        <v>424042.57529999921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4"/>
        <v>424042.57529999921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4"/>
        <v>424042.57529999921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4"/>
        <v>424042.57529999921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4"/>
        <v>424042.57529999921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4"/>
        <v>424042.57529999921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4"/>
        <v>424042.57529999921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4"/>
        <v>424042.57529999921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424042.57529999921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424042.57529999921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424042.57529999921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424042.57529999921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ref="F206:F269" si="5">D206-E206+F205</f>
        <v>424042.57529999921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5"/>
        <v>424042.57529999921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5"/>
        <v>424042.57529999921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5"/>
        <v>424042.57529999921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5"/>
        <v>424042.57529999921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5"/>
        <v>424042.57529999921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5"/>
        <v>424042.57529999921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5"/>
        <v>424042.57529999921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5"/>
        <v>424042.57529999921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5"/>
        <v>424042.57529999921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5"/>
        <v>424042.57529999921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5"/>
        <v>424042.57529999921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5"/>
        <v>424042.57529999921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5"/>
        <v>424042.57529999921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5"/>
        <v>424042.57529999921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5"/>
        <v>424042.57529999921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5"/>
        <v>424042.57529999921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5"/>
        <v>424042.57529999921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5"/>
        <v>424042.57529999921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5"/>
        <v>424042.57529999921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5"/>
        <v>424042.57529999921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5"/>
        <v>424042.57529999921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5"/>
        <v>424042.57529999921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5"/>
        <v>424042.57529999921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5"/>
        <v>424042.57529999921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5"/>
        <v>424042.57529999921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5"/>
        <v>424042.57529999921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5"/>
        <v>424042.57529999921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5"/>
        <v>424042.57529999921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5"/>
        <v>424042.57529999921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5"/>
        <v>424042.57529999921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5"/>
        <v>424042.57529999921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5"/>
        <v>424042.57529999921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5"/>
        <v>424042.57529999921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5"/>
        <v>424042.57529999921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5"/>
        <v>424042.57529999921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5"/>
        <v>424042.57529999921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5"/>
        <v>424042.57529999921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5"/>
        <v>424042.57529999921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5"/>
        <v>424042.57529999921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5"/>
        <v>424042.57529999921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5"/>
        <v>424042.57529999921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5"/>
        <v>424042.57529999921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5"/>
        <v>424042.57529999921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5"/>
        <v>424042.57529999921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5"/>
        <v>424042.57529999921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5"/>
        <v>424042.57529999921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5"/>
        <v>424042.57529999921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5"/>
        <v>424042.57529999921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5"/>
        <v>424042.57529999921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5"/>
        <v>424042.57529999921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5"/>
        <v>424042.57529999921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5"/>
        <v>424042.57529999921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5"/>
        <v>424042.57529999921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5"/>
        <v>424042.57529999921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5"/>
        <v>424042.57529999921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5"/>
        <v>424042.57529999921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5"/>
        <v>424042.57529999921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5"/>
        <v>424042.57529999921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5"/>
        <v>424042.57529999921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424042.57529999921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424042.57529999921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424042.57529999921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424042.57529999921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ref="F270:F333" si="6">D270-E270+F269</f>
        <v>424042.57529999921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6"/>
        <v>424042.57529999921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6"/>
        <v>424042.57529999921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6"/>
        <v>424042.57529999921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6"/>
        <v>424042.57529999921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6"/>
        <v>424042.57529999921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6"/>
        <v>424042.57529999921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6"/>
        <v>424042.57529999921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6"/>
        <v>424042.57529999921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6"/>
        <v>424042.57529999921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6"/>
        <v>424042.57529999921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6"/>
        <v>424042.57529999921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6"/>
        <v>424042.57529999921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6"/>
        <v>424042.57529999921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6"/>
        <v>424042.57529999921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6"/>
        <v>424042.57529999921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6"/>
        <v>424042.57529999921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6"/>
        <v>424042.57529999921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6"/>
        <v>424042.57529999921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6"/>
        <v>424042.57529999921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6"/>
        <v>424042.57529999921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6"/>
        <v>424042.57529999921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6"/>
        <v>424042.57529999921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6"/>
        <v>424042.57529999921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6"/>
        <v>424042.57529999921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6"/>
        <v>424042.57529999921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6"/>
        <v>424042.57529999921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6"/>
        <v>424042.57529999921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6"/>
        <v>424042.57529999921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6"/>
        <v>424042.57529999921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6"/>
        <v>424042.57529999921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6"/>
        <v>424042.57529999921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6"/>
        <v>424042.57529999921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6"/>
        <v>424042.57529999921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6"/>
        <v>424042.57529999921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6"/>
        <v>424042.57529999921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6"/>
        <v>424042.57529999921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6"/>
        <v>424042.57529999921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6"/>
        <v>424042.57529999921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6"/>
        <v>424042.57529999921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6"/>
        <v>424042.57529999921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6"/>
        <v>424042.57529999921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6"/>
        <v>424042.57529999921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6"/>
        <v>424042.57529999921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6"/>
        <v>424042.57529999921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6"/>
        <v>424042.57529999921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6"/>
        <v>424042.57529999921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6"/>
        <v>424042.57529999921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6"/>
        <v>424042.57529999921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6"/>
        <v>424042.57529999921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6"/>
        <v>424042.57529999921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6"/>
        <v>424042.57529999921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6"/>
        <v>424042.57529999921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6"/>
        <v>424042.57529999921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6"/>
        <v>424042.57529999921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6"/>
        <v>424042.57529999921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6"/>
        <v>424042.57529999921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6"/>
        <v>424042.57529999921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6"/>
        <v>424042.57529999921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6"/>
        <v>424042.57529999921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424042.57529999921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424042.57529999921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424042.57529999921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424042.57529999921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ref="F334:F397" si="7">D334-E334+F333</f>
        <v>424042.57529999921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7"/>
        <v>424042.57529999921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7"/>
        <v>424042.57529999921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7"/>
        <v>424042.57529999921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7"/>
        <v>424042.57529999921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7"/>
        <v>424042.57529999921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7"/>
        <v>424042.57529999921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7"/>
        <v>424042.57529999921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7"/>
        <v>424042.57529999921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7"/>
        <v>424042.57529999921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7"/>
        <v>424042.57529999921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7"/>
        <v>424042.57529999921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7"/>
        <v>424042.57529999921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7"/>
        <v>424042.57529999921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7"/>
        <v>424042.57529999921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7"/>
        <v>424042.57529999921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7"/>
        <v>424042.57529999921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7"/>
        <v>424042.57529999921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7"/>
        <v>424042.57529999921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7"/>
        <v>424042.57529999921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7"/>
        <v>424042.57529999921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7"/>
        <v>424042.57529999921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7"/>
        <v>424042.57529999921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7"/>
        <v>424042.57529999921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7"/>
        <v>424042.57529999921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7"/>
        <v>424042.57529999921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7"/>
        <v>424042.57529999921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7"/>
        <v>424042.57529999921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7"/>
        <v>424042.57529999921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7"/>
        <v>424042.57529999921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7"/>
        <v>424042.57529999921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7"/>
        <v>424042.57529999921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7"/>
        <v>424042.57529999921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7"/>
        <v>424042.57529999921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7"/>
        <v>424042.57529999921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7"/>
        <v>424042.57529999921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7"/>
        <v>424042.57529999921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7"/>
        <v>424042.57529999921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7"/>
        <v>424042.57529999921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7"/>
        <v>424042.57529999921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7"/>
        <v>424042.57529999921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7"/>
        <v>424042.57529999921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7"/>
        <v>424042.57529999921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7"/>
        <v>424042.57529999921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7"/>
        <v>424042.57529999921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7"/>
        <v>424042.57529999921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7"/>
        <v>424042.57529999921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7"/>
        <v>424042.57529999921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7"/>
        <v>424042.57529999921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7"/>
        <v>424042.57529999921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7"/>
        <v>424042.57529999921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7"/>
        <v>424042.57529999921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7"/>
        <v>424042.57529999921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7"/>
        <v>424042.57529999921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7"/>
        <v>424042.57529999921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7"/>
        <v>424042.57529999921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7"/>
        <v>424042.57529999921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7"/>
        <v>424042.57529999921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7"/>
        <v>424042.57529999921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7"/>
        <v>424042.57529999921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7"/>
        <v>424042.57529999921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7"/>
        <v>424042.57529999921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7"/>
        <v>424042.57529999921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7"/>
        <v>424042.57529999921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ref="F398:F461" si="8">D398-E398+F397</f>
        <v>424042.57529999921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8"/>
        <v>424042.57529999921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8"/>
        <v>424042.57529999921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8"/>
        <v>424042.57529999921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8"/>
        <v>424042.57529999921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8"/>
        <v>424042.57529999921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8"/>
        <v>424042.57529999921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8"/>
        <v>424042.57529999921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8"/>
        <v>424042.57529999921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8"/>
        <v>424042.57529999921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8"/>
        <v>424042.57529999921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8"/>
        <v>424042.57529999921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8"/>
        <v>424042.57529999921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8"/>
        <v>424042.57529999921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8"/>
        <v>424042.57529999921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8"/>
        <v>424042.57529999921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8"/>
        <v>424042.57529999921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8"/>
        <v>424042.57529999921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8"/>
        <v>424042.57529999921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8"/>
        <v>424042.57529999921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8"/>
        <v>424042.57529999921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8"/>
        <v>424042.57529999921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8"/>
        <v>424042.57529999921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8"/>
        <v>424042.57529999921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8"/>
        <v>424042.57529999921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8"/>
        <v>424042.57529999921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8"/>
        <v>424042.57529999921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8"/>
        <v>424042.57529999921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8"/>
        <v>424042.57529999921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8"/>
        <v>424042.57529999921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8"/>
        <v>424042.57529999921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8"/>
        <v>424042.57529999921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8"/>
        <v>424042.57529999921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8"/>
        <v>424042.57529999921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8"/>
        <v>424042.57529999921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8"/>
        <v>424042.57529999921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8"/>
        <v>424042.57529999921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8"/>
        <v>424042.57529999921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8"/>
        <v>424042.57529999921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8"/>
        <v>424042.57529999921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8"/>
        <v>424042.57529999921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8"/>
        <v>424042.57529999921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8"/>
        <v>424042.57529999921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8"/>
        <v>424042.57529999921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8"/>
        <v>424042.57529999921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8"/>
        <v>424042.57529999921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8"/>
        <v>424042.57529999921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8"/>
        <v>424042.57529999921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8"/>
        <v>424042.57529999921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8"/>
        <v>424042.57529999921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8"/>
        <v>424042.57529999921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8"/>
        <v>424042.57529999921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8"/>
        <v>424042.57529999921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8"/>
        <v>424042.57529999921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8"/>
        <v>424042.57529999921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8"/>
        <v>424042.57529999921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8"/>
        <v>424042.57529999921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8"/>
        <v>424042.57529999921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8"/>
        <v>424042.57529999921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8"/>
        <v>424042.57529999921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424042.57529999921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424042.57529999921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424042.57529999921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424042.57529999921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ref="F462:F525" si="9">D462-E462+F461</f>
        <v>424042.57529999921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9"/>
        <v>424042.57529999921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9"/>
        <v>424042.57529999921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9"/>
        <v>424042.57529999921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9"/>
        <v>424042.57529999921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9"/>
        <v>424042.57529999921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9"/>
        <v>424042.57529999921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9"/>
        <v>424042.57529999921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9"/>
        <v>424042.57529999921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9"/>
        <v>424042.57529999921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9"/>
        <v>424042.57529999921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9"/>
        <v>424042.57529999921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9"/>
        <v>424042.57529999921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9"/>
        <v>424042.57529999921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9"/>
        <v>424042.57529999921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9"/>
        <v>424042.57529999921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9"/>
        <v>424042.57529999921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9"/>
        <v>424042.57529999921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9"/>
        <v>424042.57529999921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9"/>
        <v>424042.57529999921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9"/>
        <v>424042.57529999921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9"/>
        <v>424042.57529999921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9"/>
        <v>424042.57529999921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9"/>
        <v>424042.57529999921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9"/>
        <v>424042.57529999921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9"/>
        <v>424042.57529999921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9"/>
        <v>424042.57529999921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9"/>
        <v>424042.57529999921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9"/>
        <v>424042.57529999921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9"/>
        <v>424042.57529999921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9"/>
        <v>424042.57529999921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9"/>
        <v>424042.57529999921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9"/>
        <v>424042.57529999921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9"/>
        <v>424042.57529999921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9"/>
        <v>424042.57529999921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9"/>
        <v>424042.57529999921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9"/>
        <v>424042.57529999921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9"/>
        <v>424042.57529999921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9"/>
        <v>424042.57529999921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9"/>
        <v>424042.57529999921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9"/>
        <v>424042.57529999921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9"/>
        <v>424042.57529999921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9"/>
        <v>424042.57529999921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9"/>
        <v>424042.57529999921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9"/>
        <v>424042.57529999921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9"/>
        <v>424042.57529999921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9"/>
        <v>424042.57529999921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9"/>
        <v>424042.57529999921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9"/>
        <v>424042.57529999921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9"/>
        <v>424042.57529999921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9"/>
        <v>424042.57529999921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9"/>
        <v>424042.57529999921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9"/>
        <v>424042.57529999921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9"/>
        <v>424042.57529999921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9"/>
        <v>424042.57529999921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9"/>
        <v>424042.57529999921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9"/>
        <v>424042.57529999921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9"/>
        <v>424042.57529999921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9"/>
        <v>424042.57529999921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9"/>
        <v>424042.57529999921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424042.57529999921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424042.57529999921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424042.57529999921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424042.57529999921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ref="F526:F589" si="10">D526-E526+F525</f>
        <v>424042.57529999921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10"/>
        <v>424042.57529999921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10"/>
        <v>424042.57529999921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10"/>
        <v>424042.57529999921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10"/>
        <v>424042.57529999921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10"/>
        <v>424042.57529999921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10"/>
        <v>424042.57529999921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10"/>
        <v>424042.57529999921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10"/>
        <v>424042.57529999921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10"/>
        <v>424042.57529999921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10"/>
        <v>424042.57529999921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10"/>
        <v>424042.57529999921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10"/>
        <v>424042.57529999921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10"/>
        <v>424042.57529999921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10"/>
        <v>424042.57529999921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10"/>
        <v>424042.57529999921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10"/>
        <v>424042.57529999921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10"/>
        <v>424042.57529999921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10"/>
        <v>424042.57529999921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10"/>
        <v>424042.57529999921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10"/>
        <v>424042.57529999921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10"/>
        <v>424042.57529999921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10"/>
        <v>424042.57529999921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10"/>
        <v>424042.57529999921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10"/>
        <v>424042.57529999921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10"/>
        <v>424042.57529999921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10"/>
        <v>424042.57529999921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10"/>
        <v>424042.57529999921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10"/>
        <v>424042.57529999921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10"/>
        <v>424042.57529999921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10"/>
        <v>424042.57529999921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10"/>
        <v>424042.57529999921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10"/>
        <v>424042.57529999921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10"/>
        <v>424042.57529999921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10"/>
        <v>424042.57529999921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10"/>
        <v>424042.57529999921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10"/>
        <v>424042.57529999921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10"/>
        <v>424042.57529999921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10"/>
        <v>424042.57529999921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10"/>
        <v>424042.57529999921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10"/>
        <v>424042.57529999921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10"/>
        <v>424042.57529999921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10"/>
        <v>424042.57529999921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10"/>
        <v>424042.57529999921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10"/>
        <v>424042.57529999921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10"/>
        <v>424042.57529999921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10"/>
        <v>424042.57529999921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10"/>
        <v>424042.57529999921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10"/>
        <v>424042.57529999921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10"/>
        <v>424042.57529999921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10"/>
        <v>424042.57529999921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10"/>
        <v>424042.57529999921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10"/>
        <v>424042.57529999921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10"/>
        <v>424042.57529999921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10"/>
        <v>424042.57529999921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10"/>
        <v>424042.57529999921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10"/>
        <v>424042.57529999921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10"/>
        <v>424042.57529999921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10"/>
        <v>424042.57529999921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10"/>
        <v>424042.57529999921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10"/>
        <v>424042.57529999921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424042.57529999921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424042.57529999921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424042.57529999921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ref="F590:F611" si="11">D590-E590+F589</f>
        <v>424042.57529999921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1"/>
        <v>424042.57529999921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1"/>
        <v>424042.57529999921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1"/>
        <v>424042.57529999921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1"/>
        <v>424042.57529999921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1"/>
        <v>424042.57529999921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1"/>
        <v>424042.57529999921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1"/>
        <v>424042.57529999921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1"/>
        <v>424042.57529999921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1"/>
        <v>424042.57529999921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1"/>
        <v>424042.57529999921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1"/>
        <v>424042.57529999921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1"/>
        <v>424042.57529999921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1"/>
        <v>424042.57529999921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1"/>
        <v>424042.57529999921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1"/>
        <v>424042.57529999921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1"/>
        <v>424042.57529999921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1"/>
        <v>424042.57529999921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11"/>
        <v>424042.57529999921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11"/>
        <v>424042.57529999921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11"/>
        <v>424042.57529999921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11"/>
        <v>424042.57529999921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95" priority="1" operator="lessThan">
      <formula>0</formula>
    </cfRule>
  </conditionalFormatting>
  <conditionalFormatting sqref="F9:F611">
    <cfRule type="cellIs" dxfId="94" priority="2" operator="greaterThan">
      <formula>0</formula>
    </cfRule>
  </conditionalFormatting>
  <conditionalFormatting sqref="F11:F611 F6">
    <cfRule type="cellIs" dxfId="93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8" max="5" man="1"/>
    <brk id="138" max="5" man="1"/>
    <brk id="196" max="5" man="1"/>
    <brk id="257" max="5" man="1"/>
    <brk id="318" max="5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BC32-ACE8-4525-9DBE-67FFF81BF64D}">
  <dimension ref="A1:F611"/>
  <sheetViews>
    <sheetView view="pageBreakPreview" topLeftCell="A49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Março2025!F6</f>
        <v>424042.57529999921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SUM(D9:D611)</f>
        <v>744055.44000000006</v>
      </c>
      <c r="E6" s="11">
        <f t="shared" si="0"/>
        <v>1108320.2872000001</v>
      </c>
      <c r="F6" s="12">
        <f>F611</f>
        <v>59777.7280999992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45748</v>
      </c>
      <c r="B9" s="17" t="s">
        <v>19</v>
      </c>
      <c r="C9" s="18" t="s">
        <v>157</v>
      </c>
      <c r="D9" s="19">
        <v>8000</v>
      </c>
      <c r="E9" s="19"/>
      <c r="F9" s="20">
        <f>D9-E9+D5</f>
        <v>432042.57529999921</v>
      </c>
    </row>
    <row r="10" spans="1:6" ht="14.25" customHeight="1" x14ac:dyDescent="0.3">
      <c r="A10" s="16">
        <v>45748</v>
      </c>
      <c r="B10" s="17" t="s">
        <v>21</v>
      </c>
      <c r="C10" s="18"/>
      <c r="D10" s="19"/>
      <c r="E10" s="19">
        <f>(0.5%*D9)+10</f>
        <v>50</v>
      </c>
      <c r="F10" s="20">
        <f t="shared" ref="F10:F73" si="1">D10-E10+F9</f>
        <v>431992.57529999921</v>
      </c>
    </row>
    <row r="11" spans="1:6" ht="14.25" customHeight="1" x14ac:dyDescent="0.3">
      <c r="A11" s="16">
        <v>45748</v>
      </c>
      <c r="B11" s="17" t="s">
        <v>119</v>
      </c>
      <c r="C11" s="18"/>
      <c r="D11" s="19"/>
      <c r="E11" s="19">
        <v>10</v>
      </c>
      <c r="F11" s="20">
        <f t="shared" si="1"/>
        <v>431982.57529999921</v>
      </c>
    </row>
    <row r="12" spans="1:6" ht="14.25" customHeight="1" x14ac:dyDescent="0.3">
      <c r="A12" s="16">
        <v>45750</v>
      </c>
      <c r="B12" s="17" t="s">
        <v>19</v>
      </c>
      <c r="C12" s="18" t="s">
        <v>166</v>
      </c>
      <c r="D12" s="19">
        <v>270</v>
      </c>
      <c r="E12" s="19"/>
      <c r="F12" s="20">
        <f t="shared" si="1"/>
        <v>432252.57529999921</v>
      </c>
    </row>
    <row r="13" spans="1:6" ht="14.25" customHeight="1" x14ac:dyDescent="0.3">
      <c r="A13" s="16">
        <v>45750</v>
      </c>
      <c r="B13" s="17" t="s">
        <v>21</v>
      </c>
      <c r="C13" s="18"/>
      <c r="D13" s="19"/>
      <c r="E13" s="19">
        <f>(0.5%*D12)+10</f>
        <v>11.35</v>
      </c>
      <c r="F13" s="20">
        <f t="shared" si="1"/>
        <v>432241.22529999923</v>
      </c>
    </row>
    <row r="14" spans="1:6" ht="14.25" customHeight="1" x14ac:dyDescent="0.3">
      <c r="A14" s="16">
        <v>45750</v>
      </c>
      <c r="B14" s="17" t="s">
        <v>119</v>
      </c>
      <c r="C14" s="18"/>
      <c r="D14" s="19"/>
      <c r="E14" s="19">
        <v>10</v>
      </c>
      <c r="F14" s="20">
        <f t="shared" si="1"/>
        <v>432231.22529999923</v>
      </c>
    </row>
    <row r="15" spans="1:6" ht="14.25" customHeight="1" x14ac:dyDescent="0.3">
      <c r="A15" s="16">
        <v>45751</v>
      </c>
      <c r="B15" s="17" t="s">
        <v>22</v>
      </c>
      <c r="C15" s="18" t="s">
        <v>167</v>
      </c>
      <c r="D15" s="19"/>
      <c r="E15" s="19">
        <v>203400</v>
      </c>
      <c r="F15" s="20">
        <f t="shared" si="1"/>
        <v>228831.22529999923</v>
      </c>
    </row>
    <row r="16" spans="1:6" ht="14.25" customHeight="1" x14ac:dyDescent="0.3">
      <c r="A16" s="16">
        <v>45751</v>
      </c>
      <c r="B16" s="17" t="s">
        <v>119</v>
      </c>
      <c r="C16" s="18"/>
      <c r="D16" s="19"/>
      <c r="E16" s="19">
        <v>20</v>
      </c>
      <c r="F16" s="20">
        <f t="shared" si="1"/>
        <v>228811.22529999923</v>
      </c>
    </row>
    <row r="17" spans="1:6" ht="14.25" customHeight="1" x14ac:dyDescent="0.3">
      <c r="A17" s="16">
        <v>45754</v>
      </c>
      <c r="B17" s="17" t="s">
        <v>19</v>
      </c>
      <c r="C17" s="18" t="s">
        <v>44</v>
      </c>
      <c r="D17" s="19">
        <v>90000</v>
      </c>
      <c r="E17" s="19"/>
      <c r="F17" s="20">
        <f t="shared" si="1"/>
        <v>318811.22529999923</v>
      </c>
    </row>
    <row r="18" spans="1:6" ht="14.25" customHeight="1" x14ac:dyDescent="0.3">
      <c r="A18" s="16">
        <v>45754</v>
      </c>
      <c r="B18" s="17" t="s">
        <v>21</v>
      </c>
      <c r="C18" s="18"/>
      <c r="D18" s="19"/>
      <c r="E18" s="19">
        <f>(0.5%*D17)+10</f>
        <v>460</v>
      </c>
      <c r="F18" s="20">
        <f t="shared" si="1"/>
        <v>318351.22529999923</v>
      </c>
    </row>
    <row r="19" spans="1:6" ht="14.25" customHeight="1" x14ac:dyDescent="0.3">
      <c r="A19" s="16">
        <v>45754</v>
      </c>
      <c r="B19" s="17" t="s">
        <v>22</v>
      </c>
      <c r="C19" s="18" t="s">
        <v>167</v>
      </c>
      <c r="D19" s="19"/>
      <c r="E19" s="19">
        <v>16300</v>
      </c>
      <c r="F19" s="20">
        <f t="shared" si="1"/>
        <v>302051.22529999923</v>
      </c>
    </row>
    <row r="20" spans="1:6" ht="14.25" customHeight="1" x14ac:dyDescent="0.3">
      <c r="A20" s="16">
        <v>45754</v>
      </c>
      <c r="B20" s="17" t="s">
        <v>119</v>
      </c>
      <c r="C20" s="18"/>
      <c r="D20" s="19"/>
      <c r="E20" s="19">
        <v>30</v>
      </c>
      <c r="F20" s="20">
        <f t="shared" si="1"/>
        <v>302021.22529999923</v>
      </c>
    </row>
    <row r="21" spans="1:6" ht="14.25" customHeight="1" x14ac:dyDescent="0.3">
      <c r="A21" s="16">
        <v>45755</v>
      </c>
      <c r="B21" s="17" t="s">
        <v>19</v>
      </c>
      <c r="C21" s="18" t="s">
        <v>123</v>
      </c>
      <c r="D21" s="19">
        <v>197646.45</v>
      </c>
      <c r="E21" s="19"/>
      <c r="F21" s="20">
        <f t="shared" si="1"/>
        <v>499667.67529999925</v>
      </c>
    </row>
    <row r="22" spans="1:6" ht="14.25" customHeight="1" x14ac:dyDescent="0.3">
      <c r="A22" s="16">
        <v>45755</v>
      </c>
      <c r="B22" s="17" t="s">
        <v>21</v>
      </c>
      <c r="C22" s="18"/>
      <c r="D22" s="19"/>
      <c r="E22" s="19">
        <f>(0.5%*D21)+10</f>
        <v>998.23225000000014</v>
      </c>
      <c r="F22" s="20">
        <f t="shared" si="1"/>
        <v>498669.44304999924</v>
      </c>
    </row>
    <row r="23" spans="1:6" ht="14.25" customHeight="1" x14ac:dyDescent="0.3">
      <c r="A23" s="16">
        <v>45755</v>
      </c>
      <c r="B23" s="17" t="s">
        <v>22</v>
      </c>
      <c r="C23" s="18" t="s">
        <v>167</v>
      </c>
      <c r="D23" s="19"/>
      <c r="E23" s="19">
        <v>1500</v>
      </c>
      <c r="F23" s="20">
        <f t="shared" si="1"/>
        <v>497169.44304999924</v>
      </c>
    </row>
    <row r="24" spans="1:6" ht="14.25" customHeight="1" x14ac:dyDescent="0.3">
      <c r="A24" s="16">
        <v>45755</v>
      </c>
      <c r="B24" s="17" t="s">
        <v>119</v>
      </c>
      <c r="C24" s="18"/>
      <c r="D24" s="19"/>
      <c r="E24" s="19">
        <v>30</v>
      </c>
      <c r="F24" s="20">
        <f t="shared" si="1"/>
        <v>497139.44304999924</v>
      </c>
    </row>
    <row r="25" spans="1:6" ht="14.25" customHeight="1" x14ac:dyDescent="0.3">
      <c r="A25" s="16">
        <v>45756</v>
      </c>
      <c r="B25" s="17" t="s">
        <v>22</v>
      </c>
      <c r="C25" s="18" t="s">
        <v>167</v>
      </c>
      <c r="D25" s="19"/>
      <c r="E25" s="19">
        <v>3800</v>
      </c>
      <c r="F25" s="20">
        <f t="shared" si="1"/>
        <v>493339.44304999924</v>
      </c>
    </row>
    <row r="26" spans="1:6" ht="14.25" customHeight="1" x14ac:dyDescent="0.3">
      <c r="A26" s="16">
        <v>45756</v>
      </c>
      <c r="B26" s="17" t="s">
        <v>119</v>
      </c>
      <c r="C26" s="18"/>
      <c r="D26" s="19"/>
      <c r="E26" s="19">
        <v>20</v>
      </c>
      <c r="F26" s="20">
        <f t="shared" si="1"/>
        <v>493319.44304999924</v>
      </c>
    </row>
    <row r="27" spans="1:6" ht="14.25" customHeight="1" x14ac:dyDescent="0.3">
      <c r="A27" s="16">
        <v>45757</v>
      </c>
      <c r="B27" s="17" t="s">
        <v>19</v>
      </c>
      <c r="C27" s="18" t="s">
        <v>149</v>
      </c>
      <c r="D27" s="19">
        <v>350</v>
      </c>
      <c r="E27" s="19"/>
      <c r="F27" s="20">
        <f t="shared" si="1"/>
        <v>493669.44304999924</v>
      </c>
    </row>
    <row r="28" spans="1:6" ht="14.25" customHeight="1" x14ac:dyDescent="0.3">
      <c r="A28" s="16">
        <v>45757</v>
      </c>
      <c r="B28" s="17" t="s">
        <v>21</v>
      </c>
      <c r="C28" s="18"/>
      <c r="D28" s="19"/>
      <c r="E28" s="19">
        <f>(0.5%*D27)+10</f>
        <v>11.75</v>
      </c>
      <c r="F28" s="20">
        <f t="shared" si="1"/>
        <v>493657.69304999924</v>
      </c>
    </row>
    <row r="29" spans="1:6" ht="14.25" customHeight="1" x14ac:dyDescent="0.3">
      <c r="A29" s="16">
        <v>45757</v>
      </c>
      <c r="B29" s="17" t="s">
        <v>22</v>
      </c>
      <c r="C29" s="18" t="s">
        <v>167</v>
      </c>
      <c r="D29" s="19"/>
      <c r="E29" s="19">
        <v>100</v>
      </c>
      <c r="F29" s="20">
        <f t="shared" si="1"/>
        <v>493557.69304999924</v>
      </c>
    </row>
    <row r="30" spans="1:6" ht="14.25" customHeight="1" x14ac:dyDescent="0.3">
      <c r="A30" s="16">
        <v>45757</v>
      </c>
      <c r="B30" s="17" t="s">
        <v>22</v>
      </c>
      <c r="C30" s="18" t="s">
        <v>167</v>
      </c>
      <c r="D30" s="19"/>
      <c r="E30" s="19">
        <v>78300</v>
      </c>
      <c r="F30" s="20">
        <f t="shared" si="1"/>
        <v>415257.69304999924</v>
      </c>
    </row>
    <row r="31" spans="1:6" ht="14.25" customHeight="1" x14ac:dyDescent="0.3">
      <c r="A31" s="16">
        <v>45757</v>
      </c>
      <c r="B31" s="17" t="s">
        <v>19</v>
      </c>
      <c r="C31" s="18" t="s">
        <v>167</v>
      </c>
      <c r="D31" s="19">
        <v>500</v>
      </c>
      <c r="E31" s="19"/>
      <c r="F31" s="20">
        <f t="shared" si="1"/>
        <v>415757.69304999924</v>
      </c>
    </row>
    <row r="32" spans="1:6" ht="14.25" customHeight="1" x14ac:dyDescent="0.3">
      <c r="A32" s="16">
        <v>45757</v>
      </c>
      <c r="B32" s="17" t="s">
        <v>21</v>
      </c>
      <c r="C32" s="18"/>
      <c r="D32" s="19"/>
      <c r="E32" s="19">
        <f>(0.5%*D31)+10</f>
        <v>12.5</v>
      </c>
      <c r="F32" s="20">
        <f t="shared" si="1"/>
        <v>415745.19304999924</v>
      </c>
    </row>
    <row r="33" spans="1:6" ht="14.25" customHeight="1" x14ac:dyDescent="0.3">
      <c r="A33" s="16">
        <v>45757</v>
      </c>
      <c r="B33" s="17" t="s">
        <v>119</v>
      </c>
      <c r="C33" s="18"/>
      <c r="D33" s="19"/>
      <c r="E33" s="19">
        <v>50</v>
      </c>
      <c r="F33" s="20">
        <f t="shared" si="1"/>
        <v>415695.19304999924</v>
      </c>
    </row>
    <row r="34" spans="1:6" ht="14.25" customHeight="1" x14ac:dyDescent="0.3">
      <c r="A34" s="16">
        <v>45761</v>
      </c>
      <c r="B34" s="17" t="s">
        <v>22</v>
      </c>
      <c r="C34" s="18" t="s">
        <v>167</v>
      </c>
      <c r="D34" s="19"/>
      <c r="E34" s="19">
        <v>42400</v>
      </c>
      <c r="F34" s="20">
        <f t="shared" si="1"/>
        <v>373295.19304999924</v>
      </c>
    </row>
    <row r="35" spans="1:6" ht="14.25" customHeight="1" x14ac:dyDescent="0.3">
      <c r="A35" s="16">
        <v>45761</v>
      </c>
      <c r="B35" s="17" t="s">
        <v>19</v>
      </c>
      <c r="C35" s="18" t="s">
        <v>136</v>
      </c>
      <c r="D35" s="19">
        <v>1007.51</v>
      </c>
      <c r="E35" s="19"/>
      <c r="F35" s="20">
        <f t="shared" si="1"/>
        <v>374302.70304999925</v>
      </c>
    </row>
    <row r="36" spans="1:6" ht="14.25" customHeight="1" x14ac:dyDescent="0.3">
      <c r="A36" s="16">
        <v>45761</v>
      </c>
      <c r="B36" s="17" t="s">
        <v>21</v>
      </c>
      <c r="C36" s="18"/>
      <c r="D36" s="19"/>
      <c r="E36" s="19">
        <f>(0.5%*D35)+10</f>
        <v>15.03755</v>
      </c>
      <c r="F36" s="20">
        <f t="shared" si="1"/>
        <v>374287.66549999925</v>
      </c>
    </row>
    <row r="37" spans="1:6" ht="14.25" customHeight="1" x14ac:dyDescent="0.3">
      <c r="A37" s="16">
        <v>45761</v>
      </c>
      <c r="B37" s="17" t="s">
        <v>119</v>
      </c>
      <c r="C37" s="18"/>
      <c r="D37" s="19"/>
      <c r="E37" s="19">
        <v>20</v>
      </c>
      <c r="F37" s="20">
        <f t="shared" si="1"/>
        <v>374267.66549999925</v>
      </c>
    </row>
    <row r="38" spans="1:6" ht="14.25" customHeight="1" x14ac:dyDescent="0.3">
      <c r="A38" s="16">
        <v>45762</v>
      </c>
      <c r="B38" s="17" t="s">
        <v>22</v>
      </c>
      <c r="C38" s="18" t="s">
        <v>167</v>
      </c>
      <c r="D38" s="19"/>
      <c r="E38" s="19">
        <v>1150</v>
      </c>
      <c r="F38" s="20">
        <f t="shared" si="1"/>
        <v>373117.66549999925</v>
      </c>
    </row>
    <row r="39" spans="1:6" ht="14.25" customHeight="1" x14ac:dyDescent="0.3">
      <c r="A39" s="16">
        <v>45762</v>
      </c>
      <c r="B39" s="17" t="s">
        <v>119</v>
      </c>
      <c r="C39" s="18"/>
      <c r="D39" s="19"/>
      <c r="E39" s="19">
        <v>20</v>
      </c>
      <c r="F39" s="20">
        <f t="shared" si="1"/>
        <v>373097.66549999925</v>
      </c>
    </row>
    <row r="40" spans="1:6" ht="14.25" customHeight="1" x14ac:dyDescent="0.3">
      <c r="A40" s="16">
        <v>45762</v>
      </c>
      <c r="B40" s="17" t="s">
        <v>85</v>
      </c>
      <c r="C40" s="18"/>
      <c r="D40" s="19"/>
      <c r="E40" s="19">
        <v>0.01</v>
      </c>
      <c r="F40" s="20">
        <f t="shared" si="1"/>
        <v>373097.65549999924</v>
      </c>
    </row>
    <row r="41" spans="1:6" ht="14.25" customHeight="1" x14ac:dyDescent="0.3">
      <c r="A41" s="16">
        <v>45763</v>
      </c>
      <c r="B41" s="17" t="s">
        <v>19</v>
      </c>
      <c r="C41" s="18" t="s">
        <v>132</v>
      </c>
      <c r="D41" s="19">
        <v>10000</v>
      </c>
      <c r="E41" s="19"/>
      <c r="F41" s="20">
        <f t="shared" si="1"/>
        <v>383097.65549999924</v>
      </c>
    </row>
    <row r="42" spans="1:6" ht="14.25" customHeight="1" x14ac:dyDescent="0.3">
      <c r="A42" s="16">
        <v>45763</v>
      </c>
      <c r="B42" s="17" t="s">
        <v>21</v>
      </c>
      <c r="C42" s="18"/>
      <c r="D42" s="19"/>
      <c r="E42" s="19">
        <f>(0.5%*D41)+10</f>
        <v>60</v>
      </c>
      <c r="F42" s="20">
        <f t="shared" si="1"/>
        <v>383037.65549999924</v>
      </c>
    </row>
    <row r="43" spans="1:6" ht="14.25" customHeight="1" x14ac:dyDescent="0.3">
      <c r="A43" s="16">
        <v>45763</v>
      </c>
      <c r="B43" s="17" t="s">
        <v>22</v>
      </c>
      <c r="C43" s="18" t="s">
        <v>167</v>
      </c>
      <c r="D43" s="19"/>
      <c r="E43" s="19">
        <v>111600</v>
      </c>
      <c r="F43" s="20">
        <f t="shared" si="1"/>
        <v>271437.65549999924</v>
      </c>
    </row>
    <row r="44" spans="1:6" ht="14.25" customHeight="1" x14ac:dyDescent="0.3">
      <c r="A44" s="16">
        <v>45763</v>
      </c>
      <c r="B44" s="17" t="s">
        <v>19</v>
      </c>
      <c r="C44" s="18" t="s">
        <v>99</v>
      </c>
      <c r="D44" s="19">
        <v>2200</v>
      </c>
      <c r="E44" s="19"/>
      <c r="F44" s="20">
        <f t="shared" si="1"/>
        <v>273637.65549999924</v>
      </c>
    </row>
    <row r="45" spans="1:6" ht="14.25" customHeight="1" x14ac:dyDescent="0.3">
      <c r="A45" s="16">
        <v>45763</v>
      </c>
      <c r="B45" s="17" t="s">
        <v>21</v>
      </c>
      <c r="C45" s="18"/>
      <c r="D45" s="19"/>
      <c r="E45" s="19">
        <f>(0.5%*D44)+10</f>
        <v>21</v>
      </c>
      <c r="F45" s="20">
        <f t="shared" si="1"/>
        <v>273616.65549999924</v>
      </c>
    </row>
    <row r="46" spans="1:6" ht="14.25" customHeight="1" x14ac:dyDescent="0.3">
      <c r="A46" s="16">
        <v>45763</v>
      </c>
      <c r="B46" s="17" t="s">
        <v>119</v>
      </c>
      <c r="C46" s="18"/>
      <c r="D46" s="19"/>
      <c r="E46" s="19">
        <v>30</v>
      </c>
      <c r="F46" s="20">
        <f t="shared" si="1"/>
        <v>273586.65549999924</v>
      </c>
    </row>
    <row r="47" spans="1:6" ht="14.25" customHeight="1" x14ac:dyDescent="0.3">
      <c r="A47" s="16">
        <v>45767</v>
      </c>
      <c r="B47" s="17" t="s">
        <v>19</v>
      </c>
      <c r="C47" s="18" t="s">
        <v>162</v>
      </c>
      <c r="D47" s="19">
        <v>270</v>
      </c>
      <c r="E47" s="19"/>
      <c r="F47" s="20">
        <f t="shared" si="1"/>
        <v>273856.65549999924</v>
      </c>
    </row>
    <row r="48" spans="1:6" ht="14.25" customHeight="1" x14ac:dyDescent="0.3">
      <c r="A48" s="16">
        <v>45767</v>
      </c>
      <c r="B48" s="17" t="s">
        <v>21</v>
      </c>
      <c r="C48" s="18"/>
      <c r="D48" s="19"/>
      <c r="E48" s="19">
        <f>(0.5%*D47)+10</f>
        <v>11.35</v>
      </c>
      <c r="F48" s="20">
        <f t="shared" ref="F48:F55" si="2">D48-E48+F47</f>
        <v>273845.30549999926</v>
      </c>
    </row>
    <row r="49" spans="1:6" ht="14.25" customHeight="1" x14ac:dyDescent="0.3">
      <c r="A49" s="16">
        <v>45767</v>
      </c>
      <c r="B49" s="17" t="s">
        <v>19</v>
      </c>
      <c r="C49" s="18" t="s">
        <v>78</v>
      </c>
      <c r="D49" s="19">
        <v>10900</v>
      </c>
      <c r="E49" s="19"/>
      <c r="F49" s="20">
        <f t="shared" si="2"/>
        <v>284745.30549999926</v>
      </c>
    </row>
    <row r="50" spans="1:6" ht="14.25" customHeight="1" x14ac:dyDescent="0.3">
      <c r="A50" s="16">
        <v>45767</v>
      </c>
      <c r="B50" s="17" t="s">
        <v>21</v>
      </c>
      <c r="C50" s="18"/>
      <c r="D50" s="19"/>
      <c r="E50" s="19">
        <f>(0.5%*D49)+10</f>
        <v>64.5</v>
      </c>
      <c r="F50" s="20">
        <f t="shared" si="2"/>
        <v>284680.80549999926</v>
      </c>
    </row>
    <row r="51" spans="1:6" ht="14.25" customHeight="1" x14ac:dyDescent="0.3">
      <c r="A51" s="16">
        <v>45769</v>
      </c>
      <c r="B51" s="17" t="s">
        <v>19</v>
      </c>
      <c r="C51" s="18" t="s">
        <v>105</v>
      </c>
      <c r="D51" s="19">
        <v>190.61</v>
      </c>
      <c r="E51" s="19"/>
      <c r="F51" s="20">
        <f t="shared" si="2"/>
        <v>284871.41549999925</v>
      </c>
    </row>
    <row r="52" spans="1:6" ht="14.25" customHeight="1" x14ac:dyDescent="0.3">
      <c r="A52" s="16">
        <v>45769</v>
      </c>
      <c r="B52" s="17" t="s">
        <v>21</v>
      </c>
      <c r="C52" s="18"/>
      <c r="D52" s="19"/>
      <c r="E52" s="19">
        <f>(0.5%*D51)+10</f>
        <v>10.953049999999999</v>
      </c>
      <c r="F52" s="20">
        <f t="shared" si="2"/>
        <v>284860.46244999924</v>
      </c>
    </row>
    <row r="53" spans="1:6" ht="14.25" customHeight="1" x14ac:dyDescent="0.3">
      <c r="A53" s="16">
        <v>45770</v>
      </c>
      <c r="B53" s="17" t="s">
        <v>19</v>
      </c>
      <c r="C53" s="18" t="s">
        <v>168</v>
      </c>
      <c r="D53" s="19">
        <v>8000</v>
      </c>
      <c r="E53" s="19"/>
      <c r="F53" s="20">
        <f t="shared" si="2"/>
        <v>292860.46244999924</v>
      </c>
    </row>
    <row r="54" spans="1:6" ht="14.25" customHeight="1" x14ac:dyDescent="0.3">
      <c r="A54" s="16">
        <v>45770</v>
      </c>
      <c r="B54" s="17" t="s">
        <v>21</v>
      </c>
      <c r="C54" s="18"/>
      <c r="D54" s="19"/>
      <c r="E54" s="19">
        <f>(0.5%*D53)+10</f>
        <v>50</v>
      </c>
      <c r="F54" s="20">
        <f t="shared" si="2"/>
        <v>292810.46244999924</v>
      </c>
    </row>
    <row r="55" spans="1:6" ht="14.25" customHeight="1" x14ac:dyDescent="0.3">
      <c r="A55" s="16">
        <v>45770</v>
      </c>
      <c r="B55" s="17" t="s">
        <v>119</v>
      </c>
      <c r="C55" s="18"/>
      <c r="D55" s="19"/>
      <c r="E55" s="19">
        <v>10</v>
      </c>
      <c r="F55" s="20">
        <f t="shared" si="2"/>
        <v>292800.46244999924</v>
      </c>
    </row>
    <row r="56" spans="1:6" ht="14.25" customHeight="1" x14ac:dyDescent="0.3">
      <c r="A56" s="16">
        <v>45771</v>
      </c>
      <c r="B56" s="17" t="s">
        <v>19</v>
      </c>
      <c r="C56" s="18" t="s">
        <v>160</v>
      </c>
      <c r="D56" s="19">
        <v>855</v>
      </c>
      <c r="E56" s="19"/>
      <c r="F56" s="20">
        <f t="shared" si="1"/>
        <v>293655.46244999924</v>
      </c>
    </row>
    <row r="57" spans="1:6" ht="14.25" customHeight="1" x14ac:dyDescent="0.3">
      <c r="A57" s="16">
        <v>45771</v>
      </c>
      <c r="B57" s="17" t="s">
        <v>21</v>
      </c>
      <c r="C57" s="18"/>
      <c r="D57" s="19"/>
      <c r="E57" s="19">
        <f>(0.5%*D56)+10</f>
        <v>14.275</v>
      </c>
      <c r="F57" s="20">
        <f t="shared" si="1"/>
        <v>293641.18744999921</v>
      </c>
    </row>
    <row r="58" spans="1:6" ht="14.25" customHeight="1" x14ac:dyDescent="0.3">
      <c r="A58" s="16">
        <v>45772</v>
      </c>
      <c r="B58" s="17" t="s">
        <v>19</v>
      </c>
      <c r="C58" s="18" t="s">
        <v>145</v>
      </c>
      <c r="D58" s="19">
        <v>382370.09</v>
      </c>
      <c r="E58" s="19"/>
      <c r="F58" s="20">
        <f t="shared" si="1"/>
        <v>676011.27744999924</v>
      </c>
    </row>
    <row r="59" spans="1:6" ht="14.25" customHeight="1" x14ac:dyDescent="0.3">
      <c r="A59" s="16">
        <v>45772</v>
      </c>
      <c r="B59" s="17" t="s">
        <v>21</v>
      </c>
      <c r="C59" s="18"/>
      <c r="D59" s="19"/>
      <c r="E59" s="19">
        <f>(0.5%*D58)+10</f>
        <v>1921.8504500000001</v>
      </c>
      <c r="F59" s="20">
        <f t="shared" si="1"/>
        <v>674089.42699999921</v>
      </c>
    </row>
    <row r="60" spans="1:6" ht="14.25" customHeight="1" x14ac:dyDescent="0.3">
      <c r="A60" s="16">
        <v>45772</v>
      </c>
      <c r="B60" s="17" t="s">
        <v>22</v>
      </c>
      <c r="C60" s="18" t="s">
        <v>167</v>
      </c>
      <c r="D60" s="19"/>
      <c r="E60" s="19">
        <v>386000</v>
      </c>
      <c r="F60" s="20">
        <f t="shared" si="1"/>
        <v>288089.42699999921</v>
      </c>
    </row>
    <row r="61" spans="1:6" ht="14.25" customHeight="1" x14ac:dyDescent="0.3">
      <c r="A61" s="16">
        <v>45772</v>
      </c>
      <c r="B61" s="17" t="s">
        <v>119</v>
      </c>
      <c r="C61" s="18"/>
      <c r="D61" s="19"/>
      <c r="E61" s="19">
        <v>20</v>
      </c>
      <c r="F61" s="20">
        <f t="shared" si="1"/>
        <v>288069.42699999921</v>
      </c>
    </row>
    <row r="62" spans="1:6" ht="14.25" customHeight="1" x14ac:dyDescent="0.3">
      <c r="A62" s="16">
        <v>45775</v>
      </c>
      <c r="B62" s="17" t="s">
        <v>19</v>
      </c>
      <c r="C62" s="18" t="s">
        <v>155</v>
      </c>
      <c r="D62" s="19">
        <v>31003.13</v>
      </c>
      <c r="E62" s="19"/>
      <c r="F62" s="20">
        <f t="shared" si="1"/>
        <v>319072.55699999921</v>
      </c>
    </row>
    <row r="63" spans="1:6" ht="14.25" customHeight="1" x14ac:dyDescent="0.3">
      <c r="A63" s="16">
        <v>45775</v>
      </c>
      <c r="B63" s="17" t="s">
        <v>21</v>
      </c>
      <c r="C63" s="18"/>
      <c r="D63" s="19"/>
      <c r="E63" s="19">
        <f>(0.5%*D62)+10</f>
        <v>165.01565000000002</v>
      </c>
      <c r="F63" s="20">
        <f t="shared" si="1"/>
        <v>318907.5413499992</v>
      </c>
    </row>
    <row r="64" spans="1:6" ht="14.25" customHeight="1" x14ac:dyDescent="0.3">
      <c r="A64" s="16">
        <v>45775</v>
      </c>
      <c r="B64" s="17" t="s">
        <v>119</v>
      </c>
      <c r="C64" s="18"/>
      <c r="D64" s="19"/>
      <c r="E64" s="19">
        <v>10</v>
      </c>
      <c r="F64" s="20">
        <f t="shared" si="1"/>
        <v>318897.5413499992</v>
      </c>
    </row>
    <row r="65" spans="1:6" ht="14.25" customHeight="1" x14ac:dyDescent="0.3">
      <c r="A65" s="16">
        <v>45776</v>
      </c>
      <c r="B65" s="17" t="s">
        <v>22</v>
      </c>
      <c r="C65" s="18" t="s">
        <v>167</v>
      </c>
      <c r="D65" s="19"/>
      <c r="E65" s="19">
        <v>256070</v>
      </c>
      <c r="F65" s="20">
        <f t="shared" si="1"/>
        <v>62827.541349999199</v>
      </c>
    </row>
    <row r="66" spans="1:6" ht="14.25" customHeight="1" x14ac:dyDescent="0.3">
      <c r="A66" s="16">
        <v>45776</v>
      </c>
      <c r="B66" s="17" t="s">
        <v>119</v>
      </c>
      <c r="C66" s="18"/>
      <c r="D66" s="19"/>
      <c r="E66" s="19">
        <v>20</v>
      </c>
      <c r="F66" s="20">
        <f t="shared" si="1"/>
        <v>62807.541349999199</v>
      </c>
    </row>
    <row r="67" spans="1:6" ht="14.25" customHeight="1" x14ac:dyDescent="0.3">
      <c r="A67" s="16">
        <v>45777</v>
      </c>
      <c r="B67" s="17" t="s">
        <v>22</v>
      </c>
      <c r="C67" s="18" t="s">
        <v>167</v>
      </c>
      <c r="D67" s="19"/>
      <c r="E67" s="19">
        <v>100</v>
      </c>
      <c r="F67" s="20">
        <f t="shared" si="1"/>
        <v>62707.541349999199</v>
      </c>
    </row>
    <row r="68" spans="1:6" ht="14.25" customHeight="1" x14ac:dyDescent="0.3">
      <c r="A68" s="16">
        <v>45777</v>
      </c>
      <c r="B68" s="17" t="s">
        <v>22</v>
      </c>
      <c r="C68" s="18" t="s">
        <v>167</v>
      </c>
      <c r="D68" s="19"/>
      <c r="E68" s="19">
        <v>1500</v>
      </c>
      <c r="F68" s="20">
        <f t="shared" si="1"/>
        <v>61207.541349999199</v>
      </c>
    </row>
    <row r="69" spans="1:6" ht="14.25" customHeight="1" x14ac:dyDescent="0.3">
      <c r="A69" s="16">
        <v>45777</v>
      </c>
      <c r="B69" s="17" t="s">
        <v>22</v>
      </c>
      <c r="C69" s="18" t="s">
        <v>167</v>
      </c>
      <c r="D69" s="19"/>
      <c r="E69" s="19">
        <v>350</v>
      </c>
      <c r="F69" s="20">
        <f t="shared" si="1"/>
        <v>60857.541349999199</v>
      </c>
    </row>
    <row r="70" spans="1:6" ht="14.25" customHeight="1" x14ac:dyDescent="0.3">
      <c r="A70" s="16">
        <v>45777</v>
      </c>
      <c r="B70" s="17" t="s">
        <v>19</v>
      </c>
      <c r="C70" s="18" t="s">
        <v>165</v>
      </c>
      <c r="D70" s="19">
        <v>492.65</v>
      </c>
      <c r="E70" s="19"/>
      <c r="F70" s="20">
        <f t="shared" si="1"/>
        <v>61350.191349999201</v>
      </c>
    </row>
    <row r="71" spans="1:6" ht="14.25" customHeight="1" x14ac:dyDescent="0.3">
      <c r="A71" s="16">
        <v>45777</v>
      </c>
      <c r="B71" s="17" t="s">
        <v>21</v>
      </c>
      <c r="C71" s="18"/>
      <c r="D71" s="19"/>
      <c r="E71" s="19">
        <f>(0.5%*D70)+10</f>
        <v>12.46325</v>
      </c>
      <c r="F71" s="20">
        <f t="shared" si="1"/>
        <v>61337.7280999992</v>
      </c>
    </row>
    <row r="72" spans="1:6" ht="14.25" customHeight="1" x14ac:dyDescent="0.3">
      <c r="A72" s="16">
        <v>45777</v>
      </c>
      <c r="B72" s="17" t="s">
        <v>119</v>
      </c>
      <c r="C72" s="18"/>
      <c r="D72" s="19"/>
      <c r="E72" s="19">
        <v>1560</v>
      </c>
      <c r="F72" s="20">
        <f t="shared" si="1"/>
        <v>59777.7280999992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59777.7280999992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ref="F74:F137" si="3">D74-E74+F73</f>
        <v>59777.7280999992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3"/>
        <v>59777.7280999992</v>
      </c>
    </row>
    <row r="76" spans="1:6" ht="14.25" customHeight="1" x14ac:dyDescent="0.3">
      <c r="A76" s="16"/>
      <c r="B76" s="17"/>
      <c r="C76" s="18"/>
      <c r="D76" s="19"/>
      <c r="E76" s="25"/>
      <c r="F76" s="20">
        <f t="shared" si="3"/>
        <v>59777.7280999992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3"/>
        <v>59777.7280999992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3"/>
        <v>59777.7280999992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3"/>
        <v>59777.7280999992</v>
      </c>
    </row>
    <row r="80" spans="1:6" ht="14.25" customHeight="1" x14ac:dyDescent="0.3">
      <c r="A80" s="16"/>
      <c r="B80" s="17"/>
      <c r="C80" s="18"/>
      <c r="D80" s="19"/>
      <c r="E80" s="25"/>
      <c r="F80" s="20">
        <f t="shared" si="3"/>
        <v>59777.7280999992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3"/>
        <v>59777.7280999992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3"/>
        <v>59777.7280999992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3"/>
        <v>59777.7280999992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3"/>
        <v>59777.7280999992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3"/>
        <v>59777.7280999992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3"/>
        <v>59777.7280999992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3"/>
        <v>59777.7280999992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3"/>
        <v>59777.7280999992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3"/>
        <v>59777.7280999992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3"/>
        <v>59777.7280999992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3"/>
        <v>59777.7280999992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3"/>
        <v>59777.7280999992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3"/>
        <v>59777.7280999992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3"/>
        <v>59777.7280999992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3"/>
        <v>59777.7280999992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3"/>
        <v>59777.7280999992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3"/>
        <v>59777.7280999992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3"/>
        <v>59777.7280999992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3"/>
        <v>59777.7280999992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3"/>
        <v>59777.7280999992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3"/>
        <v>59777.7280999992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3"/>
        <v>59777.7280999992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3"/>
        <v>59777.7280999992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3"/>
        <v>59777.7280999992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3"/>
        <v>59777.7280999992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3"/>
        <v>59777.7280999992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3"/>
        <v>59777.7280999992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3"/>
        <v>59777.7280999992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3"/>
        <v>59777.7280999992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3"/>
        <v>59777.7280999992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3"/>
        <v>59777.7280999992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3"/>
        <v>59777.7280999992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3"/>
        <v>59777.7280999992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3"/>
        <v>59777.7280999992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3"/>
        <v>59777.7280999992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3"/>
        <v>59777.7280999992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3"/>
        <v>59777.7280999992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3"/>
        <v>59777.7280999992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3"/>
        <v>59777.7280999992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3"/>
        <v>59777.7280999992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3"/>
        <v>59777.7280999992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3"/>
        <v>59777.7280999992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3"/>
        <v>59777.7280999992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3"/>
        <v>59777.7280999992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3"/>
        <v>59777.7280999992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3"/>
        <v>59777.7280999992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3"/>
        <v>59777.7280999992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3"/>
        <v>59777.7280999992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3"/>
        <v>59777.7280999992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3"/>
        <v>59777.7280999992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3"/>
        <v>59777.7280999992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3"/>
        <v>59777.7280999992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3"/>
        <v>59777.7280999992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3"/>
        <v>59777.7280999992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3"/>
        <v>59777.7280999992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3"/>
        <v>59777.7280999992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3"/>
        <v>59777.7280999992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4">D138-E138+F137</f>
        <v>59777.7280999992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4"/>
        <v>59777.7280999992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4"/>
        <v>59777.7280999992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4"/>
        <v>59777.7280999992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4"/>
        <v>59777.7280999992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4"/>
        <v>59777.7280999992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4"/>
        <v>59777.7280999992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4"/>
        <v>59777.7280999992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4"/>
        <v>59777.7280999992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4"/>
        <v>59777.7280999992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4"/>
        <v>59777.7280999992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4"/>
        <v>59777.7280999992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4"/>
        <v>59777.7280999992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4"/>
        <v>59777.7280999992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4"/>
        <v>59777.7280999992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4"/>
        <v>59777.7280999992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4"/>
        <v>59777.7280999992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4"/>
        <v>59777.7280999992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4"/>
        <v>59777.7280999992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4"/>
        <v>59777.7280999992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4"/>
        <v>59777.7280999992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4"/>
        <v>59777.7280999992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4"/>
        <v>59777.7280999992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4"/>
        <v>59777.7280999992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4"/>
        <v>59777.7280999992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4"/>
        <v>59777.7280999992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4"/>
        <v>59777.7280999992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4"/>
        <v>59777.7280999992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4"/>
        <v>59777.7280999992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4"/>
        <v>59777.7280999992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4"/>
        <v>59777.7280999992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4"/>
        <v>59777.7280999992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4"/>
        <v>59777.7280999992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4"/>
        <v>59777.7280999992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4"/>
        <v>59777.7280999992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4"/>
        <v>59777.7280999992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4"/>
        <v>59777.7280999992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4"/>
        <v>59777.7280999992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4"/>
        <v>59777.7280999992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4"/>
        <v>59777.7280999992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4"/>
        <v>59777.7280999992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4"/>
        <v>59777.7280999992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4"/>
        <v>59777.7280999992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4"/>
        <v>59777.7280999992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4"/>
        <v>59777.7280999992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4"/>
        <v>59777.7280999992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4"/>
        <v>59777.7280999992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4"/>
        <v>59777.7280999992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4"/>
        <v>59777.7280999992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4"/>
        <v>59777.7280999992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4"/>
        <v>59777.7280999992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4"/>
        <v>59777.7280999992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4"/>
        <v>59777.7280999992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4"/>
        <v>59777.7280999992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4"/>
        <v>59777.7280999992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4"/>
        <v>59777.7280999992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4"/>
        <v>59777.7280999992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4"/>
        <v>59777.7280999992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4"/>
        <v>59777.7280999992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4"/>
        <v>59777.7280999992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4"/>
        <v>59777.7280999992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4"/>
        <v>59777.7280999992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4"/>
        <v>59777.7280999992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4"/>
        <v>59777.7280999992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5">D202-E202+F201</f>
        <v>59777.7280999992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5"/>
        <v>59777.7280999992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5"/>
        <v>59777.7280999992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5"/>
        <v>59777.7280999992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5"/>
        <v>59777.7280999992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5"/>
        <v>59777.7280999992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5"/>
        <v>59777.7280999992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5"/>
        <v>59777.7280999992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5"/>
        <v>59777.7280999992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5"/>
        <v>59777.7280999992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5"/>
        <v>59777.7280999992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5"/>
        <v>59777.7280999992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5"/>
        <v>59777.7280999992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5"/>
        <v>59777.7280999992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5"/>
        <v>59777.7280999992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5"/>
        <v>59777.7280999992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5"/>
        <v>59777.7280999992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5"/>
        <v>59777.7280999992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5"/>
        <v>59777.7280999992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5"/>
        <v>59777.7280999992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5"/>
        <v>59777.7280999992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5"/>
        <v>59777.7280999992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5"/>
        <v>59777.7280999992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5"/>
        <v>59777.7280999992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5"/>
        <v>59777.7280999992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5"/>
        <v>59777.7280999992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5"/>
        <v>59777.7280999992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5"/>
        <v>59777.7280999992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5"/>
        <v>59777.7280999992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5"/>
        <v>59777.7280999992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5"/>
        <v>59777.7280999992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5"/>
        <v>59777.7280999992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5"/>
        <v>59777.7280999992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5"/>
        <v>59777.7280999992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5"/>
        <v>59777.7280999992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5"/>
        <v>59777.7280999992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5"/>
        <v>59777.7280999992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5"/>
        <v>59777.7280999992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5"/>
        <v>59777.7280999992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5"/>
        <v>59777.7280999992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5"/>
        <v>59777.7280999992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5"/>
        <v>59777.7280999992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5"/>
        <v>59777.7280999992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5"/>
        <v>59777.7280999992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5"/>
        <v>59777.7280999992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5"/>
        <v>59777.7280999992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5"/>
        <v>59777.7280999992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5"/>
        <v>59777.7280999992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5"/>
        <v>59777.7280999992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5"/>
        <v>59777.7280999992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5"/>
        <v>59777.7280999992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5"/>
        <v>59777.7280999992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5"/>
        <v>59777.7280999992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5"/>
        <v>59777.7280999992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5"/>
        <v>59777.7280999992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5"/>
        <v>59777.7280999992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5"/>
        <v>59777.7280999992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5"/>
        <v>59777.7280999992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5"/>
        <v>59777.7280999992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5"/>
        <v>59777.7280999992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5"/>
        <v>59777.7280999992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5"/>
        <v>59777.7280999992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5"/>
        <v>59777.7280999992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5"/>
        <v>59777.7280999992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6">D266-E266+F265</f>
        <v>59777.7280999992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6"/>
        <v>59777.7280999992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6"/>
        <v>59777.7280999992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6"/>
        <v>59777.7280999992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6"/>
        <v>59777.7280999992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6"/>
        <v>59777.7280999992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6"/>
        <v>59777.7280999992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6"/>
        <v>59777.7280999992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6"/>
        <v>59777.7280999992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6"/>
        <v>59777.7280999992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6"/>
        <v>59777.7280999992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6"/>
        <v>59777.7280999992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6"/>
        <v>59777.7280999992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6"/>
        <v>59777.7280999992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6"/>
        <v>59777.7280999992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6"/>
        <v>59777.7280999992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6"/>
        <v>59777.7280999992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6"/>
        <v>59777.7280999992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6"/>
        <v>59777.7280999992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6"/>
        <v>59777.7280999992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6"/>
        <v>59777.7280999992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6"/>
        <v>59777.7280999992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6"/>
        <v>59777.7280999992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6"/>
        <v>59777.7280999992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6"/>
        <v>59777.7280999992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6"/>
        <v>59777.7280999992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6"/>
        <v>59777.7280999992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6"/>
        <v>59777.7280999992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6"/>
        <v>59777.7280999992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6"/>
        <v>59777.7280999992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6"/>
        <v>59777.7280999992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6"/>
        <v>59777.7280999992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6"/>
        <v>59777.7280999992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6"/>
        <v>59777.7280999992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6"/>
        <v>59777.7280999992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6"/>
        <v>59777.7280999992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6"/>
        <v>59777.7280999992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6"/>
        <v>59777.7280999992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6"/>
        <v>59777.7280999992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6"/>
        <v>59777.7280999992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6"/>
        <v>59777.7280999992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6"/>
        <v>59777.7280999992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6"/>
        <v>59777.7280999992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6"/>
        <v>59777.7280999992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6"/>
        <v>59777.7280999992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6"/>
        <v>59777.7280999992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6"/>
        <v>59777.7280999992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6"/>
        <v>59777.7280999992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6"/>
        <v>59777.7280999992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6"/>
        <v>59777.7280999992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6"/>
        <v>59777.7280999992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6"/>
        <v>59777.7280999992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6"/>
        <v>59777.7280999992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6"/>
        <v>59777.7280999992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6"/>
        <v>59777.7280999992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6"/>
        <v>59777.7280999992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6"/>
        <v>59777.7280999992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6"/>
        <v>59777.7280999992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6"/>
        <v>59777.7280999992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6"/>
        <v>59777.7280999992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6"/>
        <v>59777.7280999992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6"/>
        <v>59777.7280999992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6"/>
        <v>59777.7280999992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6"/>
        <v>59777.7280999992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7">D330-E330+F329</f>
        <v>59777.7280999992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7"/>
        <v>59777.7280999992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7"/>
        <v>59777.7280999992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7"/>
        <v>59777.7280999992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7"/>
        <v>59777.7280999992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7"/>
        <v>59777.7280999992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7"/>
        <v>59777.7280999992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7"/>
        <v>59777.7280999992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7"/>
        <v>59777.7280999992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7"/>
        <v>59777.7280999992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7"/>
        <v>59777.7280999992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7"/>
        <v>59777.7280999992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7"/>
        <v>59777.7280999992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7"/>
        <v>59777.7280999992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7"/>
        <v>59777.7280999992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7"/>
        <v>59777.7280999992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7"/>
        <v>59777.7280999992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7"/>
        <v>59777.7280999992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7"/>
        <v>59777.7280999992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7"/>
        <v>59777.7280999992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7"/>
        <v>59777.7280999992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7"/>
        <v>59777.7280999992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7"/>
        <v>59777.7280999992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7"/>
        <v>59777.7280999992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7"/>
        <v>59777.7280999992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7"/>
        <v>59777.7280999992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7"/>
        <v>59777.7280999992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7"/>
        <v>59777.7280999992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7"/>
        <v>59777.7280999992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7"/>
        <v>59777.7280999992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7"/>
        <v>59777.7280999992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7"/>
        <v>59777.7280999992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7"/>
        <v>59777.7280999992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7"/>
        <v>59777.7280999992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7"/>
        <v>59777.7280999992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7"/>
        <v>59777.7280999992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7"/>
        <v>59777.7280999992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7"/>
        <v>59777.7280999992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7"/>
        <v>59777.7280999992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7"/>
        <v>59777.7280999992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7"/>
        <v>59777.7280999992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7"/>
        <v>59777.7280999992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7"/>
        <v>59777.7280999992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7"/>
        <v>59777.7280999992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7"/>
        <v>59777.7280999992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7"/>
        <v>59777.7280999992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7"/>
        <v>59777.7280999992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7"/>
        <v>59777.7280999992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7"/>
        <v>59777.7280999992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7"/>
        <v>59777.7280999992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7"/>
        <v>59777.7280999992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7"/>
        <v>59777.7280999992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7"/>
        <v>59777.7280999992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7"/>
        <v>59777.7280999992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7"/>
        <v>59777.7280999992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7"/>
        <v>59777.7280999992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7"/>
        <v>59777.7280999992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7"/>
        <v>59777.7280999992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7"/>
        <v>59777.7280999992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7"/>
        <v>59777.7280999992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7"/>
        <v>59777.7280999992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7"/>
        <v>59777.7280999992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7"/>
        <v>59777.7280999992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7"/>
        <v>59777.7280999992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ref="F394:F457" si="8">D394-E394+F393</f>
        <v>59777.7280999992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8"/>
        <v>59777.7280999992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8"/>
        <v>59777.7280999992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8"/>
        <v>59777.7280999992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8"/>
        <v>59777.7280999992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8"/>
        <v>59777.7280999992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8"/>
        <v>59777.7280999992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8"/>
        <v>59777.7280999992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8"/>
        <v>59777.7280999992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8"/>
        <v>59777.7280999992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8"/>
        <v>59777.7280999992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8"/>
        <v>59777.7280999992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8"/>
        <v>59777.7280999992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8"/>
        <v>59777.7280999992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8"/>
        <v>59777.7280999992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8"/>
        <v>59777.7280999992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8"/>
        <v>59777.7280999992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8"/>
        <v>59777.7280999992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8"/>
        <v>59777.7280999992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8"/>
        <v>59777.7280999992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8"/>
        <v>59777.7280999992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8"/>
        <v>59777.7280999992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8"/>
        <v>59777.7280999992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8"/>
        <v>59777.7280999992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8"/>
        <v>59777.7280999992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8"/>
        <v>59777.7280999992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8"/>
        <v>59777.7280999992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8"/>
        <v>59777.7280999992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8"/>
        <v>59777.7280999992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8"/>
        <v>59777.7280999992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8"/>
        <v>59777.7280999992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8"/>
        <v>59777.7280999992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8"/>
        <v>59777.7280999992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8"/>
        <v>59777.7280999992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8"/>
        <v>59777.7280999992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8"/>
        <v>59777.7280999992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8"/>
        <v>59777.7280999992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8"/>
        <v>59777.7280999992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8"/>
        <v>59777.7280999992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8"/>
        <v>59777.7280999992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8"/>
        <v>59777.7280999992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8"/>
        <v>59777.7280999992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8"/>
        <v>59777.7280999992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8"/>
        <v>59777.7280999992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8"/>
        <v>59777.7280999992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8"/>
        <v>59777.7280999992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8"/>
        <v>59777.7280999992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8"/>
        <v>59777.7280999992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8"/>
        <v>59777.7280999992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8"/>
        <v>59777.7280999992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8"/>
        <v>59777.7280999992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8"/>
        <v>59777.7280999992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8"/>
        <v>59777.7280999992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8"/>
        <v>59777.7280999992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8"/>
        <v>59777.7280999992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8"/>
        <v>59777.7280999992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8"/>
        <v>59777.7280999992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8"/>
        <v>59777.7280999992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8"/>
        <v>59777.7280999992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8"/>
        <v>59777.7280999992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8"/>
        <v>59777.7280999992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8"/>
        <v>59777.7280999992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8"/>
        <v>59777.7280999992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8"/>
        <v>59777.7280999992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9">D458-E458+F457</f>
        <v>59777.7280999992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9"/>
        <v>59777.7280999992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9"/>
        <v>59777.7280999992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9"/>
        <v>59777.7280999992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9"/>
        <v>59777.7280999992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9"/>
        <v>59777.7280999992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9"/>
        <v>59777.7280999992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9"/>
        <v>59777.7280999992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9"/>
        <v>59777.7280999992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9"/>
        <v>59777.7280999992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9"/>
        <v>59777.7280999992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9"/>
        <v>59777.7280999992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9"/>
        <v>59777.7280999992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9"/>
        <v>59777.7280999992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9"/>
        <v>59777.7280999992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9"/>
        <v>59777.7280999992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9"/>
        <v>59777.7280999992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9"/>
        <v>59777.7280999992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9"/>
        <v>59777.7280999992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9"/>
        <v>59777.7280999992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9"/>
        <v>59777.7280999992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9"/>
        <v>59777.7280999992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9"/>
        <v>59777.7280999992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9"/>
        <v>59777.7280999992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9"/>
        <v>59777.7280999992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9"/>
        <v>59777.7280999992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9"/>
        <v>59777.7280999992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9"/>
        <v>59777.7280999992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9"/>
        <v>59777.7280999992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9"/>
        <v>59777.7280999992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9"/>
        <v>59777.7280999992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9"/>
        <v>59777.7280999992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9"/>
        <v>59777.7280999992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9"/>
        <v>59777.7280999992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9"/>
        <v>59777.7280999992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9"/>
        <v>59777.7280999992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9"/>
        <v>59777.7280999992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9"/>
        <v>59777.7280999992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9"/>
        <v>59777.7280999992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9"/>
        <v>59777.7280999992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9"/>
        <v>59777.7280999992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9"/>
        <v>59777.7280999992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9"/>
        <v>59777.7280999992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9"/>
        <v>59777.7280999992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9"/>
        <v>59777.7280999992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9"/>
        <v>59777.7280999992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9"/>
        <v>59777.7280999992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9"/>
        <v>59777.7280999992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9"/>
        <v>59777.7280999992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9"/>
        <v>59777.7280999992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9"/>
        <v>59777.7280999992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9"/>
        <v>59777.7280999992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9"/>
        <v>59777.7280999992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9"/>
        <v>59777.7280999992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9"/>
        <v>59777.7280999992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9"/>
        <v>59777.7280999992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9"/>
        <v>59777.7280999992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9"/>
        <v>59777.7280999992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9"/>
        <v>59777.7280999992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9"/>
        <v>59777.7280999992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9"/>
        <v>59777.7280999992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9"/>
        <v>59777.7280999992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9"/>
        <v>59777.7280999992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9"/>
        <v>59777.7280999992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10">D522-E522+F521</f>
        <v>59777.7280999992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10"/>
        <v>59777.7280999992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10"/>
        <v>59777.7280999992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10"/>
        <v>59777.7280999992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10"/>
        <v>59777.7280999992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10"/>
        <v>59777.7280999992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10"/>
        <v>59777.7280999992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10"/>
        <v>59777.7280999992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10"/>
        <v>59777.7280999992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10"/>
        <v>59777.7280999992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10"/>
        <v>59777.7280999992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10"/>
        <v>59777.7280999992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10"/>
        <v>59777.7280999992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10"/>
        <v>59777.7280999992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10"/>
        <v>59777.7280999992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10"/>
        <v>59777.7280999992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10"/>
        <v>59777.7280999992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10"/>
        <v>59777.7280999992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10"/>
        <v>59777.7280999992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10"/>
        <v>59777.7280999992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10"/>
        <v>59777.7280999992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10"/>
        <v>59777.7280999992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10"/>
        <v>59777.7280999992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10"/>
        <v>59777.7280999992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10"/>
        <v>59777.7280999992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10"/>
        <v>59777.7280999992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10"/>
        <v>59777.7280999992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10"/>
        <v>59777.7280999992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10"/>
        <v>59777.7280999992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10"/>
        <v>59777.7280999992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10"/>
        <v>59777.7280999992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10"/>
        <v>59777.7280999992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10"/>
        <v>59777.7280999992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10"/>
        <v>59777.7280999992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10"/>
        <v>59777.7280999992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10"/>
        <v>59777.7280999992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10"/>
        <v>59777.7280999992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10"/>
        <v>59777.7280999992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10"/>
        <v>59777.7280999992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10"/>
        <v>59777.7280999992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10"/>
        <v>59777.7280999992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10"/>
        <v>59777.7280999992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10"/>
        <v>59777.7280999992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10"/>
        <v>59777.7280999992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10"/>
        <v>59777.7280999992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10"/>
        <v>59777.7280999992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10"/>
        <v>59777.7280999992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10"/>
        <v>59777.7280999992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10"/>
        <v>59777.7280999992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10"/>
        <v>59777.7280999992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10"/>
        <v>59777.7280999992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10"/>
        <v>59777.7280999992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10"/>
        <v>59777.7280999992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10"/>
        <v>59777.7280999992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10"/>
        <v>59777.7280999992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10"/>
        <v>59777.7280999992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10"/>
        <v>59777.7280999992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10"/>
        <v>59777.7280999992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10"/>
        <v>59777.7280999992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10"/>
        <v>59777.7280999992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10"/>
        <v>59777.7280999992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10"/>
        <v>59777.7280999992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10"/>
        <v>59777.7280999992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10"/>
        <v>59777.7280999992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11" si="11">D586-E586+F585</f>
        <v>59777.7280999992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1"/>
        <v>59777.7280999992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1"/>
        <v>59777.7280999992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1"/>
        <v>59777.7280999992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1"/>
        <v>59777.7280999992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1"/>
        <v>59777.7280999992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1"/>
        <v>59777.7280999992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1"/>
        <v>59777.7280999992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1"/>
        <v>59777.7280999992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1"/>
        <v>59777.7280999992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1"/>
        <v>59777.7280999992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1"/>
        <v>59777.7280999992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1"/>
        <v>59777.7280999992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1"/>
        <v>59777.7280999992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1"/>
        <v>59777.7280999992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1"/>
        <v>59777.7280999992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1"/>
        <v>59777.7280999992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1"/>
        <v>59777.7280999992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1"/>
        <v>59777.7280999992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1"/>
        <v>59777.7280999992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1"/>
        <v>59777.7280999992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1"/>
        <v>59777.7280999992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11"/>
        <v>59777.7280999992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11"/>
        <v>59777.7280999992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11"/>
        <v>59777.7280999992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11"/>
        <v>59777.7280999992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92" priority="1" operator="lessThan">
      <formula>0</formula>
    </cfRule>
  </conditionalFormatting>
  <conditionalFormatting sqref="F9:F611">
    <cfRule type="cellIs" dxfId="91" priority="2" operator="greaterThan">
      <formula>0</formula>
    </cfRule>
  </conditionalFormatting>
  <conditionalFormatting sqref="F11:F611 F6">
    <cfRule type="cellIs" dxfId="90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8" max="5" man="1"/>
    <brk id="138" max="5" man="1"/>
    <brk id="196" max="5" man="1"/>
    <brk id="257" max="5" man="1"/>
    <brk id="318" max="5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8063-00D0-4D2E-B420-0A81080235FF}">
  <dimension ref="A1:F611"/>
  <sheetViews>
    <sheetView view="pageBreakPreview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Abril2025!F6</f>
        <v>59777.7280999992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SUM(D9:D611)</f>
        <v>1016802.82</v>
      </c>
      <c r="E6" s="11">
        <f t="shared" si="0"/>
        <v>1076580.5440999998</v>
      </c>
      <c r="F6" s="12">
        <f>F611</f>
        <v>3.9999991724926076E-3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45779</v>
      </c>
      <c r="B9" s="17" t="s">
        <v>19</v>
      </c>
      <c r="C9" s="18" t="s">
        <v>127</v>
      </c>
      <c r="D9" s="19">
        <v>4790</v>
      </c>
      <c r="E9" s="19"/>
      <c r="F9" s="20">
        <f>D9-E9+D5</f>
        <v>64567.7280999992</v>
      </c>
    </row>
    <row r="10" spans="1:6" ht="14.25" customHeight="1" x14ac:dyDescent="0.3">
      <c r="A10" s="16">
        <v>45779</v>
      </c>
      <c r="B10" s="17" t="s">
        <v>21</v>
      </c>
      <c r="C10" s="18"/>
      <c r="D10" s="19"/>
      <c r="E10" s="19">
        <f>(0.5%*D9)+10</f>
        <v>33.950000000000003</v>
      </c>
      <c r="F10" s="20">
        <f t="shared" ref="F10:F73" si="1">D10-E10+F9</f>
        <v>64533.778099999203</v>
      </c>
    </row>
    <row r="11" spans="1:6" ht="14.25" customHeight="1" x14ac:dyDescent="0.3">
      <c r="A11" s="16">
        <v>45779</v>
      </c>
      <c r="B11" s="17" t="s">
        <v>19</v>
      </c>
      <c r="C11" s="18" t="s">
        <v>157</v>
      </c>
      <c r="D11" s="19">
        <v>9350</v>
      </c>
      <c r="E11" s="19"/>
      <c r="F11" s="20">
        <f t="shared" si="1"/>
        <v>73883.77809999921</v>
      </c>
    </row>
    <row r="12" spans="1:6" ht="14.25" customHeight="1" x14ac:dyDescent="0.3">
      <c r="A12" s="16">
        <v>45779</v>
      </c>
      <c r="B12" s="17" t="s">
        <v>21</v>
      </c>
      <c r="C12" s="18"/>
      <c r="D12" s="19"/>
      <c r="E12" s="19">
        <f>(0.5%*D11)+10</f>
        <v>56.75</v>
      </c>
      <c r="F12" s="20">
        <f t="shared" si="1"/>
        <v>73827.02809999921</v>
      </c>
    </row>
    <row r="13" spans="1:6" ht="14.25" customHeight="1" x14ac:dyDescent="0.3">
      <c r="A13" s="16">
        <v>45779</v>
      </c>
      <c r="B13" s="17" t="s">
        <v>19</v>
      </c>
      <c r="C13" s="18" t="s">
        <v>127</v>
      </c>
      <c r="D13" s="19">
        <v>4634</v>
      </c>
      <c r="E13" s="19"/>
      <c r="F13" s="20">
        <f t="shared" si="1"/>
        <v>78461.02809999921</v>
      </c>
    </row>
    <row r="14" spans="1:6" ht="14.25" customHeight="1" x14ac:dyDescent="0.3">
      <c r="A14" s="16">
        <v>45779</v>
      </c>
      <c r="B14" s="17" t="s">
        <v>21</v>
      </c>
      <c r="C14" s="18"/>
      <c r="D14" s="19"/>
      <c r="E14" s="19">
        <f>(0.5%*D13)+10</f>
        <v>33.17</v>
      </c>
      <c r="F14" s="20">
        <f t="shared" si="1"/>
        <v>78427.858099999212</v>
      </c>
    </row>
    <row r="15" spans="1:6" ht="14.25" customHeight="1" x14ac:dyDescent="0.3">
      <c r="A15" s="16">
        <v>45782</v>
      </c>
      <c r="B15" s="17" t="s">
        <v>119</v>
      </c>
      <c r="C15" s="18"/>
      <c r="D15" s="19"/>
      <c r="E15" s="19">
        <v>10</v>
      </c>
      <c r="F15" s="20">
        <f t="shared" si="1"/>
        <v>78417.858099999212</v>
      </c>
    </row>
    <row r="16" spans="1:6" ht="14.25" customHeight="1" x14ac:dyDescent="0.3">
      <c r="A16" s="16">
        <v>45782</v>
      </c>
      <c r="B16" s="17" t="s">
        <v>22</v>
      </c>
      <c r="C16" s="18" t="s">
        <v>167</v>
      </c>
      <c r="D16" s="19"/>
      <c r="E16" s="19">
        <v>61500</v>
      </c>
      <c r="F16" s="20">
        <f t="shared" si="1"/>
        <v>16917.858099999212</v>
      </c>
    </row>
    <row r="17" spans="1:6" ht="14.25" customHeight="1" x14ac:dyDescent="0.3">
      <c r="A17" s="16">
        <v>45782</v>
      </c>
      <c r="B17" s="17" t="s">
        <v>119</v>
      </c>
      <c r="C17" s="18"/>
      <c r="D17" s="19"/>
      <c r="E17" s="19">
        <v>20</v>
      </c>
      <c r="F17" s="20">
        <f t="shared" si="1"/>
        <v>16897.858099999212</v>
      </c>
    </row>
    <row r="18" spans="1:6" ht="14.25" customHeight="1" x14ac:dyDescent="0.3">
      <c r="A18" s="16">
        <v>45783</v>
      </c>
      <c r="B18" s="17" t="s">
        <v>19</v>
      </c>
      <c r="C18" s="18" t="s">
        <v>91</v>
      </c>
      <c r="D18" s="19">
        <v>11756.01</v>
      </c>
      <c r="E18" s="19"/>
      <c r="F18" s="20">
        <f t="shared" si="1"/>
        <v>28653.868099999214</v>
      </c>
    </row>
    <row r="19" spans="1:6" ht="14.25" customHeight="1" x14ac:dyDescent="0.3">
      <c r="A19" s="16">
        <v>45783</v>
      </c>
      <c r="B19" s="17" t="s">
        <v>21</v>
      </c>
      <c r="C19" s="18"/>
      <c r="D19" s="19"/>
      <c r="E19" s="19">
        <f>(0.5%*D18)+10</f>
        <v>68.780050000000003</v>
      </c>
      <c r="F19" s="20">
        <f t="shared" si="1"/>
        <v>28585.088049999213</v>
      </c>
    </row>
    <row r="20" spans="1:6" ht="14.25" customHeight="1" x14ac:dyDescent="0.3">
      <c r="A20" s="16">
        <v>45783</v>
      </c>
      <c r="B20" s="17" t="s">
        <v>119</v>
      </c>
      <c r="C20" s="18"/>
      <c r="D20" s="19"/>
      <c r="E20" s="19">
        <v>10</v>
      </c>
      <c r="F20" s="20">
        <f t="shared" si="1"/>
        <v>28575.088049999213</v>
      </c>
    </row>
    <row r="21" spans="1:6" ht="14.25" customHeight="1" x14ac:dyDescent="0.3">
      <c r="A21" s="16">
        <v>45783</v>
      </c>
      <c r="B21" s="17" t="s">
        <v>22</v>
      </c>
      <c r="C21" s="18" t="s">
        <v>167</v>
      </c>
      <c r="D21" s="19"/>
      <c r="E21" s="19">
        <v>1500</v>
      </c>
      <c r="F21" s="20">
        <f t="shared" si="1"/>
        <v>27075.088049999213</v>
      </c>
    </row>
    <row r="22" spans="1:6" ht="14.25" customHeight="1" x14ac:dyDescent="0.3">
      <c r="A22" s="16">
        <v>45784</v>
      </c>
      <c r="B22" s="17" t="s">
        <v>19</v>
      </c>
      <c r="C22" s="18" t="s">
        <v>145</v>
      </c>
      <c r="D22" s="19">
        <v>90000</v>
      </c>
      <c r="E22" s="19"/>
      <c r="F22" s="20">
        <f t="shared" si="1"/>
        <v>117075.08804999921</v>
      </c>
    </row>
    <row r="23" spans="1:6" ht="14.25" customHeight="1" x14ac:dyDescent="0.3">
      <c r="A23" s="16">
        <v>45784</v>
      </c>
      <c r="B23" s="17" t="s">
        <v>21</v>
      </c>
      <c r="C23" s="18"/>
      <c r="D23" s="19"/>
      <c r="E23" s="19">
        <f>(0.5%*D22)+10</f>
        <v>460</v>
      </c>
      <c r="F23" s="20">
        <f t="shared" si="1"/>
        <v>116615.08804999921</v>
      </c>
    </row>
    <row r="24" spans="1:6" ht="14.25" customHeight="1" x14ac:dyDescent="0.3">
      <c r="A24" s="16">
        <v>45784</v>
      </c>
      <c r="B24" s="17" t="s">
        <v>22</v>
      </c>
      <c r="C24" s="18" t="s">
        <v>167</v>
      </c>
      <c r="D24" s="19"/>
      <c r="E24" s="19">
        <v>95350</v>
      </c>
      <c r="F24" s="20">
        <f t="shared" si="1"/>
        <v>21265.088049999205</v>
      </c>
    </row>
    <row r="25" spans="1:6" ht="14.25" customHeight="1" x14ac:dyDescent="0.3">
      <c r="A25" s="16">
        <v>45784</v>
      </c>
      <c r="B25" s="17" t="s">
        <v>119</v>
      </c>
      <c r="C25" s="18"/>
      <c r="D25" s="19"/>
      <c r="E25" s="19">
        <v>30</v>
      </c>
      <c r="F25" s="20">
        <f t="shared" si="1"/>
        <v>21235.088049999205</v>
      </c>
    </row>
    <row r="26" spans="1:6" ht="14.25" customHeight="1" x14ac:dyDescent="0.3">
      <c r="A26" s="16">
        <v>45785</v>
      </c>
      <c r="B26" s="17" t="s">
        <v>19</v>
      </c>
      <c r="C26" s="18" t="s">
        <v>123</v>
      </c>
      <c r="D26" s="19">
        <v>197646.45</v>
      </c>
      <c r="E26" s="19"/>
      <c r="F26" s="20">
        <f t="shared" si="1"/>
        <v>218881.53804999922</v>
      </c>
    </row>
    <row r="27" spans="1:6" ht="14.25" customHeight="1" x14ac:dyDescent="0.3">
      <c r="A27" s="16">
        <v>45785</v>
      </c>
      <c r="B27" s="17" t="s">
        <v>21</v>
      </c>
      <c r="C27" s="18"/>
      <c r="D27" s="19"/>
      <c r="E27" s="19">
        <f>(0.5%*D26)+10</f>
        <v>998.23225000000014</v>
      </c>
      <c r="F27" s="20">
        <f t="shared" si="1"/>
        <v>217883.30579999922</v>
      </c>
    </row>
    <row r="28" spans="1:6" ht="14.25" customHeight="1" x14ac:dyDescent="0.3">
      <c r="A28" s="16">
        <v>45785</v>
      </c>
      <c r="B28" s="17" t="s">
        <v>22</v>
      </c>
      <c r="C28" s="18" t="s">
        <v>167</v>
      </c>
      <c r="D28" s="19"/>
      <c r="E28" s="19">
        <v>48200</v>
      </c>
      <c r="F28" s="20">
        <f t="shared" si="1"/>
        <v>169683.30579999922</v>
      </c>
    </row>
    <row r="29" spans="1:6" ht="14.25" customHeight="1" x14ac:dyDescent="0.3">
      <c r="A29" s="16">
        <v>45785</v>
      </c>
      <c r="B29" s="17" t="s">
        <v>119</v>
      </c>
      <c r="C29" s="18"/>
      <c r="D29" s="19"/>
      <c r="E29" s="19">
        <v>40</v>
      </c>
      <c r="F29" s="20">
        <f t="shared" si="1"/>
        <v>169643.30579999922</v>
      </c>
    </row>
    <row r="30" spans="1:6" ht="14.25" customHeight="1" x14ac:dyDescent="0.3">
      <c r="A30" s="16">
        <v>45789</v>
      </c>
      <c r="B30" s="17" t="s">
        <v>19</v>
      </c>
      <c r="C30" s="18" t="s">
        <v>168</v>
      </c>
      <c r="D30" s="19">
        <v>6643</v>
      </c>
      <c r="E30" s="19"/>
      <c r="F30" s="20">
        <f t="shared" si="1"/>
        <v>176286.30579999922</v>
      </c>
    </row>
    <row r="31" spans="1:6" ht="14.25" customHeight="1" x14ac:dyDescent="0.3">
      <c r="A31" s="16">
        <v>45789</v>
      </c>
      <c r="B31" s="17" t="s">
        <v>21</v>
      </c>
      <c r="C31" s="18"/>
      <c r="D31" s="19"/>
      <c r="E31" s="19">
        <f>(0.5%*D30)+10</f>
        <v>43.215000000000003</v>
      </c>
      <c r="F31" s="20">
        <f t="shared" si="1"/>
        <v>176243.09079999922</v>
      </c>
    </row>
    <row r="32" spans="1:6" ht="14.25" customHeight="1" x14ac:dyDescent="0.3">
      <c r="A32" s="16">
        <v>45789</v>
      </c>
      <c r="B32" s="17" t="s">
        <v>19</v>
      </c>
      <c r="C32" s="18" t="s">
        <v>149</v>
      </c>
      <c r="D32" s="19">
        <v>350</v>
      </c>
      <c r="E32" s="19"/>
      <c r="F32" s="20">
        <f t="shared" si="1"/>
        <v>176593.09079999922</v>
      </c>
    </row>
    <row r="33" spans="1:6" ht="14.25" customHeight="1" x14ac:dyDescent="0.3">
      <c r="A33" s="16">
        <v>45789</v>
      </c>
      <c r="B33" s="17" t="s">
        <v>21</v>
      </c>
      <c r="C33" s="18"/>
      <c r="D33" s="19"/>
      <c r="E33" s="19">
        <f>(0.5%*D32)+10</f>
        <v>11.75</v>
      </c>
      <c r="F33" s="20">
        <f t="shared" si="1"/>
        <v>176581.34079999922</v>
      </c>
    </row>
    <row r="34" spans="1:6" ht="14.25" customHeight="1" x14ac:dyDescent="0.3">
      <c r="A34" s="16">
        <v>45789</v>
      </c>
      <c r="B34" s="17" t="s">
        <v>22</v>
      </c>
      <c r="C34" s="18" t="s">
        <v>167</v>
      </c>
      <c r="D34" s="19"/>
      <c r="E34" s="19">
        <v>100</v>
      </c>
      <c r="F34" s="20">
        <f t="shared" si="1"/>
        <v>176481.34079999922</v>
      </c>
    </row>
    <row r="35" spans="1:6" ht="14.25" customHeight="1" x14ac:dyDescent="0.3">
      <c r="A35" s="16">
        <v>45789</v>
      </c>
      <c r="B35" s="17" t="s">
        <v>22</v>
      </c>
      <c r="C35" s="18" t="s">
        <v>167</v>
      </c>
      <c r="D35" s="19"/>
      <c r="E35" s="19">
        <v>74800</v>
      </c>
      <c r="F35" s="20">
        <f t="shared" si="1"/>
        <v>101681.34079999922</v>
      </c>
    </row>
    <row r="36" spans="1:6" ht="14.25" customHeight="1" x14ac:dyDescent="0.3">
      <c r="A36" s="16">
        <v>45789</v>
      </c>
      <c r="B36" s="17" t="s">
        <v>22</v>
      </c>
      <c r="C36" s="18" t="s">
        <v>167</v>
      </c>
      <c r="D36" s="19"/>
      <c r="E36" s="19">
        <v>3900</v>
      </c>
      <c r="F36" s="20">
        <f t="shared" si="1"/>
        <v>97781.34079999922</v>
      </c>
    </row>
    <row r="37" spans="1:6" ht="14.25" customHeight="1" x14ac:dyDescent="0.3">
      <c r="A37" s="16">
        <v>45789</v>
      </c>
      <c r="B37" s="17" t="s">
        <v>119</v>
      </c>
      <c r="C37" s="18"/>
      <c r="D37" s="19"/>
      <c r="E37" s="19">
        <v>50</v>
      </c>
      <c r="F37" s="20">
        <f t="shared" si="1"/>
        <v>97731.34079999922</v>
      </c>
    </row>
    <row r="38" spans="1:6" ht="14.25" customHeight="1" x14ac:dyDescent="0.3">
      <c r="A38" s="16">
        <v>45790</v>
      </c>
      <c r="B38" s="17" t="s">
        <v>19</v>
      </c>
      <c r="C38" s="18" t="s">
        <v>132</v>
      </c>
      <c r="D38" s="19">
        <v>10000</v>
      </c>
      <c r="E38" s="19"/>
      <c r="F38" s="20">
        <f t="shared" si="1"/>
        <v>107731.34079999922</v>
      </c>
    </row>
    <row r="39" spans="1:6" ht="14.25" customHeight="1" x14ac:dyDescent="0.3">
      <c r="A39" s="16">
        <v>45790</v>
      </c>
      <c r="B39" s="17" t="s">
        <v>21</v>
      </c>
      <c r="C39" s="18"/>
      <c r="D39" s="19"/>
      <c r="E39" s="19">
        <f>(0.5%*D38)+10</f>
        <v>60</v>
      </c>
      <c r="F39" s="20">
        <f t="shared" si="1"/>
        <v>107671.34079999922</v>
      </c>
    </row>
    <row r="40" spans="1:6" ht="14.25" customHeight="1" x14ac:dyDescent="0.3">
      <c r="A40" s="16">
        <v>45790</v>
      </c>
      <c r="B40" s="17" t="s">
        <v>22</v>
      </c>
      <c r="C40" s="18" t="s">
        <v>167</v>
      </c>
      <c r="D40" s="19"/>
      <c r="E40" s="19">
        <v>9700</v>
      </c>
      <c r="F40" s="20">
        <f t="shared" si="1"/>
        <v>97971.34079999922</v>
      </c>
    </row>
    <row r="41" spans="1:6" ht="14.25" customHeight="1" x14ac:dyDescent="0.3">
      <c r="A41" s="16">
        <v>45790</v>
      </c>
      <c r="B41" s="17" t="s">
        <v>119</v>
      </c>
      <c r="C41" s="18"/>
      <c r="D41" s="19"/>
      <c r="E41" s="19">
        <v>20</v>
      </c>
      <c r="F41" s="20">
        <f t="shared" si="1"/>
        <v>97951.34079999922</v>
      </c>
    </row>
    <row r="42" spans="1:6" ht="14.25" customHeight="1" x14ac:dyDescent="0.3">
      <c r="A42" s="16">
        <v>45791</v>
      </c>
      <c r="B42" s="17" t="s">
        <v>22</v>
      </c>
      <c r="C42" s="18" t="s">
        <v>167</v>
      </c>
      <c r="D42" s="19"/>
      <c r="E42" s="19">
        <v>13900</v>
      </c>
      <c r="F42" s="20">
        <f t="shared" si="1"/>
        <v>84051.34079999922</v>
      </c>
    </row>
    <row r="43" spans="1:6" ht="14.25" customHeight="1" x14ac:dyDescent="0.3">
      <c r="A43" s="16">
        <v>45792</v>
      </c>
      <c r="B43" s="17" t="s">
        <v>119</v>
      </c>
      <c r="C43" s="18"/>
      <c r="D43" s="19"/>
      <c r="E43" s="19">
        <v>10</v>
      </c>
      <c r="F43" s="20">
        <f t="shared" si="1"/>
        <v>84041.34079999922</v>
      </c>
    </row>
    <row r="44" spans="1:6" ht="14.25" customHeight="1" x14ac:dyDescent="0.3">
      <c r="A44" s="16">
        <v>45792</v>
      </c>
      <c r="B44" s="17" t="s">
        <v>22</v>
      </c>
      <c r="C44" s="18" t="s">
        <v>167</v>
      </c>
      <c r="D44" s="19"/>
      <c r="E44" s="19">
        <v>850</v>
      </c>
      <c r="F44" s="20">
        <f t="shared" si="1"/>
        <v>83191.34079999922</v>
      </c>
    </row>
    <row r="45" spans="1:6" ht="14.25" customHeight="1" x14ac:dyDescent="0.3">
      <c r="A45" s="16">
        <v>45792</v>
      </c>
      <c r="B45" s="17" t="s">
        <v>19</v>
      </c>
      <c r="C45" s="18" t="s">
        <v>157</v>
      </c>
      <c r="D45" s="19">
        <v>1300</v>
      </c>
      <c r="E45" s="19"/>
      <c r="F45" s="20">
        <f t="shared" si="1"/>
        <v>84491.34079999922</v>
      </c>
    </row>
    <row r="46" spans="1:6" ht="14.25" customHeight="1" x14ac:dyDescent="0.3">
      <c r="A46" s="16">
        <v>45792</v>
      </c>
      <c r="B46" s="17" t="s">
        <v>21</v>
      </c>
      <c r="C46" s="18"/>
      <c r="D46" s="19"/>
      <c r="E46" s="19">
        <f>(0.5%*D45)+10</f>
        <v>16.5</v>
      </c>
      <c r="F46" s="20">
        <f t="shared" si="1"/>
        <v>84474.84079999922</v>
      </c>
    </row>
    <row r="47" spans="1:6" ht="14.25" customHeight="1" x14ac:dyDescent="0.3">
      <c r="A47" s="16">
        <v>45793</v>
      </c>
      <c r="B47" s="17" t="s">
        <v>119</v>
      </c>
      <c r="C47" s="18"/>
      <c r="D47" s="19"/>
      <c r="E47" s="19">
        <v>20</v>
      </c>
      <c r="F47" s="20">
        <f t="shared" si="1"/>
        <v>84454.84079999922</v>
      </c>
    </row>
    <row r="48" spans="1:6" ht="14.25" customHeight="1" x14ac:dyDescent="0.3">
      <c r="A48" s="16">
        <v>45793</v>
      </c>
      <c r="B48" s="17" t="s">
        <v>22</v>
      </c>
      <c r="C48" s="18" t="s">
        <v>167</v>
      </c>
      <c r="D48" s="19"/>
      <c r="E48" s="19">
        <v>400</v>
      </c>
      <c r="F48" s="20">
        <f t="shared" si="1"/>
        <v>84054.84079999922</v>
      </c>
    </row>
    <row r="49" spans="1:6" ht="14.25" customHeight="1" x14ac:dyDescent="0.3">
      <c r="A49" s="16">
        <v>45793</v>
      </c>
      <c r="B49" s="17" t="s">
        <v>22</v>
      </c>
      <c r="C49" s="18" t="s">
        <v>167</v>
      </c>
      <c r="D49" s="19"/>
      <c r="E49" s="19">
        <v>41800</v>
      </c>
      <c r="F49" s="20">
        <f t="shared" si="1"/>
        <v>42254.84079999922</v>
      </c>
    </row>
    <row r="50" spans="1:6" ht="14.25" customHeight="1" x14ac:dyDescent="0.3">
      <c r="A50" s="16">
        <v>45794</v>
      </c>
      <c r="B50" s="17" t="s">
        <v>119</v>
      </c>
      <c r="C50" s="18"/>
      <c r="D50" s="19"/>
      <c r="E50" s="19">
        <v>30</v>
      </c>
      <c r="F50" s="20">
        <f t="shared" si="1"/>
        <v>42224.84079999922</v>
      </c>
    </row>
    <row r="51" spans="1:6" ht="14.25" customHeight="1" x14ac:dyDescent="0.3">
      <c r="A51" s="16">
        <v>45796</v>
      </c>
      <c r="B51" s="17" t="s">
        <v>19</v>
      </c>
      <c r="C51" s="18" t="s">
        <v>99</v>
      </c>
      <c r="D51" s="19">
        <v>2200</v>
      </c>
      <c r="E51" s="19"/>
      <c r="F51" s="20">
        <f t="shared" si="1"/>
        <v>44424.84079999922</v>
      </c>
    </row>
    <row r="52" spans="1:6" ht="14.25" customHeight="1" x14ac:dyDescent="0.3">
      <c r="A52" s="16">
        <v>45796</v>
      </c>
      <c r="B52" s="17" t="s">
        <v>21</v>
      </c>
      <c r="C52" s="18"/>
      <c r="D52" s="19"/>
      <c r="E52" s="19">
        <f>(0.5%*D51)+10</f>
        <v>21</v>
      </c>
      <c r="F52" s="20">
        <f t="shared" si="1"/>
        <v>44403.84079999922</v>
      </c>
    </row>
    <row r="53" spans="1:6" ht="14.25" customHeight="1" x14ac:dyDescent="0.3">
      <c r="A53" s="16">
        <v>45796</v>
      </c>
      <c r="B53" s="17" t="s">
        <v>19</v>
      </c>
      <c r="C53" s="18" t="s">
        <v>145</v>
      </c>
      <c r="D53" s="19">
        <v>55000</v>
      </c>
      <c r="E53" s="19"/>
      <c r="F53" s="20">
        <f t="shared" si="1"/>
        <v>99403.84079999922</v>
      </c>
    </row>
    <row r="54" spans="1:6" ht="14.25" customHeight="1" x14ac:dyDescent="0.3">
      <c r="A54" s="16">
        <v>45796</v>
      </c>
      <c r="B54" s="17" t="s">
        <v>21</v>
      </c>
      <c r="C54" s="18"/>
      <c r="D54" s="19"/>
      <c r="E54" s="19">
        <f>(0.5%*D53)+10</f>
        <v>285</v>
      </c>
      <c r="F54" s="20">
        <f t="shared" si="1"/>
        <v>99118.84079999922</v>
      </c>
    </row>
    <row r="55" spans="1:6" ht="14.25" customHeight="1" x14ac:dyDescent="0.3">
      <c r="A55" s="16">
        <v>45796</v>
      </c>
      <c r="B55" s="17" t="s">
        <v>22</v>
      </c>
      <c r="C55" s="18" t="s">
        <v>167</v>
      </c>
      <c r="D55" s="19"/>
      <c r="E55" s="19">
        <v>40200</v>
      </c>
      <c r="F55" s="20">
        <f t="shared" si="1"/>
        <v>58918.84079999922</v>
      </c>
    </row>
    <row r="56" spans="1:6" ht="14.25" customHeight="1" x14ac:dyDescent="0.3">
      <c r="A56" s="16">
        <v>45796</v>
      </c>
      <c r="B56" s="17" t="s">
        <v>22</v>
      </c>
      <c r="C56" s="18" t="s">
        <v>167</v>
      </c>
      <c r="D56" s="19"/>
      <c r="E56" s="19">
        <v>58900</v>
      </c>
      <c r="F56" s="20">
        <f t="shared" si="1"/>
        <v>18.840799999219598</v>
      </c>
    </row>
    <row r="57" spans="1:6" ht="14.25" customHeight="1" x14ac:dyDescent="0.3">
      <c r="A57" s="16">
        <v>45796</v>
      </c>
      <c r="B57" s="17" t="s">
        <v>119</v>
      </c>
      <c r="C57" s="18"/>
      <c r="D57" s="19"/>
      <c r="E57" s="19">
        <v>18.84</v>
      </c>
      <c r="F57" s="20">
        <f t="shared" si="1"/>
        <v>7.9999921959839071E-4</v>
      </c>
    </row>
    <row r="58" spans="1:6" ht="14.25" customHeight="1" x14ac:dyDescent="0.3">
      <c r="A58" s="16">
        <v>45797</v>
      </c>
      <c r="B58" s="17" t="s">
        <v>19</v>
      </c>
      <c r="C58" s="18" t="s">
        <v>166</v>
      </c>
      <c r="D58" s="19">
        <v>270</v>
      </c>
      <c r="E58" s="19"/>
      <c r="F58" s="20">
        <f t="shared" si="1"/>
        <v>270.00079999921962</v>
      </c>
    </row>
    <row r="59" spans="1:6" ht="14.25" customHeight="1" x14ac:dyDescent="0.3">
      <c r="A59" s="16">
        <v>45797</v>
      </c>
      <c r="B59" s="17" t="s">
        <v>21</v>
      </c>
      <c r="C59" s="18"/>
      <c r="D59" s="19"/>
      <c r="E59" s="19">
        <f>(0.5%*D58)+10</f>
        <v>11.35</v>
      </c>
      <c r="F59" s="20">
        <f t="shared" si="1"/>
        <v>258.6507999992196</v>
      </c>
    </row>
    <row r="60" spans="1:6" ht="14.25" customHeight="1" x14ac:dyDescent="0.3">
      <c r="A60" s="16">
        <v>45797</v>
      </c>
      <c r="B60" s="17" t="s">
        <v>119</v>
      </c>
      <c r="C60" s="18"/>
      <c r="D60" s="19"/>
      <c r="E60" s="19">
        <v>11.16</v>
      </c>
      <c r="F60" s="20">
        <f t="shared" si="1"/>
        <v>247.4907999992196</v>
      </c>
    </row>
    <row r="61" spans="1:6" ht="14.25" customHeight="1" x14ac:dyDescent="0.3">
      <c r="A61" s="16">
        <v>45797</v>
      </c>
      <c r="B61" s="17" t="s">
        <v>19</v>
      </c>
      <c r="C61" s="18" t="s">
        <v>78</v>
      </c>
      <c r="D61" s="19">
        <v>13900</v>
      </c>
      <c r="E61" s="19"/>
      <c r="F61" s="20">
        <f t="shared" si="1"/>
        <v>14147.490799999219</v>
      </c>
    </row>
    <row r="62" spans="1:6" ht="14.25" customHeight="1" x14ac:dyDescent="0.3">
      <c r="A62" s="16">
        <v>45797</v>
      </c>
      <c r="B62" s="17" t="s">
        <v>21</v>
      </c>
      <c r="C62" s="18"/>
      <c r="D62" s="19"/>
      <c r="E62" s="19">
        <f>(0.5%*D61)+10</f>
        <v>79.5</v>
      </c>
      <c r="F62" s="20">
        <f t="shared" si="1"/>
        <v>14067.990799999219</v>
      </c>
    </row>
    <row r="63" spans="1:6" ht="14.25" customHeight="1" x14ac:dyDescent="0.3">
      <c r="A63" s="16">
        <v>45797</v>
      </c>
      <c r="B63" s="17" t="s">
        <v>119</v>
      </c>
      <c r="C63" s="18"/>
      <c r="D63" s="19"/>
      <c r="E63" s="19">
        <v>10</v>
      </c>
      <c r="F63" s="20">
        <f t="shared" si="1"/>
        <v>14057.990799999219</v>
      </c>
    </row>
    <row r="64" spans="1:6" ht="14.25" customHeight="1" x14ac:dyDescent="0.3">
      <c r="A64" s="16">
        <v>45798</v>
      </c>
      <c r="B64" s="17" t="s">
        <v>22</v>
      </c>
      <c r="C64" s="18" t="s">
        <v>167</v>
      </c>
      <c r="D64" s="19"/>
      <c r="E64" s="19">
        <v>870</v>
      </c>
      <c r="F64" s="20">
        <f t="shared" si="1"/>
        <v>13187.990799999219</v>
      </c>
    </row>
    <row r="65" spans="1:6" ht="14.25" customHeight="1" x14ac:dyDescent="0.3">
      <c r="A65" s="16">
        <v>45798</v>
      </c>
      <c r="B65" s="17" t="s">
        <v>119</v>
      </c>
      <c r="C65" s="18"/>
      <c r="D65" s="19"/>
      <c r="E65" s="19">
        <v>10</v>
      </c>
      <c r="F65" s="20">
        <f t="shared" si="1"/>
        <v>13177.990799999219</v>
      </c>
    </row>
    <row r="66" spans="1:6" ht="14.25" customHeight="1" x14ac:dyDescent="0.3">
      <c r="A66" s="16">
        <v>45799</v>
      </c>
      <c r="B66" s="17" t="s">
        <v>19</v>
      </c>
      <c r="C66" s="18" t="s">
        <v>117</v>
      </c>
      <c r="D66" s="19">
        <v>189.25</v>
      </c>
      <c r="E66" s="19"/>
      <c r="F66" s="20">
        <f t="shared" si="1"/>
        <v>13367.240799999219</v>
      </c>
    </row>
    <row r="67" spans="1:6" ht="14.25" customHeight="1" x14ac:dyDescent="0.3">
      <c r="A67" s="16">
        <v>45799</v>
      </c>
      <c r="B67" s="17" t="s">
        <v>21</v>
      </c>
      <c r="C67" s="18"/>
      <c r="D67" s="19"/>
      <c r="E67" s="19">
        <f>(0.5%*D66)+10</f>
        <v>10.946249999999999</v>
      </c>
      <c r="F67" s="20">
        <f t="shared" si="1"/>
        <v>13356.294549999218</v>
      </c>
    </row>
    <row r="68" spans="1:6" ht="14.25" customHeight="1" x14ac:dyDescent="0.3">
      <c r="A68" s="16">
        <v>45799</v>
      </c>
      <c r="B68" s="17" t="s">
        <v>19</v>
      </c>
      <c r="C68" s="18" t="s">
        <v>169</v>
      </c>
      <c r="D68" s="19">
        <v>270</v>
      </c>
      <c r="E68" s="19"/>
      <c r="F68" s="20">
        <f t="shared" si="1"/>
        <v>13626.294549999218</v>
      </c>
    </row>
    <row r="69" spans="1:6" ht="14.25" customHeight="1" x14ac:dyDescent="0.3">
      <c r="A69" s="16">
        <v>45799</v>
      </c>
      <c r="B69" s="17" t="s">
        <v>21</v>
      </c>
      <c r="C69" s="18"/>
      <c r="D69" s="19"/>
      <c r="E69" s="19">
        <f>(0.5%*D68)+10</f>
        <v>11.35</v>
      </c>
      <c r="F69" s="20">
        <f t="shared" si="1"/>
        <v>13614.944549999218</v>
      </c>
    </row>
    <row r="70" spans="1:6" ht="14.25" customHeight="1" x14ac:dyDescent="0.3">
      <c r="A70" s="16">
        <v>45799</v>
      </c>
      <c r="B70" s="17" t="s">
        <v>119</v>
      </c>
      <c r="C70" s="18"/>
      <c r="D70" s="19"/>
      <c r="E70" s="19">
        <v>10</v>
      </c>
      <c r="F70" s="20">
        <f t="shared" si="1"/>
        <v>13604.944549999218</v>
      </c>
    </row>
    <row r="71" spans="1:6" ht="14.25" customHeight="1" x14ac:dyDescent="0.3">
      <c r="A71" s="16">
        <v>45803</v>
      </c>
      <c r="B71" s="17" t="s">
        <v>22</v>
      </c>
      <c r="C71" s="18" t="s">
        <v>167</v>
      </c>
      <c r="D71" s="19"/>
      <c r="E71" s="19">
        <v>50</v>
      </c>
      <c r="F71" s="20">
        <f t="shared" si="1"/>
        <v>13554.944549999218</v>
      </c>
    </row>
    <row r="72" spans="1:6" ht="14.25" customHeight="1" x14ac:dyDescent="0.3">
      <c r="A72" s="16">
        <v>45803</v>
      </c>
      <c r="B72" s="17" t="s">
        <v>22</v>
      </c>
      <c r="C72" s="18" t="s">
        <v>167</v>
      </c>
      <c r="D72" s="19"/>
      <c r="E72" s="19">
        <v>11900</v>
      </c>
      <c r="F72" s="20">
        <f t="shared" si="1"/>
        <v>1654.944549999218</v>
      </c>
    </row>
    <row r="73" spans="1:6" ht="14.25" customHeight="1" x14ac:dyDescent="0.3">
      <c r="A73" s="16">
        <v>45803</v>
      </c>
      <c r="B73" s="17" t="s">
        <v>119</v>
      </c>
      <c r="C73" s="18"/>
      <c r="D73" s="19"/>
      <c r="E73" s="19">
        <v>30</v>
      </c>
      <c r="F73" s="20">
        <f t="shared" si="1"/>
        <v>1624.944549999218</v>
      </c>
    </row>
    <row r="74" spans="1:6" ht="14.25" customHeight="1" x14ac:dyDescent="0.3">
      <c r="A74" s="16">
        <v>45804</v>
      </c>
      <c r="B74" s="17" t="s">
        <v>19</v>
      </c>
      <c r="C74" s="18" t="s">
        <v>44</v>
      </c>
      <c r="D74" s="19">
        <v>382369.23</v>
      </c>
      <c r="E74" s="19"/>
      <c r="F74" s="20">
        <f t="shared" ref="F74:F137" si="2">D74-E74+F73</f>
        <v>383994.17454999918</v>
      </c>
    </row>
    <row r="75" spans="1:6" ht="14.25" customHeight="1" x14ac:dyDescent="0.3">
      <c r="A75" s="16">
        <v>45804</v>
      </c>
      <c r="B75" s="17" t="s">
        <v>21</v>
      </c>
      <c r="C75" s="18"/>
      <c r="D75" s="19"/>
      <c r="E75" s="19">
        <f>(0.5%*D74)+10</f>
        <v>1921.8461499999999</v>
      </c>
      <c r="F75" s="20">
        <f t="shared" si="2"/>
        <v>382072.32839999918</v>
      </c>
    </row>
    <row r="76" spans="1:6" ht="14.25" customHeight="1" x14ac:dyDescent="0.3">
      <c r="A76" s="16">
        <v>45804</v>
      </c>
      <c r="B76" s="17" t="s">
        <v>22</v>
      </c>
      <c r="C76" s="18" t="s">
        <v>167</v>
      </c>
      <c r="D76" s="19"/>
      <c r="E76" s="19">
        <v>353100</v>
      </c>
      <c r="F76" s="20">
        <f t="shared" si="2"/>
        <v>28972.328399999184</v>
      </c>
    </row>
    <row r="77" spans="1:6" ht="14.25" customHeight="1" x14ac:dyDescent="0.3">
      <c r="A77" s="16">
        <v>45804</v>
      </c>
      <c r="B77" s="17" t="s">
        <v>19</v>
      </c>
      <c r="C77" s="18" t="s">
        <v>141</v>
      </c>
      <c r="D77" s="19">
        <v>31003.13</v>
      </c>
      <c r="E77" s="19"/>
      <c r="F77" s="20">
        <f t="shared" si="2"/>
        <v>59975.458399999188</v>
      </c>
    </row>
    <row r="78" spans="1:6" ht="14.25" customHeight="1" x14ac:dyDescent="0.3">
      <c r="A78" s="16">
        <v>45804</v>
      </c>
      <c r="B78" s="17" t="s">
        <v>21</v>
      </c>
      <c r="C78" s="18"/>
      <c r="D78" s="19"/>
      <c r="E78" s="19">
        <f>(0.5%*D77)+10</f>
        <v>165.01565000000002</v>
      </c>
      <c r="F78" s="20">
        <f t="shared" si="2"/>
        <v>59810.442749999187</v>
      </c>
    </row>
    <row r="79" spans="1:6" ht="14.25" customHeight="1" x14ac:dyDescent="0.3">
      <c r="A79" s="16">
        <v>45804</v>
      </c>
      <c r="B79" s="17" t="s">
        <v>119</v>
      </c>
      <c r="C79" s="18"/>
      <c r="D79" s="19"/>
      <c r="E79" s="19">
        <v>30</v>
      </c>
      <c r="F79" s="20">
        <f t="shared" si="2"/>
        <v>59780.442749999187</v>
      </c>
    </row>
    <row r="80" spans="1:6" ht="14.25" customHeight="1" x14ac:dyDescent="0.3">
      <c r="A80" s="16">
        <v>45805</v>
      </c>
      <c r="B80" s="17" t="s">
        <v>22</v>
      </c>
      <c r="C80" s="18" t="s">
        <v>167</v>
      </c>
      <c r="D80" s="19"/>
      <c r="E80" s="19">
        <v>280</v>
      </c>
      <c r="F80" s="20">
        <f t="shared" si="2"/>
        <v>59500.442749999187</v>
      </c>
    </row>
    <row r="81" spans="1:6" ht="14.25" customHeight="1" x14ac:dyDescent="0.3">
      <c r="A81" s="16">
        <v>45805</v>
      </c>
      <c r="B81" s="17" t="s">
        <v>119</v>
      </c>
      <c r="C81" s="18"/>
      <c r="D81" s="19"/>
      <c r="E81" s="19">
        <v>10</v>
      </c>
      <c r="F81" s="20">
        <f t="shared" si="2"/>
        <v>59490.442749999187</v>
      </c>
    </row>
    <row r="82" spans="1:6" ht="14.25" customHeight="1" x14ac:dyDescent="0.3">
      <c r="A82" s="16">
        <v>45806</v>
      </c>
      <c r="B82" s="17" t="s">
        <v>19</v>
      </c>
      <c r="C82" s="18" t="s">
        <v>44</v>
      </c>
      <c r="D82" s="19">
        <v>190000</v>
      </c>
      <c r="E82" s="19"/>
      <c r="F82" s="20">
        <f t="shared" si="2"/>
        <v>249490.44274999917</v>
      </c>
    </row>
    <row r="83" spans="1:6" ht="14.25" customHeight="1" x14ac:dyDescent="0.3">
      <c r="A83" s="16">
        <v>45806</v>
      </c>
      <c r="B83" s="17" t="s">
        <v>21</v>
      </c>
      <c r="C83" s="18"/>
      <c r="D83" s="19"/>
      <c r="E83" s="19">
        <f>(0.5%*D82)+10</f>
        <v>960</v>
      </c>
      <c r="F83" s="20">
        <f t="shared" si="2"/>
        <v>248530.44274999917</v>
      </c>
    </row>
    <row r="84" spans="1:6" ht="14.25" customHeight="1" x14ac:dyDescent="0.3">
      <c r="A84" s="16">
        <v>45806</v>
      </c>
      <c r="B84" s="17" t="s">
        <v>19</v>
      </c>
      <c r="C84" s="18" t="s">
        <v>44</v>
      </c>
      <c r="D84" s="19">
        <v>5000</v>
      </c>
      <c r="E84" s="19"/>
      <c r="F84" s="20">
        <f t="shared" si="2"/>
        <v>253530.44274999917</v>
      </c>
    </row>
    <row r="85" spans="1:6" ht="14.25" customHeight="1" x14ac:dyDescent="0.3">
      <c r="A85" s="16">
        <v>45806</v>
      </c>
      <c r="B85" s="17" t="s">
        <v>21</v>
      </c>
      <c r="C85" s="18"/>
      <c r="D85" s="19"/>
      <c r="E85" s="19">
        <f>(0.5%*D84)+10</f>
        <v>35</v>
      </c>
      <c r="F85" s="20">
        <f t="shared" si="2"/>
        <v>253495.44274999917</v>
      </c>
    </row>
    <row r="86" spans="1:6" ht="14.25" customHeight="1" x14ac:dyDescent="0.3">
      <c r="A86" s="16">
        <v>45806</v>
      </c>
      <c r="B86" s="17" t="s">
        <v>22</v>
      </c>
      <c r="C86" s="18" t="s">
        <v>167</v>
      </c>
      <c r="D86" s="19"/>
      <c r="E86" s="19">
        <v>246150</v>
      </c>
      <c r="F86" s="20">
        <f t="shared" si="2"/>
        <v>7345.4427499991725</v>
      </c>
    </row>
    <row r="87" spans="1:6" ht="14.25" customHeight="1" x14ac:dyDescent="0.3">
      <c r="A87" s="16">
        <v>45806</v>
      </c>
      <c r="B87" s="17" t="s">
        <v>119</v>
      </c>
      <c r="C87" s="18"/>
      <c r="D87" s="19"/>
      <c r="E87" s="19">
        <v>20</v>
      </c>
      <c r="F87" s="20">
        <f t="shared" si="2"/>
        <v>7325.4427499991725</v>
      </c>
    </row>
    <row r="88" spans="1:6" ht="14.25" customHeight="1" x14ac:dyDescent="0.3">
      <c r="A88" s="16">
        <v>45807</v>
      </c>
      <c r="B88" s="17" t="s">
        <v>22</v>
      </c>
      <c r="C88" s="18" t="s">
        <v>167</v>
      </c>
      <c r="D88" s="19"/>
      <c r="E88" s="19">
        <v>5950</v>
      </c>
      <c r="F88" s="20">
        <f t="shared" si="2"/>
        <v>1375.4427499991725</v>
      </c>
    </row>
    <row r="89" spans="1:6" ht="14.25" customHeight="1" x14ac:dyDescent="0.3">
      <c r="A89" s="16">
        <v>45807</v>
      </c>
      <c r="B89" s="17" t="s">
        <v>19</v>
      </c>
      <c r="C89" s="18" t="s">
        <v>165</v>
      </c>
      <c r="D89" s="19">
        <v>131.75</v>
      </c>
      <c r="E89" s="19"/>
      <c r="F89" s="20">
        <f t="shared" si="2"/>
        <v>1507.1927499991725</v>
      </c>
    </row>
    <row r="90" spans="1:6" ht="14.25" customHeight="1" x14ac:dyDescent="0.3">
      <c r="A90" s="16">
        <v>45807</v>
      </c>
      <c r="B90" s="17" t="s">
        <v>21</v>
      </c>
      <c r="C90" s="18"/>
      <c r="D90" s="19"/>
      <c r="E90" s="19">
        <f>(0.5%*D89)+10</f>
        <v>10.65875</v>
      </c>
      <c r="F90" s="20">
        <f t="shared" si="2"/>
        <v>1496.5339999991725</v>
      </c>
    </row>
    <row r="91" spans="1:6" ht="14.25" customHeight="1" x14ac:dyDescent="0.3">
      <c r="A91" s="16">
        <v>45807</v>
      </c>
      <c r="B91" s="17" t="s">
        <v>119</v>
      </c>
      <c r="C91" s="18"/>
      <c r="D91" s="19"/>
      <c r="E91" s="19">
        <v>30</v>
      </c>
      <c r="F91" s="20">
        <f t="shared" si="2"/>
        <v>1466.5339999991725</v>
      </c>
    </row>
    <row r="92" spans="1:6" ht="14.25" customHeight="1" x14ac:dyDescent="0.3">
      <c r="A92" s="16">
        <v>45808</v>
      </c>
      <c r="B92" s="17" t="s">
        <v>119</v>
      </c>
      <c r="C92" s="18"/>
      <c r="D92" s="19"/>
      <c r="E92" s="19">
        <v>1466.53</v>
      </c>
      <c r="F92" s="20">
        <f t="shared" si="2"/>
        <v>3.9999991724926076E-3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3.9999991724926076E-3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3.9999991724926076E-3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3.9999991724926076E-3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3.9999991724926076E-3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3.9999991724926076E-3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3.9999991724926076E-3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3.9999991724926076E-3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3.9999991724926076E-3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3.9999991724926076E-3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3.9999991724926076E-3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3.9999991724926076E-3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3.9999991724926076E-3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3.9999991724926076E-3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3.9999991724926076E-3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3.9999991724926076E-3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3.9999991724926076E-3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3.9999991724926076E-3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3.9999991724926076E-3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3.9999991724926076E-3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3.9999991724926076E-3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3.9999991724926076E-3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3.9999991724926076E-3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3.9999991724926076E-3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3.9999991724926076E-3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3.9999991724926076E-3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3.9999991724926076E-3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3.9999991724926076E-3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3.9999991724926076E-3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3.9999991724926076E-3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3.9999991724926076E-3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3.9999991724926076E-3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3.9999991724926076E-3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3.9999991724926076E-3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3.9999991724926076E-3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3.9999991724926076E-3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3.9999991724926076E-3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3.9999991724926076E-3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3.9999991724926076E-3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3.9999991724926076E-3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3.9999991724926076E-3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3.9999991724926076E-3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3.9999991724926076E-3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3.9999991724926076E-3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3.9999991724926076E-3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3.9999991724926076E-3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3">D138-E138+F137</f>
        <v>3.9999991724926076E-3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3.9999991724926076E-3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3.9999991724926076E-3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3.9999991724926076E-3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3.9999991724926076E-3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3.9999991724926076E-3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3.9999991724926076E-3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3.9999991724926076E-3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3.9999991724926076E-3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3.9999991724926076E-3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3.9999991724926076E-3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3.9999991724926076E-3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3.9999991724926076E-3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3.9999991724926076E-3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3.9999991724926076E-3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3.9999991724926076E-3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3.9999991724926076E-3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3.9999991724926076E-3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3.9999991724926076E-3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3.9999991724926076E-3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3.9999991724926076E-3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3.9999991724926076E-3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3.9999991724926076E-3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3.9999991724926076E-3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3.9999991724926076E-3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3.9999991724926076E-3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3.9999991724926076E-3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3.9999991724926076E-3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3.9999991724926076E-3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3.9999991724926076E-3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3.9999991724926076E-3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3.9999991724926076E-3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3.9999991724926076E-3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3.9999991724926076E-3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3.9999991724926076E-3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3.9999991724926076E-3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3.9999991724926076E-3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3.9999991724926076E-3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3.9999991724926076E-3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3.9999991724926076E-3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3.9999991724926076E-3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3.9999991724926076E-3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3.9999991724926076E-3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3.9999991724926076E-3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3.9999991724926076E-3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3.9999991724926076E-3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3.9999991724926076E-3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3.9999991724926076E-3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3.9999991724926076E-3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3.9999991724926076E-3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3.9999991724926076E-3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3.9999991724926076E-3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3.9999991724926076E-3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3.9999991724926076E-3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3.9999991724926076E-3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3.9999991724926076E-3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3.9999991724926076E-3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3.9999991724926076E-3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3.9999991724926076E-3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3.9999991724926076E-3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3.9999991724926076E-3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3.9999991724926076E-3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3.9999991724926076E-3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3.9999991724926076E-3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4">D202-E202+F201</f>
        <v>3.9999991724926076E-3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3.9999991724926076E-3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3.9999991724926076E-3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3.9999991724926076E-3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3.9999991724926076E-3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3.9999991724926076E-3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3.9999991724926076E-3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3.9999991724926076E-3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3.9999991724926076E-3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3.9999991724926076E-3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3.9999991724926076E-3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3.9999991724926076E-3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3.9999991724926076E-3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3.9999991724926076E-3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3.9999991724926076E-3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3.9999991724926076E-3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3.9999991724926076E-3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3.9999991724926076E-3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3.9999991724926076E-3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3.9999991724926076E-3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3.9999991724926076E-3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3.9999991724926076E-3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3.9999991724926076E-3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3.9999991724926076E-3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3.9999991724926076E-3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3.9999991724926076E-3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3.9999991724926076E-3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3.9999991724926076E-3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3.9999991724926076E-3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3.9999991724926076E-3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3.9999991724926076E-3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3.9999991724926076E-3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3.9999991724926076E-3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3.9999991724926076E-3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3.9999991724926076E-3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3.9999991724926076E-3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3.9999991724926076E-3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3.9999991724926076E-3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3.9999991724926076E-3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3.9999991724926076E-3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3.9999991724926076E-3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3.9999991724926076E-3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3.9999991724926076E-3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3.9999991724926076E-3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3.9999991724926076E-3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3.9999991724926076E-3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3.9999991724926076E-3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3.9999991724926076E-3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3.9999991724926076E-3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3.9999991724926076E-3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3.9999991724926076E-3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3.9999991724926076E-3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3.9999991724926076E-3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3.9999991724926076E-3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3.9999991724926076E-3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3.9999991724926076E-3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3.9999991724926076E-3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3.9999991724926076E-3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3.9999991724926076E-3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3.9999991724926076E-3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3.9999991724926076E-3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3.9999991724926076E-3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3.9999991724926076E-3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3.9999991724926076E-3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5">D266-E266+F265</f>
        <v>3.9999991724926076E-3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3.9999991724926076E-3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3.9999991724926076E-3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3.9999991724926076E-3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3.9999991724926076E-3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3.9999991724926076E-3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3.9999991724926076E-3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3.9999991724926076E-3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3.9999991724926076E-3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3.9999991724926076E-3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3.9999991724926076E-3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3.9999991724926076E-3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3.9999991724926076E-3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3.9999991724926076E-3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3.9999991724926076E-3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3.9999991724926076E-3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3.9999991724926076E-3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3.9999991724926076E-3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3.9999991724926076E-3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3.9999991724926076E-3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3.9999991724926076E-3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3.9999991724926076E-3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3.9999991724926076E-3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3.9999991724926076E-3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3.9999991724926076E-3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3.9999991724926076E-3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3.9999991724926076E-3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3.9999991724926076E-3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3.9999991724926076E-3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3.9999991724926076E-3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3.9999991724926076E-3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3.9999991724926076E-3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3.9999991724926076E-3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3.9999991724926076E-3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3.9999991724926076E-3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3.9999991724926076E-3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3.9999991724926076E-3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3.9999991724926076E-3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3.9999991724926076E-3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3.9999991724926076E-3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3.9999991724926076E-3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3.9999991724926076E-3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3.9999991724926076E-3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3.9999991724926076E-3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3.9999991724926076E-3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3.9999991724926076E-3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3.9999991724926076E-3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3.9999991724926076E-3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3.9999991724926076E-3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3.9999991724926076E-3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3.9999991724926076E-3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3.9999991724926076E-3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3.9999991724926076E-3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3.9999991724926076E-3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3.9999991724926076E-3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3.9999991724926076E-3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3.9999991724926076E-3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3.9999991724926076E-3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3.9999991724926076E-3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3.9999991724926076E-3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3.9999991724926076E-3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3.9999991724926076E-3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3.9999991724926076E-3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3.9999991724926076E-3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6">D330-E330+F329</f>
        <v>3.9999991724926076E-3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3.9999991724926076E-3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3.9999991724926076E-3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3.9999991724926076E-3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3.9999991724926076E-3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3.9999991724926076E-3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3.9999991724926076E-3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3.9999991724926076E-3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3.9999991724926076E-3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3.9999991724926076E-3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3.9999991724926076E-3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3.9999991724926076E-3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3.9999991724926076E-3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3.9999991724926076E-3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3.9999991724926076E-3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3.9999991724926076E-3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3.9999991724926076E-3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3.9999991724926076E-3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3.9999991724926076E-3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3.9999991724926076E-3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3.9999991724926076E-3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3.9999991724926076E-3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3.9999991724926076E-3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3.9999991724926076E-3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3.9999991724926076E-3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3.9999991724926076E-3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3.9999991724926076E-3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3.9999991724926076E-3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3.9999991724926076E-3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3.9999991724926076E-3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3.9999991724926076E-3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3.9999991724926076E-3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3.9999991724926076E-3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3.9999991724926076E-3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3.9999991724926076E-3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3.9999991724926076E-3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3.9999991724926076E-3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3.9999991724926076E-3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3.9999991724926076E-3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3.9999991724926076E-3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3.9999991724926076E-3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3.9999991724926076E-3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3.9999991724926076E-3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3.9999991724926076E-3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3.9999991724926076E-3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3.9999991724926076E-3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3.9999991724926076E-3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3.9999991724926076E-3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3.9999991724926076E-3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3.9999991724926076E-3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3.9999991724926076E-3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3.9999991724926076E-3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3.9999991724926076E-3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3.9999991724926076E-3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3.9999991724926076E-3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3.9999991724926076E-3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3.9999991724926076E-3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3.9999991724926076E-3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3.9999991724926076E-3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3.9999991724926076E-3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3.9999991724926076E-3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3.9999991724926076E-3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3.9999991724926076E-3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6"/>
        <v>3.9999991724926076E-3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ref="F394:F457" si="7">D394-E394+F393</f>
        <v>3.9999991724926076E-3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7"/>
        <v>3.9999991724926076E-3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7"/>
        <v>3.9999991724926076E-3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7"/>
        <v>3.9999991724926076E-3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3.9999991724926076E-3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3.9999991724926076E-3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3.9999991724926076E-3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3.9999991724926076E-3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3.9999991724926076E-3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3.9999991724926076E-3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3.9999991724926076E-3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3.9999991724926076E-3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3.9999991724926076E-3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3.9999991724926076E-3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3.9999991724926076E-3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3.9999991724926076E-3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3.9999991724926076E-3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3.9999991724926076E-3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3.9999991724926076E-3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3.9999991724926076E-3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3.9999991724926076E-3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3.9999991724926076E-3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3.9999991724926076E-3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3.9999991724926076E-3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3.9999991724926076E-3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3.9999991724926076E-3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3.9999991724926076E-3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3.9999991724926076E-3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3.9999991724926076E-3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3.9999991724926076E-3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3.9999991724926076E-3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3.9999991724926076E-3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3.9999991724926076E-3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3.9999991724926076E-3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3.9999991724926076E-3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3.9999991724926076E-3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3.9999991724926076E-3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3.9999991724926076E-3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3.9999991724926076E-3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3.9999991724926076E-3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3.9999991724926076E-3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3.9999991724926076E-3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3.9999991724926076E-3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3.9999991724926076E-3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3.9999991724926076E-3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3.9999991724926076E-3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3.9999991724926076E-3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3.9999991724926076E-3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3.9999991724926076E-3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3.9999991724926076E-3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3.9999991724926076E-3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3.9999991724926076E-3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3.9999991724926076E-3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3.9999991724926076E-3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3.9999991724926076E-3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3.9999991724926076E-3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3.9999991724926076E-3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3.9999991724926076E-3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3.9999991724926076E-3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3.9999991724926076E-3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3.9999991724926076E-3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3.9999991724926076E-3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3.9999991724926076E-3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3.9999991724926076E-3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8">D458-E458+F457</f>
        <v>3.9999991724926076E-3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3.9999991724926076E-3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3.9999991724926076E-3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3.9999991724926076E-3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3.9999991724926076E-3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3.9999991724926076E-3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3.9999991724926076E-3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3.9999991724926076E-3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3.9999991724926076E-3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3.9999991724926076E-3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3.9999991724926076E-3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3.9999991724926076E-3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3.9999991724926076E-3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3.9999991724926076E-3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3.9999991724926076E-3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3.9999991724926076E-3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3.9999991724926076E-3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3.9999991724926076E-3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3.9999991724926076E-3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3.9999991724926076E-3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3.9999991724926076E-3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3.9999991724926076E-3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3.9999991724926076E-3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3.9999991724926076E-3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3.9999991724926076E-3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3.9999991724926076E-3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3.9999991724926076E-3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3.9999991724926076E-3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3.9999991724926076E-3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3.9999991724926076E-3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3.9999991724926076E-3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3.9999991724926076E-3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3.9999991724926076E-3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3.9999991724926076E-3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3.9999991724926076E-3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3.9999991724926076E-3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3.9999991724926076E-3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3.9999991724926076E-3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3.9999991724926076E-3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3.9999991724926076E-3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3.9999991724926076E-3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3.9999991724926076E-3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3.9999991724926076E-3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3.9999991724926076E-3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3.9999991724926076E-3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3.9999991724926076E-3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3.9999991724926076E-3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3.9999991724926076E-3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3.9999991724926076E-3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3.9999991724926076E-3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3.9999991724926076E-3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3.9999991724926076E-3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3.9999991724926076E-3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3.9999991724926076E-3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3.9999991724926076E-3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3.9999991724926076E-3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3.9999991724926076E-3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3.9999991724926076E-3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3.9999991724926076E-3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3.9999991724926076E-3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3.9999991724926076E-3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3.9999991724926076E-3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3.9999991724926076E-3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3.9999991724926076E-3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9">D522-E522+F521</f>
        <v>3.9999991724926076E-3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3.9999991724926076E-3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3.9999991724926076E-3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3.9999991724926076E-3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3.9999991724926076E-3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3.9999991724926076E-3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3.9999991724926076E-3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3.9999991724926076E-3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3.9999991724926076E-3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3.9999991724926076E-3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3.9999991724926076E-3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3.9999991724926076E-3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3.9999991724926076E-3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3.9999991724926076E-3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3.9999991724926076E-3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3.9999991724926076E-3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3.9999991724926076E-3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3.9999991724926076E-3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3.9999991724926076E-3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3.9999991724926076E-3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3.9999991724926076E-3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3.9999991724926076E-3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3.9999991724926076E-3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3.9999991724926076E-3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3.9999991724926076E-3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3.9999991724926076E-3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3.9999991724926076E-3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3.9999991724926076E-3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3.9999991724926076E-3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3.9999991724926076E-3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3.9999991724926076E-3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3.9999991724926076E-3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3.9999991724926076E-3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3.9999991724926076E-3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3.9999991724926076E-3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3.9999991724926076E-3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3.9999991724926076E-3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3.9999991724926076E-3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3.9999991724926076E-3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3.9999991724926076E-3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3.9999991724926076E-3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3.9999991724926076E-3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3.9999991724926076E-3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3.9999991724926076E-3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3.9999991724926076E-3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3.9999991724926076E-3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3.9999991724926076E-3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3.9999991724926076E-3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3.9999991724926076E-3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3.9999991724926076E-3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3.9999991724926076E-3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3.9999991724926076E-3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3.9999991724926076E-3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3.9999991724926076E-3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3.9999991724926076E-3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3.9999991724926076E-3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3.9999991724926076E-3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3.9999991724926076E-3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3.9999991724926076E-3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3.9999991724926076E-3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3.9999991724926076E-3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3.9999991724926076E-3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3.9999991724926076E-3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3.9999991724926076E-3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11" si="10">D586-E586+F585</f>
        <v>3.9999991724926076E-3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3.9999991724926076E-3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3.9999991724926076E-3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3.9999991724926076E-3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3.9999991724926076E-3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3.9999991724926076E-3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3.9999991724926076E-3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3.9999991724926076E-3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3.9999991724926076E-3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3.9999991724926076E-3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3.9999991724926076E-3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3.9999991724926076E-3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3.9999991724926076E-3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3.9999991724926076E-3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3.9999991724926076E-3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3.9999991724926076E-3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3.9999991724926076E-3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3.9999991724926076E-3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3.9999991724926076E-3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3.9999991724926076E-3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3.9999991724926076E-3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0"/>
        <v>3.9999991724926076E-3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10"/>
        <v>3.9999991724926076E-3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10"/>
        <v>3.9999991724926076E-3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10"/>
        <v>3.9999991724926076E-3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10"/>
        <v>3.9999991724926076E-3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89" priority="1" operator="lessThan">
      <formula>0</formula>
    </cfRule>
  </conditionalFormatting>
  <conditionalFormatting sqref="F9:F611">
    <cfRule type="cellIs" dxfId="88" priority="2" operator="greaterThan">
      <formula>0</formula>
    </cfRule>
  </conditionalFormatting>
  <conditionalFormatting sqref="F11:F611 F6">
    <cfRule type="cellIs" dxfId="87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60" orientation="portrait" r:id="rId1"/>
  <rowBreaks count="5" manualBreakCount="5">
    <brk id="68" max="5" man="1"/>
    <brk id="138" max="5" man="1"/>
    <brk id="196" max="5" man="1"/>
    <brk id="257" max="5" man="1"/>
    <brk id="318" max="5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CB35-50DE-41BD-8A5F-4DDB95B37337}">
  <dimension ref="A1:F611"/>
  <sheetViews>
    <sheetView view="pageBreakPreview" topLeftCell="A66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Maio2025!F6</f>
        <v>3.9999991724926076E-3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 t="shared" ref="D6:E6" si="0">SUM(D9:D611)</f>
        <v>1086112.26</v>
      </c>
      <c r="E6" s="11">
        <f t="shared" si="0"/>
        <v>997604.03129999992</v>
      </c>
      <c r="F6" s="12">
        <f>F611</f>
        <v>88508.232699999237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45810</v>
      </c>
      <c r="B9" s="17" t="s">
        <v>19</v>
      </c>
      <c r="C9" s="18" t="s">
        <v>63</v>
      </c>
      <c r="D9" s="19">
        <v>4634</v>
      </c>
      <c r="E9" s="19"/>
      <c r="F9" s="20">
        <f>D9-E9+D5</f>
        <v>4634.0039999991723</v>
      </c>
    </row>
    <row r="10" spans="1:6" ht="14.25" customHeight="1" x14ac:dyDescent="0.3">
      <c r="A10" s="16">
        <v>45810</v>
      </c>
      <c r="B10" s="17" t="s">
        <v>170</v>
      </c>
      <c r="C10" s="18"/>
      <c r="D10" s="19"/>
      <c r="E10" s="19">
        <f>(0.5%*D9)+10</f>
        <v>33.17</v>
      </c>
      <c r="F10" s="20">
        <f t="shared" ref="F10:F73" si="1">D10-E10+F9</f>
        <v>4600.8339999991722</v>
      </c>
    </row>
    <row r="11" spans="1:6" ht="14.25" customHeight="1" x14ac:dyDescent="0.3">
      <c r="A11" s="16">
        <v>45810</v>
      </c>
      <c r="B11" s="17" t="s">
        <v>119</v>
      </c>
      <c r="C11" s="18"/>
      <c r="D11" s="19"/>
      <c r="E11" s="19">
        <v>33.47</v>
      </c>
      <c r="F11" s="20">
        <f t="shared" si="1"/>
        <v>4567.3639999991719</v>
      </c>
    </row>
    <row r="12" spans="1:6" ht="14.25" customHeight="1" x14ac:dyDescent="0.3">
      <c r="A12" s="16">
        <v>45810</v>
      </c>
      <c r="B12" s="17" t="s">
        <v>19</v>
      </c>
      <c r="C12" s="18" t="s">
        <v>157</v>
      </c>
      <c r="D12" s="19">
        <v>9350</v>
      </c>
      <c r="E12" s="19"/>
      <c r="F12" s="20">
        <f t="shared" si="1"/>
        <v>13917.363999999172</v>
      </c>
    </row>
    <row r="13" spans="1:6" ht="14.25" customHeight="1" x14ac:dyDescent="0.3">
      <c r="A13" s="16">
        <v>45810</v>
      </c>
      <c r="B13" s="17" t="s">
        <v>170</v>
      </c>
      <c r="C13" s="18"/>
      <c r="D13" s="19"/>
      <c r="E13" s="19">
        <f>(0.5%*D12)+10</f>
        <v>56.75</v>
      </c>
      <c r="F13" s="20">
        <f t="shared" si="1"/>
        <v>13860.613999999172</v>
      </c>
    </row>
    <row r="14" spans="1:6" ht="14.25" customHeight="1" x14ac:dyDescent="0.3">
      <c r="A14" s="16">
        <v>45810</v>
      </c>
      <c r="B14" s="17" t="s">
        <v>119</v>
      </c>
      <c r="C14" s="18"/>
      <c r="D14" s="19"/>
      <c r="E14" s="19">
        <v>10</v>
      </c>
      <c r="F14" s="20">
        <f t="shared" si="1"/>
        <v>13850.613999999172</v>
      </c>
    </row>
    <row r="15" spans="1:6" ht="14.25" customHeight="1" x14ac:dyDescent="0.3">
      <c r="A15" s="16">
        <v>45812</v>
      </c>
      <c r="B15" s="17" t="s">
        <v>19</v>
      </c>
      <c r="C15" s="18" t="s">
        <v>44</v>
      </c>
      <c r="D15" s="19">
        <v>70000</v>
      </c>
      <c r="E15" s="19"/>
      <c r="F15" s="20">
        <f t="shared" si="1"/>
        <v>83850.613999999172</v>
      </c>
    </row>
    <row r="16" spans="1:6" ht="14.25" customHeight="1" x14ac:dyDescent="0.3">
      <c r="A16" s="16">
        <v>45812</v>
      </c>
      <c r="B16" s="17" t="s">
        <v>170</v>
      </c>
      <c r="C16" s="18"/>
      <c r="D16" s="19"/>
      <c r="E16" s="19">
        <f>(0.5%*D15)+10</f>
        <v>360</v>
      </c>
      <c r="F16" s="20">
        <f t="shared" si="1"/>
        <v>83490.613999999172</v>
      </c>
    </row>
    <row r="17" spans="1:6" ht="14.25" customHeight="1" x14ac:dyDescent="0.3">
      <c r="A17" s="16">
        <v>45812</v>
      </c>
      <c r="B17" s="17" t="s">
        <v>119</v>
      </c>
      <c r="C17" s="18"/>
      <c r="D17" s="19"/>
      <c r="E17" s="19">
        <v>10</v>
      </c>
      <c r="F17" s="20">
        <f t="shared" si="1"/>
        <v>83480.613999999172</v>
      </c>
    </row>
    <row r="18" spans="1:6" ht="14.25" customHeight="1" x14ac:dyDescent="0.3">
      <c r="A18" s="16">
        <v>45813</v>
      </c>
      <c r="B18" s="17" t="s">
        <v>22</v>
      </c>
      <c r="C18" s="18" t="s">
        <v>171</v>
      </c>
      <c r="D18" s="19"/>
      <c r="E18" s="19">
        <v>80700</v>
      </c>
      <c r="F18" s="20">
        <f t="shared" si="1"/>
        <v>2780.6139999991719</v>
      </c>
    </row>
    <row r="19" spans="1:6" ht="14.25" customHeight="1" x14ac:dyDescent="0.3">
      <c r="A19" s="16">
        <v>45813</v>
      </c>
      <c r="B19" s="17" t="s">
        <v>119</v>
      </c>
      <c r="C19" s="18"/>
      <c r="D19" s="19"/>
      <c r="E19" s="19">
        <v>20</v>
      </c>
      <c r="F19" s="20">
        <f t="shared" si="1"/>
        <v>2760.6139999991719</v>
      </c>
    </row>
    <row r="20" spans="1:6" ht="14.25" customHeight="1" x14ac:dyDescent="0.3">
      <c r="A20" s="16">
        <v>45814</v>
      </c>
      <c r="B20" s="17" t="s">
        <v>19</v>
      </c>
      <c r="C20" s="18" t="s">
        <v>44</v>
      </c>
      <c r="D20" s="19">
        <v>90000</v>
      </c>
      <c r="E20" s="19"/>
      <c r="F20" s="20">
        <f t="shared" si="1"/>
        <v>92760.613999999172</v>
      </c>
    </row>
    <row r="21" spans="1:6" ht="14.25" customHeight="1" x14ac:dyDescent="0.3">
      <c r="A21" s="16">
        <v>45814</v>
      </c>
      <c r="B21" s="17" t="s">
        <v>170</v>
      </c>
      <c r="C21" s="18"/>
      <c r="D21" s="19"/>
      <c r="E21" s="19">
        <f>(0.5%*D20)+10</f>
        <v>460</v>
      </c>
      <c r="F21" s="20">
        <f t="shared" si="1"/>
        <v>92300.613999999172</v>
      </c>
    </row>
    <row r="22" spans="1:6" ht="14.25" customHeight="1" x14ac:dyDescent="0.3">
      <c r="A22" s="16">
        <v>45814</v>
      </c>
      <c r="B22" s="17" t="s">
        <v>119</v>
      </c>
      <c r="C22" s="18"/>
      <c r="D22" s="19"/>
      <c r="E22" s="19">
        <v>10</v>
      </c>
      <c r="F22" s="20">
        <f t="shared" si="1"/>
        <v>92290.613999999172</v>
      </c>
    </row>
    <row r="23" spans="1:6" ht="14.25" customHeight="1" x14ac:dyDescent="0.3">
      <c r="A23" s="16">
        <v>45817</v>
      </c>
      <c r="B23" s="17" t="s">
        <v>19</v>
      </c>
      <c r="C23" s="18" t="s">
        <v>172</v>
      </c>
      <c r="D23" s="19">
        <v>197646.45</v>
      </c>
      <c r="E23" s="19"/>
      <c r="F23" s="20">
        <f t="shared" si="1"/>
        <v>289937.0639999992</v>
      </c>
    </row>
    <row r="24" spans="1:6" ht="14.25" customHeight="1" x14ac:dyDescent="0.3">
      <c r="A24" s="16">
        <v>45817</v>
      </c>
      <c r="B24" s="17" t="s">
        <v>170</v>
      </c>
      <c r="C24" s="18"/>
      <c r="D24" s="19"/>
      <c r="E24" s="19">
        <f>(0.5%*D23)+10</f>
        <v>998.23225000000014</v>
      </c>
      <c r="F24" s="20">
        <f t="shared" si="1"/>
        <v>288938.8317499992</v>
      </c>
    </row>
    <row r="25" spans="1:6" ht="14.4" x14ac:dyDescent="0.3">
      <c r="A25" s="16">
        <v>45817</v>
      </c>
      <c r="B25" s="17" t="s">
        <v>22</v>
      </c>
      <c r="C25" s="18" t="s">
        <v>171</v>
      </c>
      <c r="D25" s="19"/>
      <c r="E25" s="19">
        <v>127550</v>
      </c>
      <c r="F25" s="20">
        <f t="shared" si="1"/>
        <v>161388.8317499992</v>
      </c>
    </row>
    <row r="26" spans="1:6" ht="14.25" customHeight="1" x14ac:dyDescent="0.3">
      <c r="A26" s="16">
        <v>45817</v>
      </c>
      <c r="B26" s="17" t="s">
        <v>22</v>
      </c>
      <c r="C26" s="18" t="s">
        <v>171</v>
      </c>
      <c r="D26" s="19"/>
      <c r="E26" s="19">
        <v>350</v>
      </c>
      <c r="F26" s="20">
        <f t="shared" si="1"/>
        <v>161038.8317499992</v>
      </c>
    </row>
    <row r="27" spans="1:6" ht="14.25" customHeight="1" x14ac:dyDescent="0.3">
      <c r="A27" s="16">
        <v>45817</v>
      </c>
      <c r="B27" s="17" t="s">
        <v>119</v>
      </c>
      <c r="C27" s="18"/>
      <c r="D27" s="19"/>
      <c r="E27" s="19">
        <v>50</v>
      </c>
      <c r="F27" s="20">
        <f t="shared" si="1"/>
        <v>160988.8317499992</v>
      </c>
    </row>
    <row r="28" spans="1:6" ht="14.25" customHeight="1" x14ac:dyDescent="0.3">
      <c r="A28" s="16">
        <v>45818</v>
      </c>
      <c r="B28" s="17" t="s">
        <v>19</v>
      </c>
      <c r="C28" s="18" t="s">
        <v>149</v>
      </c>
      <c r="D28" s="19">
        <v>350</v>
      </c>
      <c r="E28" s="19"/>
      <c r="F28" s="20">
        <f t="shared" si="1"/>
        <v>161338.8317499992</v>
      </c>
    </row>
    <row r="29" spans="1:6" ht="14.25" customHeight="1" x14ac:dyDescent="0.3">
      <c r="A29" s="16">
        <v>45818</v>
      </c>
      <c r="B29" s="17" t="s">
        <v>170</v>
      </c>
      <c r="C29" s="18"/>
      <c r="D29" s="19"/>
      <c r="E29" s="19">
        <f>(0.5%*D28)+10</f>
        <v>11.75</v>
      </c>
      <c r="F29" s="20">
        <f t="shared" si="1"/>
        <v>161327.0817499992</v>
      </c>
    </row>
    <row r="30" spans="1:6" ht="14.25" customHeight="1" x14ac:dyDescent="0.3">
      <c r="A30" s="16">
        <v>45818</v>
      </c>
      <c r="B30" s="17" t="s">
        <v>22</v>
      </c>
      <c r="C30" s="18" t="s">
        <v>173</v>
      </c>
      <c r="D30" s="19"/>
      <c r="E30" s="19">
        <v>100</v>
      </c>
      <c r="F30" s="20">
        <f t="shared" si="1"/>
        <v>161227.0817499992</v>
      </c>
    </row>
    <row r="31" spans="1:6" ht="14.25" customHeight="1" x14ac:dyDescent="0.3">
      <c r="A31" s="16">
        <v>45818</v>
      </c>
      <c r="B31" s="17" t="s">
        <v>119</v>
      </c>
      <c r="C31" s="18"/>
      <c r="D31" s="19"/>
      <c r="E31" s="19">
        <v>30</v>
      </c>
      <c r="F31" s="20">
        <f t="shared" si="1"/>
        <v>161197.0817499992</v>
      </c>
    </row>
    <row r="32" spans="1:6" ht="14.25" customHeight="1" x14ac:dyDescent="0.3">
      <c r="A32" s="16">
        <v>45819</v>
      </c>
      <c r="B32" s="17" t="s">
        <v>22</v>
      </c>
      <c r="C32" s="18" t="s">
        <v>167</v>
      </c>
      <c r="D32" s="19"/>
      <c r="E32" s="19">
        <v>3500</v>
      </c>
      <c r="F32" s="20">
        <f t="shared" si="1"/>
        <v>157697.0817499992</v>
      </c>
    </row>
    <row r="33" spans="1:6" ht="14.25" customHeight="1" x14ac:dyDescent="0.3">
      <c r="A33" s="16">
        <v>45819</v>
      </c>
      <c r="B33" s="17" t="s">
        <v>19</v>
      </c>
      <c r="C33" s="18" t="s">
        <v>132</v>
      </c>
      <c r="D33" s="19">
        <v>10000</v>
      </c>
      <c r="E33" s="19"/>
      <c r="F33" s="20">
        <f t="shared" si="1"/>
        <v>167697.0817499992</v>
      </c>
    </row>
    <row r="34" spans="1:6" ht="14.25" customHeight="1" x14ac:dyDescent="0.3">
      <c r="A34" s="16">
        <v>45819</v>
      </c>
      <c r="B34" s="17" t="s">
        <v>170</v>
      </c>
      <c r="C34" s="18"/>
      <c r="D34" s="19"/>
      <c r="E34" s="19">
        <f>(0.5%*D33)+10</f>
        <v>60</v>
      </c>
      <c r="F34" s="20">
        <f t="shared" si="1"/>
        <v>167637.0817499992</v>
      </c>
    </row>
    <row r="35" spans="1:6" ht="14.25" customHeight="1" x14ac:dyDescent="0.3">
      <c r="A35" s="16">
        <v>45819</v>
      </c>
      <c r="B35" s="17" t="s">
        <v>119</v>
      </c>
      <c r="C35" s="18"/>
      <c r="D35" s="19"/>
      <c r="E35" s="19">
        <v>30</v>
      </c>
      <c r="F35" s="20">
        <f t="shared" si="1"/>
        <v>167607.0817499992</v>
      </c>
    </row>
    <row r="36" spans="1:6" ht="14.25" customHeight="1" x14ac:dyDescent="0.3">
      <c r="A36" s="16">
        <v>45821</v>
      </c>
      <c r="B36" s="17" t="s">
        <v>22</v>
      </c>
      <c r="C36" s="18" t="s">
        <v>173</v>
      </c>
      <c r="D36" s="19"/>
      <c r="E36" s="19">
        <v>1300</v>
      </c>
      <c r="F36" s="20">
        <f t="shared" si="1"/>
        <v>166307.0817499992</v>
      </c>
    </row>
    <row r="37" spans="1:6" ht="14.25" customHeight="1" x14ac:dyDescent="0.3">
      <c r="A37" s="16">
        <v>45821</v>
      </c>
      <c r="B37" s="17" t="s">
        <v>22</v>
      </c>
      <c r="C37" s="18" t="s">
        <v>173</v>
      </c>
      <c r="D37" s="19"/>
      <c r="E37" s="19">
        <v>85400</v>
      </c>
      <c r="F37" s="20">
        <f t="shared" si="1"/>
        <v>80907.081749999197</v>
      </c>
    </row>
    <row r="38" spans="1:6" ht="14.25" customHeight="1" x14ac:dyDescent="0.3">
      <c r="A38" s="16">
        <v>45821</v>
      </c>
      <c r="B38" s="17" t="s">
        <v>119</v>
      </c>
      <c r="C38" s="18"/>
      <c r="D38" s="19"/>
      <c r="E38" s="19">
        <v>40</v>
      </c>
      <c r="F38" s="20">
        <f t="shared" si="1"/>
        <v>80867.081749999197</v>
      </c>
    </row>
    <row r="39" spans="1:6" ht="14.25" customHeight="1" x14ac:dyDescent="0.3">
      <c r="A39" s="16">
        <v>45824</v>
      </c>
      <c r="B39" s="17" t="s">
        <v>22</v>
      </c>
      <c r="C39" s="18" t="s">
        <v>173</v>
      </c>
      <c r="D39" s="19"/>
      <c r="E39" s="19">
        <v>10250</v>
      </c>
      <c r="F39" s="20">
        <f t="shared" si="1"/>
        <v>70617.081749999197</v>
      </c>
    </row>
    <row r="40" spans="1:6" ht="14.25" customHeight="1" x14ac:dyDescent="0.3">
      <c r="A40" s="16">
        <v>45824</v>
      </c>
      <c r="B40" s="17" t="s">
        <v>119</v>
      </c>
      <c r="C40" s="18"/>
      <c r="D40" s="19"/>
      <c r="E40" s="19">
        <v>10</v>
      </c>
      <c r="F40" s="20">
        <f t="shared" si="1"/>
        <v>70607.081749999197</v>
      </c>
    </row>
    <row r="41" spans="1:6" ht="14.25" customHeight="1" x14ac:dyDescent="0.3">
      <c r="A41" s="16">
        <v>45825</v>
      </c>
      <c r="B41" s="17" t="s">
        <v>22</v>
      </c>
      <c r="C41" s="18" t="s">
        <v>173</v>
      </c>
      <c r="D41" s="19"/>
      <c r="E41" s="19">
        <v>14800</v>
      </c>
      <c r="F41" s="20">
        <f t="shared" si="1"/>
        <v>55807.081749999197</v>
      </c>
    </row>
    <row r="42" spans="1:6" ht="14.25" customHeight="1" x14ac:dyDescent="0.3">
      <c r="A42" s="16">
        <v>45825</v>
      </c>
      <c r="B42" s="17" t="s">
        <v>19</v>
      </c>
      <c r="C42" s="18" t="s">
        <v>129</v>
      </c>
      <c r="D42" s="19">
        <v>11948.49</v>
      </c>
      <c r="E42" s="19"/>
      <c r="F42" s="20">
        <f t="shared" si="1"/>
        <v>67755.571749999202</v>
      </c>
    </row>
    <row r="43" spans="1:6" ht="14.25" customHeight="1" x14ac:dyDescent="0.3">
      <c r="A43" s="16">
        <v>45825</v>
      </c>
      <c r="B43" s="17" t="s">
        <v>170</v>
      </c>
      <c r="C43" s="18"/>
      <c r="D43" s="19"/>
      <c r="E43" s="19">
        <f>(0.5%*D42)+10</f>
        <v>69.742449999999991</v>
      </c>
      <c r="F43" s="20">
        <f t="shared" si="1"/>
        <v>67685.829299999197</v>
      </c>
    </row>
    <row r="44" spans="1:6" ht="14.25" customHeight="1" x14ac:dyDescent="0.3">
      <c r="A44" s="16">
        <v>45825</v>
      </c>
      <c r="B44" s="17" t="s">
        <v>19</v>
      </c>
      <c r="C44" s="18" t="s">
        <v>174</v>
      </c>
      <c r="D44" s="19">
        <v>270</v>
      </c>
      <c r="E44" s="19"/>
      <c r="F44" s="20">
        <f t="shared" si="1"/>
        <v>67955.829299999197</v>
      </c>
    </row>
    <row r="45" spans="1:6" ht="14.25" customHeight="1" x14ac:dyDescent="0.3">
      <c r="A45" s="16">
        <v>45825</v>
      </c>
      <c r="B45" s="17" t="s">
        <v>170</v>
      </c>
      <c r="C45" s="18"/>
      <c r="D45" s="19"/>
      <c r="E45" s="19">
        <f>(0.5%*D44)+10</f>
        <v>11.35</v>
      </c>
      <c r="F45" s="20">
        <f t="shared" si="1"/>
        <v>67944.479299999191</v>
      </c>
    </row>
    <row r="46" spans="1:6" ht="14.25" customHeight="1" x14ac:dyDescent="0.3">
      <c r="A46" s="16">
        <v>45825</v>
      </c>
      <c r="B46" s="17" t="s">
        <v>119</v>
      </c>
      <c r="C46" s="18"/>
      <c r="D46" s="19"/>
      <c r="E46" s="19">
        <v>30</v>
      </c>
      <c r="F46" s="20">
        <f t="shared" si="1"/>
        <v>67914.479299999191</v>
      </c>
    </row>
    <row r="47" spans="1:6" ht="14.25" customHeight="1" x14ac:dyDescent="0.3">
      <c r="A47" s="16">
        <v>45826</v>
      </c>
      <c r="B47" s="17" t="s">
        <v>22</v>
      </c>
      <c r="C47" s="18" t="s">
        <v>173</v>
      </c>
      <c r="D47" s="19"/>
      <c r="E47" s="19">
        <v>10600</v>
      </c>
      <c r="F47" s="20">
        <f t="shared" si="1"/>
        <v>57314.479299999191</v>
      </c>
    </row>
    <row r="48" spans="1:6" ht="14.25" customHeight="1" x14ac:dyDescent="0.3">
      <c r="A48" s="16">
        <v>45826</v>
      </c>
      <c r="B48" s="17" t="s">
        <v>22</v>
      </c>
      <c r="C48" s="18" t="s">
        <v>173</v>
      </c>
      <c r="D48" s="19"/>
      <c r="E48" s="19">
        <v>19850</v>
      </c>
      <c r="F48" s="20">
        <f t="shared" si="1"/>
        <v>37464.479299999191</v>
      </c>
    </row>
    <row r="49" spans="1:6" ht="14.25" customHeight="1" x14ac:dyDescent="0.3">
      <c r="A49" s="16">
        <v>45826</v>
      </c>
      <c r="B49" s="17" t="s">
        <v>19</v>
      </c>
      <c r="C49" s="18" t="s">
        <v>175</v>
      </c>
      <c r="D49" s="19">
        <v>68000</v>
      </c>
      <c r="E49" s="19"/>
      <c r="F49" s="20">
        <f t="shared" si="1"/>
        <v>105464.47929999919</v>
      </c>
    </row>
    <row r="50" spans="1:6" ht="14.25" customHeight="1" x14ac:dyDescent="0.3">
      <c r="A50" s="16">
        <v>45826</v>
      </c>
      <c r="B50" s="17" t="s">
        <v>170</v>
      </c>
      <c r="C50" s="18"/>
      <c r="D50" s="19"/>
      <c r="E50" s="19">
        <f>(0.5%*D49)+10</f>
        <v>350</v>
      </c>
      <c r="F50" s="20">
        <f t="shared" si="1"/>
        <v>105114.47929999919</v>
      </c>
    </row>
    <row r="51" spans="1:6" ht="14.25" customHeight="1" x14ac:dyDescent="0.3">
      <c r="A51" s="16">
        <v>45826</v>
      </c>
      <c r="B51" s="17" t="s">
        <v>119</v>
      </c>
      <c r="C51" s="18"/>
      <c r="D51" s="19"/>
      <c r="E51" s="19">
        <v>50</v>
      </c>
      <c r="F51" s="20">
        <f t="shared" si="1"/>
        <v>105064.47929999919</v>
      </c>
    </row>
    <row r="52" spans="1:6" ht="14.25" customHeight="1" x14ac:dyDescent="0.3">
      <c r="A52" s="16">
        <v>45828</v>
      </c>
      <c r="B52" s="17" t="s">
        <v>22</v>
      </c>
      <c r="C52" s="18" t="s">
        <v>173</v>
      </c>
      <c r="D52" s="19"/>
      <c r="E52" s="19">
        <v>88350</v>
      </c>
      <c r="F52" s="20">
        <f t="shared" si="1"/>
        <v>16714.479299999191</v>
      </c>
    </row>
    <row r="53" spans="1:6" ht="14.25" customHeight="1" x14ac:dyDescent="0.3">
      <c r="A53" s="16">
        <v>45828</v>
      </c>
      <c r="B53" s="17" t="s">
        <v>19</v>
      </c>
      <c r="C53" s="18" t="s">
        <v>99</v>
      </c>
      <c r="D53" s="19">
        <v>2200</v>
      </c>
      <c r="E53" s="19"/>
      <c r="F53" s="20">
        <f t="shared" si="1"/>
        <v>18914.479299999191</v>
      </c>
    </row>
    <row r="54" spans="1:6" ht="14.25" customHeight="1" x14ac:dyDescent="0.3">
      <c r="A54" s="16">
        <v>45828</v>
      </c>
      <c r="B54" s="17" t="s">
        <v>170</v>
      </c>
      <c r="C54" s="18"/>
      <c r="D54" s="19"/>
      <c r="E54" s="19">
        <f>(0.5%*D53)+10</f>
        <v>21</v>
      </c>
      <c r="F54" s="20">
        <f t="shared" si="1"/>
        <v>18893.479299999191</v>
      </c>
    </row>
    <row r="55" spans="1:6" ht="14.25" customHeight="1" x14ac:dyDescent="0.3">
      <c r="A55" s="16">
        <v>45828</v>
      </c>
      <c r="B55" s="17" t="s">
        <v>22</v>
      </c>
      <c r="C55" s="18" t="s">
        <v>173</v>
      </c>
      <c r="D55" s="19"/>
      <c r="E55" s="19">
        <v>1500</v>
      </c>
      <c r="F55" s="20">
        <f t="shared" si="1"/>
        <v>17393.479299999191</v>
      </c>
    </row>
    <row r="56" spans="1:6" ht="14.25" customHeight="1" x14ac:dyDescent="0.3">
      <c r="A56" s="16">
        <v>45828</v>
      </c>
      <c r="B56" s="17" t="s">
        <v>19</v>
      </c>
      <c r="C56" s="18" t="s">
        <v>78</v>
      </c>
      <c r="D56" s="19">
        <v>13900</v>
      </c>
      <c r="E56" s="19"/>
      <c r="F56" s="20">
        <f t="shared" si="1"/>
        <v>31293.479299999191</v>
      </c>
    </row>
    <row r="57" spans="1:6" ht="14.25" customHeight="1" x14ac:dyDescent="0.3">
      <c r="A57" s="16">
        <v>45828</v>
      </c>
      <c r="B57" s="17" t="s">
        <v>170</v>
      </c>
      <c r="C57" s="18"/>
      <c r="D57" s="19"/>
      <c r="E57" s="19">
        <f>(0.5%*D56)+10</f>
        <v>79.5</v>
      </c>
      <c r="F57" s="20">
        <f t="shared" si="1"/>
        <v>31213.979299999191</v>
      </c>
    </row>
    <row r="58" spans="1:6" ht="14.25" customHeight="1" x14ac:dyDescent="0.3">
      <c r="A58" s="16">
        <v>45828</v>
      </c>
      <c r="B58" s="17" t="s">
        <v>119</v>
      </c>
      <c r="C58" s="18"/>
      <c r="D58" s="19"/>
      <c r="E58" s="19">
        <v>40</v>
      </c>
      <c r="F58" s="20">
        <f t="shared" si="1"/>
        <v>31173.979299999191</v>
      </c>
    </row>
    <row r="59" spans="1:6" ht="14.25" customHeight="1" x14ac:dyDescent="0.3">
      <c r="A59" s="16">
        <v>45831</v>
      </c>
      <c r="B59" s="17" t="s">
        <v>19</v>
      </c>
      <c r="C59" s="18" t="s">
        <v>176</v>
      </c>
      <c r="D59" s="19">
        <v>189.78</v>
      </c>
      <c r="E59" s="19"/>
      <c r="F59" s="20">
        <f t="shared" si="1"/>
        <v>31363.75929999919</v>
      </c>
    </row>
    <row r="60" spans="1:6" ht="14.25" customHeight="1" x14ac:dyDescent="0.3">
      <c r="A60" s="16">
        <v>45831</v>
      </c>
      <c r="B60" s="17" t="s">
        <v>170</v>
      </c>
      <c r="C60" s="18"/>
      <c r="D60" s="19"/>
      <c r="E60" s="19">
        <f>(0.5%*D59)+10</f>
        <v>10.9489</v>
      </c>
      <c r="F60" s="20">
        <f t="shared" si="1"/>
        <v>31352.810399999191</v>
      </c>
    </row>
    <row r="61" spans="1:6" ht="14.25" customHeight="1" x14ac:dyDescent="0.3">
      <c r="A61" s="16">
        <v>45831</v>
      </c>
      <c r="B61" s="17" t="s">
        <v>19</v>
      </c>
      <c r="C61" s="18" t="s">
        <v>177</v>
      </c>
      <c r="D61" s="19">
        <v>270</v>
      </c>
      <c r="E61" s="19"/>
      <c r="F61" s="20">
        <f t="shared" si="1"/>
        <v>31622.810399999191</v>
      </c>
    </row>
    <row r="62" spans="1:6" ht="14.25" customHeight="1" x14ac:dyDescent="0.3">
      <c r="A62" s="16">
        <v>45831</v>
      </c>
      <c r="B62" s="17" t="s">
        <v>170</v>
      </c>
      <c r="C62" s="18"/>
      <c r="D62" s="19"/>
      <c r="E62" s="19">
        <f>(0.5%*D61)+10</f>
        <v>11.35</v>
      </c>
      <c r="F62" s="20">
        <f t="shared" si="1"/>
        <v>31611.460399999192</v>
      </c>
    </row>
    <row r="63" spans="1:6" ht="14.25" customHeight="1" x14ac:dyDescent="0.3">
      <c r="A63" s="16">
        <v>45831</v>
      </c>
      <c r="B63" s="17" t="s">
        <v>119</v>
      </c>
      <c r="C63" s="18"/>
      <c r="D63" s="19"/>
      <c r="E63" s="19">
        <v>10</v>
      </c>
      <c r="F63" s="20">
        <f t="shared" si="1"/>
        <v>31601.460399999192</v>
      </c>
    </row>
    <row r="64" spans="1:6" ht="14.25" customHeight="1" x14ac:dyDescent="0.3">
      <c r="A64" s="16">
        <v>45833</v>
      </c>
      <c r="B64" s="17" t="s">
        <v>22</v>
      </c>
      <c r="C64" s="18" t="s">
        <v>167</v>
      </c>
      <c r="D64" s="19"/>
      <c r="E64" s="19">
        <v>19050</v>
      </c>
      <c r="F64" s="20">
        <f t="shared" si="1"/>
        <v>12551.460399999192</v>
      </c>
    </row>
    <row r="65" spans="1:6" ht="14.25" customHeight="1" x14ac:dyDescent="0.3">
      <c r="A65" s="16">
        <v>45833</v>
      </c>
      <c r="B65" s="17" t="s">
        <v>19</v>
      </c>
      <c r="C65" s="18" t="s">
        <v>175</v>
      </c>
      <c r="D65" s="19">
        <v>17000</v>
      </c>
      <c r="E65" s="19"/>
      <c r="F65" s="20">
        <f t="shared" si="1"/>
        <v>29551.460399999192</v>
      </c>
    </row>
    <row r="66" spans="1:6" ht="14.25" customHeight="1" x14ac:dyDescent="0.3">
      <c r="A66" s="16">
        <v>45833</v>
      </c>
      <c r="B66" s="17" t="s">
        <v>170</v>
      </c>
      <c r="C66" s="18"/>
      <c r="D66" s="19"/>
      <c r="E66" s="19">
        <f>(0.5%*D65)+10</f>
        <v>95</v>
      </c>
      <c r="F66" s="20">
        <f t="shared" si="1"/>
        <v>29456.460399999192</v>
      </c>
    </row>
    <row r="67" spans="1:6" ht="14.25" customHeight="1" x14ac:dyDescent="0.3">
      <c r="A67" s="16">
        <v>45833</v>
      </c>
      <c r="B67" s="17" t="s">
        <v>119</v>
      </c>
      <c r="C67" s="18"/>
      <c r="D67" s="19"/>
      <c r="E67" s="19">
        <v>30</v>
      </c>
      <c r="F67" s="20">
        <f t="shared" si="1"/>
        <v>29426.460399999192</v>
      </c>
    </row>
    <row r="68" spans="1:6" ht="14.25" customHeight="1" x14ac:dyDescent="0.3">
      <c r="A68" s="16">
        <v>45834</v>
      </c>
      <c r="B68" s="17" t="s">
        <v>22</v>
      </c>
      <c r="C68" s="18" t="s">
        <v>173</v>
      </c>
      <c r="D68" s="19"/>
      <c r="E68" s="19">
        <v>300</v>
      </c>
      <c r="F68" s="20">
        <f t="shared" si="1"/>
        <v>29126.460399999192</v>
      </c>
    </row>
    <row r="69" spans="1:6" ht="14.25" customHeight="1" x14ac:dyDescent="0.3">
      <c r="A69" s="16">
        <v>45834</v>
      </c>
      <c r="B69" s="17" t="s">
        <v>19</v>
      </c>
      <c r="C69" s="18" t="s">
        <v>91</v>
      </c>
      <c r="D69" s="19">
        <v>11981.26</v>
      </c>
      <c r="E69" s="19"/>
      <c r="F69" s="20">
        <f t="shared" si="1"/>
        <v>41107.720399999191</v>
      </c>
    </row>
    <row r="70" spans="1:6" ht="14.25" customHeight="1" x14ac:dyDescent="0.3">
      <c r="A70" s="16">
        <v>45834</v>
      </c>
      <c r="B70" s="17" t="s">
        <v>170</v>
      </c>
      <c r="D70" s="19"/>
      <c r="E70" s="19">
        <f>(0.5%*D69)+10</f>
        <v>69.906300000000002</v>
      </c>
      <c r="F70" s="20">
        <f t="shared" si="1"/>
        <v>41037.814099999188</v>
      </c>
    </row>
    <row r="71" spans="1:6" ht="14.25" customHeight="1" x14ac:dyDescent="0.3">
      <c r="A71" s="16">
        <v>45835</v>
      </c>
      <c r="B71" s="17" t="s">
        <v>19</v>
      </c>
      <c r="C71" s="18" t="s">
        <v>178</v>
      </c>
      <c r="D71" s="19">
        <v>382369.15</v>
      </c>
      <c r="E71" s="19"/>
      <c r="F71" s="20">
        <f t="shared" si="1"/>
        <v>423406.96409999923</v>
      </c>
    </row>
    <row r="72" spans="1:6" ht="14.25" customHeight="1" x14ac:dyDescent="0.3">
      <c r="A72" s="16">
        <v>45835</v>
      </c>
      <c r="B72" s="17" t="s">
        <v>170</v>
      </c>
      <c r="C72" s="18"/>
      <c r="D72" s="19"/>
      <c r="E72" s="19">
        <f>(0.5%*D71)+10</f>
        <v>1921.8457500000002</v>
      </c>
      <c r="F72" s="20">
        <f t="shared" si="1"/>
        <v>421485.11834999925</v>
      </c>
    </row>
    <row r="73" spans="1:6" ht="14.25" customHeight="1" x14ac:dyDescent="0.3">
      <c r="A73" s="16">
        <v>45835</v>
      </c>
      <c r="B73" s="17" t="s">
        <v>19</v>
      </c>
      <c r="C73" s="18" t="s">
        <v>178</v>
      </c>
      <c r="D73" s="19">
        <v>142000</v>
      </c>
      <c r="E73" s="19"/>
      <c r="F73" s="20">
        <f t="shared" si="1"/>
        <v>563485.11834999919</v>
      </c>
    </row>
    <row r="74" spans="1:6" ht="14.25" customHeight="1" x14ac:dyDescent="0.3">
      <c r="A74" s="16">
        <v>45835</v>
      </c>
      <c r="B74" s="17" t="s">
        <v>170</v>
      </c>
      <c r="C74" s="18"/>
      <c r="D74" s="19"/>
      <c r="E74" s="19">
        <f>(0.5%*D73)+10</f>
        <v>720</v>
      </c>
      <c r="F74" s="20">
        <f t="shared" ref="F74:F137" si="2">D74-E74+F73</f>
        <v>562765.11834999919</v>
      </c>
    </row>
    <row r="75" spans="1:6" ht="14.25" customHeight="1" x14ac:dyDescent="0.3">
      <c r="A75" s="16">
        <v>45835</v>
      </c>
      <c r="B75" s="17" t="s">
        <v>19</v>
      </c>
      <c r="C75" s="18" t="s">
        <v>179</v>
      </c>
      <c r="D75" s="19">
        <v>8000</v>
      </c>
      <c r="E75" s="19"/>
      <c r="F75" s="20">
        <f t="shared" si="2"/>
        <v>570765.11834999919</v>
      </c>
    </row>
    <row r="76" spans="1:6" ht="14.25" customHeight="1" x14ac:dyDescent="0.3">
      <c r="A76" s="16">
        <v>45835</v>
      </c>
      <c r="B76" s="17" t="s">
        <v>170</v>
      </c>
      <c r="C76" s="18"/>
      <c r="D76" s="19"/>
      <c r="E76" s="19">
        <f>(0.5%*D75)+10</f>
        <v>50</v>
      </c>
      <c r="F76" s="20">
        <f t="shared" si="2"/>
        <v>570715.11834999919</v>
      </c>
    </row>
    <row r="77" spans="1:6" ht="14.25" customHeight="1" x14ac:dyDescent="0.3">
      <c r="A77" s="16">
        <v>45835</v>
      </c>
      <c r="B77" s="17" t="s">
        <v>19</v>
      </c>
      <c r="C77" s="18" t="s">
        <v>141</v>
      </c>
      <c r="D77" s="19">
        <v>31003.13</v>
      </c>
      <c r="E77" s="19"/>
      <c r="F77" s="20">
        <f t="shared" si="2"/>
        <v>601718.24834999919</v>
      </c>
    </row>
    <row r="78" spans="1:6" ht="14.25" customHeight="1" x14ac:dyDescent="0.3">
      <c r="A78" s="16">
        <v>45835</v>
      </c>
      <c r="B78" s="17" t="s">
        <v>170</v>
      </c>
      <c r="C78" s="18"/>
      <c r="D78" s="19"/>
      <c r="E78" s="19">
        <f>(0.5%*D77)+10</f>
        <v>165.01565000000002</v>
      </c>
      <c r="F78" s="20">
        <f t="shared" si="2"/>
        <v>601553.23269999924</v>
      </c>
    </row>
    <row r="79" spans="1:6" ht="14.25" customHeight="1" x14ac:dyDescent="0.3">
      <c r="A79" s="16">
        <v>45838</v>
      </c>
      <c r="B79" s="17" t="s">
        <v>119</v>
      </c>
      <c r="C79" s="18"/>
      <c r="D79" s="19"/>
      <c r="E79" s="19">
        <v>10</v>
      </c>
      <c r="F79" s="20">
        <f t="shared" si="2"/>
        <v>601543.23269999924</v>
      </c>
    </row>
    <row r="80" spans="1:6" ht="14.25" customHeight="1" x14ac:dyDescent="0.3">
      <c r="A80" s="16">
        <v>45838</v>
      </c>
      <c r="B80" s="17" t="s">
        <v>22</v>
      </c>
      <c r="C80" s="18" t="s">
        <v>173</v>
      </c>
      <c r="D80" s="19"/>
      <c r="E80" s="19">
        <v>20</v>
      </c>
      <c r="F80" s="20">
        <f t="shared" si="2"/>
        <v>601523.23269999924</v>
      </c>
    </row>
    <row r="81" spans="1:6" ht="14.25" customHeight="1" x14ac:dyDescent="0.3">
      <c r="A81" s="16">
        <v>45838</v>
      </c>
      <c r="B81" s="17" t="s">
        <v>22</v>
      </c>
      <c r="C81" s="18" t="s">
        <v>173</v>
      </c>
      <c r="D81" s="19"/>
      <c r="E81" s="19">
        <v>526390</v>
      </c>
      <c r="F81" s="20">
        <f t="shared" si="2"/>
        <v>75133.232699999237</v>
      </c>
    </row>
    <row r="82" spans="1:6" ht="14.25" customHeight="1" x14ac:dyDescent="0.3">
      <c r="A82" s="16">
        <v>45838</v>
      </c>
      <c r="B82" s="17" t="s">
        <v>19</v>
      </c>
      <c r="C82" s="18" t="s">
        <v>180</v>
      </c>
      <c r="D82" s="19">
        <v>15000</v>
      </c>
      <c r="E82" s="19"/>
      <c r="F82" s="20">
        <f t="shared" si="2"/>
        <v>90133.232699999237</v>
      </c>
    </row>
    <row r="83" spans="1:6" ht="14.25" customHeight="1" x14ac:dyDescent="0.3">
      <c r="A83" s="16">
        <v>45838</v>
      </c>
      <c r="B83" s="17" t="s">
        <v>170</v>
      </c>
      <c r="C83" s="18"/>
      <c r="D83" s="19"/>
      <c r="E83" s="25">
        <f>(0.5%*D82)+10</f>
        <v>85</v>
      </c>
      <c r="F83" s="20">
        <f t="shared" si="2"/>
        <v>90048.232699999237</v>
      </c>
    </row>
    <row r="84" spans="1:6" ht="14.25" customHeight="1" x14ac:dyDescent="0.3">
      <c r="A84" s="16">
        <v>45838</v>
      </c>
      <c r="B84" s="17" t="s">
        <v>119</v>
      </c>
      <c r="C84" s="18"/>
      <c r="D84" s="19"/>
      <c r="E84" s="19">
        <v>1540</v>
      </c>
      <c r="F84" s="20">
        <f t="shared" si="2"/>
        <v>88508.232699999237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88508.232699999237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88508.232699999237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88508.232699999237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88508.232699999237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88508.232699999237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88508.232699999237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88508.232699999237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88508.232699999237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88508.232699999237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88508.232699999237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88508.232699999237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88508.232699999237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88508.232699999237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88508.232699999237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88508.232699999237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88508.232699999237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88508.232699999237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88508.232699999237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88508.232699999237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88508.232699999237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88508.232699999237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88508.232699999237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88508.232699999237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88508.232699999237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88508.232699999237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88508.232699999237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88508.232699999237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88508.232699999237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88508.232699999237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88508.232699999237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88508.232699999237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88508.232699999237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88508.232699999237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88508.232699999237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88508.232699999237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88508.232699999237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88508.232699999237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88508.232699999237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88508.232699999237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88508.232699999237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88508.232699999237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88508.232699999237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88508.232699999237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88508.232699999237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88508.232699999237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88508.232699999237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88508.232699999237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88508.232699999237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88508.232699999237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88508.232699999237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88508.232699999237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88508.232699999237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88508.232699999237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3">D138-E138+F137</f>
        <v>88508.232699999237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88508.232699999237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88508.232699999237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88508.232699999237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88508.232699999237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88508.232699999237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88508.232699999237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88508.232699999237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88508.232699999237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88508.232699999237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88508.232699999237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88508.232699999237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88508.232699999237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88508.232699999237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88508.232699999237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88508.232699999237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88508.232699999237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88508.232699999237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88508.232699999237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88508.232699999237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88508.232699999237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88508.232699999237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88508.232699999237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88508.232699999237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88508.232699999237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88508.232699999237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88508.232699999237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88508.232699999237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88508.232699999237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88508.232699999237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88508.232699999237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88508.232699999237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88508.232699999237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88508.232699999237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88508.232699999237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88508.232699999237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88508.232699999237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88508.232699999237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88508.232699999237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88508.232699999237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88508.232699999237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88508.232699999237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88508.232699999237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88508.232699999237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88508.232699999237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88508.232699999237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88508.232699999237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88508.232699999237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88508.232699999237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88508.232699999237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88508.232699999237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88508.232699999237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88508.232699999237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88508.232699999237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88508.232699999237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88508.232699999237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88508.232699999237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88508.232699999237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88508.232699999237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88508.232699999237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88508.232699999237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88508.232699999237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88508.232699999237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88508.232699999237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4">D202-E202+F201</f>
        <v>88508.232699999237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88508.232699999237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88508.232699999237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88508.232699999237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88508.232699999237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88508.232699999237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88508.232699999237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88508.232699999237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88508.232699999237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88508.232699999237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88508.232699999237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88508.232699999237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88508.232699999237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88508.232699999237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88508.232699999237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88508.232699999237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88508.232699999237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88508.232699999237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88508.232699999237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88508.232699999237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88508.232699999237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88508.232699999237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88508.232699999237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88508.232699999237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88508.232699999237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88508.232699999237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88508.232699999237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88508.232699999237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88508.232699999237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88508.232699999237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88508.232699999237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88508.232699999237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88508.232699999237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88508.232699999237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88508.232699999237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88508.232699999237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88508.232699999237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88508.232699999237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88508.232699999237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88508.232699999237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88508.232699999237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88508.232699999237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88508.232699999237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88508.232699999237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88508.232699999237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88508.232699999237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88508.232699999237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88508.232699999237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88508.232699999237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88508.232699999237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88508.232699999237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88508.232699999237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88508.232699999237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88508.232699999237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88508.232699999237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88508.232699999237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88508.232699999237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88508.232699999237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88508.232699999237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88508.232699999237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88508.232699999237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88508.232699999237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88508.232699999237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88508.232699999237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5">D266-E266+F265</f>
        <v>88508.232699999237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88508.232699999237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88508.232699999237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88508.232699999237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88508.232699999237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88508.232699999237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88508.232699999237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88508.232699999237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88508.232699999237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88508.232699999237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88508.232699999237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88508.232699999237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88508.232699999237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88508.232699999237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88508.232699999237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88508.232699999237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88508.232699999237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88508.232699999237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88508.232699999237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88508.232699999237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88508.232699999237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88508.232699999237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88508.232699999237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88508.232699999237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88508.232699999237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88508.232699999237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88508.232699999237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88508.232699999237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88508.232699999237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88508.232699999237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88508.232699999237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88508.232699999237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88508.232699999237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88508.232699999237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88508.232699999237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88508.232699999237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88508.232699999237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88508.232699999237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88508.232699999237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88508.232699999237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88508.232699999237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88508.232699999237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88508.232699999237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88508.232699999237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88508.232699999237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88508.232699999237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88508.232699999237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88508.232699999237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88508.232699999237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88508.232699999237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88508.232699999237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88508.232699999237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88508.232699999237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88508.232699999237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88508.232699999237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88508.232699999237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88508.232699999237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88508.232699999237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88508.232699999237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88508.232699999237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88508.232699999237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88508.232699999237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88508.232699999237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88508.232699999237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6">D330-E330+F329</f>
        <v>88508.232699999237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88508.232699999237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88508.232699999237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88508.232699999237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88508.232699999237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88508.232699999237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88508.232699999237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88508.232699999237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88508.232699999237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88508.232699999237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88508.232699999237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88508.232699999237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88508.232699999237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88508.232699999237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88508.232699999237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88508.232699999237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88508.232699999237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88508.232699999237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88508.232699999237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88508.232699999237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88508.232699999237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88508.232699999237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88508.232699999237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88508.232699999237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88508.232699999237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88508.232699999237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88508.232699999237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88508.232699999237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88508.232699999237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88508.232699999237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88508.232699999237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88508.232699999237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88508.232699999237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88508.232699999237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88508.232699999237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88508.232699999237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88508.232699999237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88508.232699999237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88508.232699999237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88508.232699999237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88508.232699999237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88508.232699999237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88508.232699999237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88508.232699999237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88508.232699999237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88508.232699999237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88508.232699999237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88508.232699999237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88508.232699999237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88508.232699999237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88508.232699999237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88508.232699999237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88508.232699999237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88508.232699999237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88508.232699999237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88508.232699999237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88508.232699999237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88508.232699999237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88508.232699999237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88508.232699999237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88508.232699999237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88508.232699999237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88508.232699999237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6"/>
        <v>88508.232699999237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ref="F394:F457" si="7">D394-E394+F393</f>
        <v>88508.232699999237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7"/>
        <v>88508.232699999237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7"/>
        <v>88508.232699999237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7"/>
        <v>88508.232699999237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88508.232699999237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88508.232699999237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88508.232699999237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88508.232699999237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88508.232699999237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88508.232699999237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88508.232699999237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88508.232699999237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88508.232699999237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88508.232699999237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88508.232699999237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88508.232699999237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88508.232699999237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88508.232699999237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88508.232699999237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88508.232699999237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88508.232699999237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88508.232699999237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88508.232699999237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88508.232699999237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88508.232699999237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88508.232699999237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88508.232699999237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88508.232699999237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88508.232699999237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88508.232699999237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88508.232699999237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88508.232699999237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88508.232699999237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88508.232699999237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88508.232699999237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88508.232699999237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88508.232699999237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88508.232699999237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88508.232699999237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88508.232699999237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88508.232699999237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88508.232699999237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88508.232699999237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88508.232699999237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88508.232699999237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88508.232699999237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88508.232699999237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88508.232699999237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88508.232699999237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88508.232699999237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88508.232699999237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88508.232699999237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88508.232699999237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88508.232699999237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88508.232699999237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88508.232699999237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88508.232699999237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88508.232699999237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88508.232699999237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88508.232699999237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88508.232699999237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88508.232699999237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88508.232699999237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88508.232699999237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8">D458-E458+F457</f>
        <v>88508.232699999237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88508.232699999237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88508.232699999237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88508.232699999237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88508.232699999237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88508.232699999237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88508.232699999237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88508.232699999237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88508.232699999237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88508.232699999237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88508.232699999237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88508.232699999237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88508.232699999237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88508.232699999237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88508.232699999237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88508.232699999237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88508.232699999237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88508.232699999237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88508.232699999237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88508.232699999237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88508.232699999237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88508.232699999237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88508.232699999237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88508.232699999237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88508.232699999237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88508.232699999237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88508.232699999237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88508.232699999237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88508.232699999237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88508.232699999237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88508.232699999237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88508.232699999237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88508.232699999237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88508.232699999237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88508.232699999237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88508.232699999237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88508.232699999237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88508.232699999237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88508.232699999237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88508.232699999237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88508.232699999237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88508.232699999237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88508.232699999237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88508.232699999237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88508.232699999237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88508.232699999237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88508.232699999237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88508.232699999237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88508.232699999237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88508.232699999237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88508.232699999237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88508.232699999237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88508.232699999237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88508.232699999237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88508.232699999237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88508.232699999237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88508.232699999237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88508.232699999237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88508.232699999237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88508.232699999237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88508.232699999237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88508.232699999237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88508.232699999237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88508.232699999237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9">D522-E522+F521</f>
        <v>88508.232699999237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88508.232699999237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88508.232699999237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88508.232699999237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88508.232699999237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88508.232699999237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88508.232699999237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88508.232699999237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88508.232699999237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88508.232699999237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88508.232699999237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88508.232699999237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88508.232699999237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88508.232699999237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88508.232699999237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88508.232699999237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88508.232699999237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88508.232699999237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88508.232699999237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88508.232699999237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88508.232699999237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88508.232699999237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88508.232699999237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88508.232699999237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88508.232699999237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88508.232699999237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88508.232699999237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88508.232699999237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88508.232699999237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88508.232699999237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88508.232699999237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88508.232699999237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88508.232699999237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88508.232699999237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88508.232699999237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88508.232699999237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88508.232699999237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88508.232699999237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88508.232699999237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88508.232699999237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88508.232699999237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88508.232699999237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88508.232699999237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88508.232699999237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88508.232699999237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88508.232699999237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88508.232699999237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88508.232699999237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88508.232699999237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88508.232699999237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88508.232699999237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88508.232699999237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88508.232699999237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88508.232699999237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88508.232699999237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88508.232699999237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88508.232699999237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88508.232699999237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88508.232699999237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88508.232699999237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88508.232699999237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88508.232699999237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88508.232699999237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88508.232699999237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11" si="10">D586-E586+F585</f>
        <v>88508.232699999237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88508.232699999237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88508.232699999237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88508.232699999237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88508.232699999237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88508.232699999237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88508.232699999237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88508.232699999237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88508.232699999237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88508.232699999237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88508.232699999237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88508.232699999237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88508.232699999237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88508.232699999237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88508.232699999237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88508.232699999237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88508.232699999237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88508.232699999237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88508.232699999237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88508.232699999237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88508.232699999237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0"/>
        <v>88508.232699999237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10"/>
        <v>88508.232699999237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10"/>
        <v>88508.232699999237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10"/>
        <v>88508.232699999237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10"/>
        <v>88508.232699999237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86" priority="1" operator="lessThan">
      <formula>0</formula>
    </cfRule>
  </conditionalFormatting>
  <conditionalFormatting sqref="F9:F611">
    <cfRule type="cellIs" dxfId="85" priority="2" operator="greaterThan">
      <formula>0</formula>
    </cfRule>
  </conditionalFormatting>
  <conditionalFormatting sqref="F11:F611 F6">
    <cfRule type="cellIs" dxfId="84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0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76A9-4C4A-4B7F-9A7B-25E7C40615EF}">
  <dimension ref="A1:F610"/>
  <sheetViews>
    <sheetView view="pageBreakPreview" topLeftCell="A46" zoomScaleNormal="100" zoomScaleSheetLayoutView="10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Junho2025!F6</f>
        <v>88508.232699999237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SUM(D9:D610)</f>
        <v>412810.45</v>
      </c>
      <c r="E6" s="11">
        <f>SUM(E9:E610)</f>
        <v>417459.47224999999</v>
      </c>
      <c r="F6" s="12">
        <f>F610</f>
        <v>83859.210449999271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45839</v>
      </c>
      <c r="B10" s="17" t="s">
        <v>182</v>
      </c>
      <c r="C10" s="18"/>
      <c r="D10" s="19"/>
      <c r="E10" s="19">
        <v>30</v>
      </c>
      <c r="F10" s="20">
        <f>D10-E10+D5</f>
        <v>88478.232699999237</v>
      </c>
    </row>
    <row r="11" spans="1:6" ht="14.25" customHeight="1" x14ac:dyDescent="0.3">
      <c r="A11" s="16">
        <v>45839</v>
      </c>
      <c r="B11" s="17" t="s">
        <v>19</v>
      </c>
      <c r="C11" s="18" t="s">
        <v>157</v>
      </c>
      <c r="D11" s="19">
        <v>9350</v>
      </c>
      <c r="E11" s="19"/>
      <c r="F11" s="20">
        <f>D11-E11+F10</f>
        <v>97828.232699999237</v>
      </c>
    </row>
    <row r="12" spans="1:6" ht="14.25" customHeight="1" x14ac:dyDescent="0.3">
      <c r="A12" s="16">
        <v>45839</v>
      </c>
      <c r="B12" s="17" t="s">
        <v>190</v>
      </c>
      <c r="C12" s="18"/>
      <c r="D12" s="19"/>
      <c r="E12" s="19">
        <f>(0.5%*D11)+10</f>
        <v>56.75</v>
      </c>
      <c r="F12" s="20">
        <f t="shared" ref="F12:F72" si="0">D12-E12+F11</f>
        <v>97771.482699999237</v>
      </c>
    </row>
    <row r="13" spans="1:6" ht="14.25" customHeight="1" x14ac:dyDescent="0.3">
      <c r="A13" s="16">
        <v>45691</v>
      </c>
      <c r="B13" s="17" t="s">
        <v>181</v>
      </c>
      <c r="C13" s="18" t="s">
        <v>167</v>
      </c>
      <c r="D13" s="19"/>
      <c r="E13" s="19">
        <v>100</v>
      </c>
      <c r="F13" s="20">
        <f t="shared" si="0"/>
        <v>97671.482699999237</v>
      </c>
    </row>
    <row r="14" spans="1:6" ht="14.25" customHeight="1" x14ac:dyDescent="0.3">
      <c r="A14" s="16">
        <v>45691</v>
      </c>
      <c r="B14" s="17" t="s">
        <v>182</v>
      </c>
      <c r="C14" s="18"/>
      <c r="D14" s="19"/>
      <c r="E14" s="19">
        <v>20</v>
      </c>
      <c r="F14" s="20">
        <f t="shared" si="0"/>
        <v>97651.482699999237</v>
      </c>
    </row>
    <row r="15" spans="1:6" ht="14.25" customHeight="1" x14ac:dyDescent="0.3">
      <c r="A15" s="16">
        <v>45751</v>
      </c>
      <c r="B15" s="17" t="s">
        <v>19</v>
      </c>
      <c r="C15" s="18" t="s">
        <v>160</v>
      </c>
      <c r="D15" s="19">
        <v>855</v>
      </c>
      <c r="E15" s="19"/>
      <c r="F15" s="20">
        <f t="shared" si="0"/>
        <v>98506.482699999237</v>
      </c>
    </row>
    <row r="16" spans="1:6" ht="14.25" customHeight="1" x14ac:dyDescent="0.3">
      <c r="A16" s="16">
        <v>45751</v>
      </c>
      <c r="B16" s="17" t="s">
        <v>190</v>
      </c>
      <c r="C16" s="18"/>
      <c r="D16" s="19"/>
      <c r="E16" s="19">
        <f>(0.5%*D15)+10</f>
        <v>14.275</v>
      </c>
      <c r="F16" s="20">
        <f t="shared" si="0"/>
        <v>98492.207699999242</v>
      </c>
    </row>
    <row r="17" spans="1:6" ht="14.25" customHeight="1" x14ac:dyDescent="0.3">
      <c r="A17" s="16">
        <v>45751</v>
      </c>
      <c r="B17" s="17" t="s">
        <v>181</v>
      </c>
      <c r="C17" s="18" t="s">
        <v>173</v>
      </c>
      <c r="D17" s="19"/>
      <c r="E17" s="19">
        <v>100</v>
      </c>
      <c r="F17" s="20">
        <f t="shared" si="0"/>
        <v>98392.207699999242</v>
      </c>
    </row>
    <row r="18" spans="1:6" ht="14.25" customHeight="1" x14ac:dyDescent="0.3">
      <c r="A18" s="16">
        <v>45751</v>
      </c>
      <c r="B18" s="17" t="s">
        <v>181</v>
      </c>
      <c r="C18" s="18" t="s">
        <v>167</v>
      </c>
      <c r="D18" s="19"/>
      <c r="E18" s="19">
        <v>95700</v>
      </c>
      <c r="F18" s="20">
        <f t="shared" si="0"/>
        <v>2692.2076999992423</v>
      </c>
    </row>
    <row r="19" spans="1:6" ht="14.25" customHeight="1" x14ac:dyDescent="0.3">
      <c r="A19" s="16">
        <v>45752</v>
      </c>
      <c r="B19" s="17" t="s">
        <v>185</v>
      </c>
      <c r="C19" s="18"/>
      <c r="D19" s="19"/>
      <c r="E19" s="19">
        <v>40</v>
      </c>
      <c r="F19" s="20">
        <f t="shared" si="0"/>
        <v>2652.2076999992423</v>
      </c>
    </row>
    <row r="20" spans="1:6" ht="14.25" customHeight="1" x14ac:dyDescent="0.3">
      <c r="A20" s="16">
        <v>45845</v>
      </c>
      <c r="B20" s="17" t="s">
        <v>19</v>
      </c>
      <c r="C20" s="18" t="s">
        <v>186</v>
      </c>
      <c r="D20" s="19">
        <v>90000</v>
      </c>
      <c r="E20" s="19"/>
      <c r="F20" s="20">
        <f>D20-E20+F19</f>
        <v>92652.207699999242</v>
      </c>
    </row>
    <row r="21" spans="1:6" ht="14.25" customHeight="1" x14ac:dyDescent="0.3">
      <c r="A21" s="16">
        <v>45845</v>
      </c>
      <c r="B21" s="17" t="s">
        <v>190</v>
      </c>
      <c r="C21" s="18"/>
      <c r="D21" s="19"/>
      <c r="E21" s="19">
        <f>(0.5%*D20)+10</f>
        <v>460</v>
      </c>
      <c r="F21" s="20">
        <f t="shared" si="0"/>
        <v>92192.207699999242</v>
      </c>
    </row>
    <row r="22" spans="1:6" ht="14.25" customHeight="1" x14ac:dyDescent="0.3">
      <c r="A22" s="16">
        <v>45845</v>
      </c>
      <c r="B22" s="17" t="s">
        <v>185</v>
      </c>
      <c r="C22" s="18"/>
      <c r="D22" s="19"/>
      <c r="E22" s="19">
        <v>10</v>
      </c>
      <c r="F22" s="20">
        <f t="shared" si="0"/>
        <v>92182.207699999242</v>
      </c>
    </row>
    <row r="23" spans="1:6" ht="14.25" customHeight="1" x14ac:dyDescent="0.3">
      <c r="A23" s="16">
        <v>45846</v>
      </c>
      <c r="B23" s="17" t="s">
        <v>19</v>
      </c>
      <c r="C23" s="18" t="s">
        <v>187</v>
      </c>
      <c r="D23" s="19">
        <v>197646.45</v>
      </c>
      <c r="E23" s="19"/>
      <c r="F23" s="20">
        <f t="shared" si="0"/>
        <v>289828.65769999928</v>
      </c>
    </row>
    <row r="24" spans="1:6" ht="14.4" x14ac:dyDescent="0.3">
      <c r="A24" s="16">
        <v>45846</v>
      </c>
      <c r="B24" s="17" t="s">
        <v>190</v>
      </c>
      <c r="C24" s="18"/>
      <c r="D24" s="19"/>
      <c r="E24" s="19">
        <f>(0.5%*D23)+10</f>
        <v>998.23225000000014</v>
      </c>
      <c r="F24" s="20">
        <f t="shared" si="0"/>
        <v>288830.42544999928</v>
      </c>
    </row>
    <row r="25" spans="1:6" ht="14.25" customHeight="1" x14ac:dyDescent="0.3">
      <c r="A25" s="16">
        <v>45846</v>
      </c>
      <c r="B25" s="17" t="s">
        <v>181</v>
      </c>
      <c r="C25" s="18" t="s">
        <v>173</v>
      </c>
      <c r="D25" s="19"/>
      <c r="E25" s="19">
        <v>50</v>
      </c>
      <c r="F25" s="20">
        <f t="shared" si="0"/>
        <v>288780.42544999928</v>
      </c>
    </row>
    <row r="26" spans="1:6" ht="14.25" customHeight="1" x14ac:dyDescent="0.3">
      <c r="A26" s="16">
        <v>45846</v>
      </c>
      <c r="B26" s="17" t="s">
        <v>181</v>
      </c>
      <c r="C26" s="18" t="s">
        <v>173</v>
      </c>
      <c r="D26" s="19"/>
      <c r="E26" s="19">
        <v>137900</v>
      </c>
      <c r="F26" s="20">
        <f t="shared" si="0"/>
        <v>150880.42544999928</v>
      </c>
    </row>
    <row r="27" spans="1:6" ht="14.25" customHeight="1" x14ac:dyDescent="0.3">
      <c r="A27" s="16">
        <v>45846</v>
      </c>
      <c r="B27" s="17" t="s">
        <v>185</v>
      </c>
      <c r="C27" s="18"/>
      <c r="D27" s="19"/>
      <c r="E27" s="19">
        <v>30</v>
      </c>
      <c r="F27" s="20">
        <f t="shared" si="0"/>
        <v>150850.42544999928</v>
      </c>
    </row>
    <row r="28" spans="1:6" ht="14.25" customHeight="1" x14ac:dyDescent="0.3">
      <c r="A28" s="16">
        <v>45847</v>
      </c>
      <c r="B28" s="17" t="s">
        <v>185</v>
      </c>
      <c r="C28" s="18"/>
      <c r="D28" s="19"/>
      <c r="E28" s="19">
        <v>10</v>
      </c>
      <c r="F28" s="20">
        <f t="shared" si="0"/>
        <v>150840.42544999928</v>
      </c>
    </row>
    <row r="29" spans="1:6" ht="14.25" customHeight="1" x14ac:dyDescent="0.3">
      <c r="A29" s="16">
        <v>45848</v>
      </c>
      <c r="B29" s="17" t="s">
        <v>181</v>
      </c>
      <c r="C29" s="18" t="s">
        <v>173</v>
      </c>
      <c r="D29" s="19"/>
      <c r="E29" s="19">
        <v>500</v>
      </c>
      <c r="F29" s="20">
        <f t="shared" si="0"/>
        <v>150340.42544999928</v>
      </c>
    </row>
    <row r="30" spans="1:6" ht="14.25" customHeight="1" x14ac:dyDescent="0.3">
      <c r="A30" s="16">
        <v>45848</v>
      </c>
      <c r="B30" s="17" t="s">
        <v>19</v>
      </c>
      <c r="C30" s="18" t="s">
        <v>144</v>
      </c>
      <c r="D30" s="19">
        <v>10000</v>
      </c>
      <c r="E30" s="19"/>
      <c r="F30" s="20">
        <f t="shared" si="0"/>
        <v>160340.42544999928</v>
      </c>
    </row>
    <row r="31" spans="1:6" ht="14.25" customHeight="1" x14ac:dyDescent="0.3">
      <c r="A31" s="16">
        <v>45848</v>
      </c>
      <c r="B31" s="17" t="s">
        <v>190</v>
      </c>
      <c r="C31" s="18"/>
      <c r="D31" s="19"/>
      <c r="E31" s="19">
        <f>(0.5%*D30)+10</f>
        <v>60</v>
      </c>
      <c r="F31" s="20">
        <f t="shared" si="0"/>
        <v>160280.42544999928</v>
      </c>
    </row>
    <row r="32" spans="1:6" ht="14.25" customHeight="1" x14ac:dyDescent="0.3">
      <c r="A32" s="16">
        <v>45848</v>
      </c>
      <c r="B32" s="17" t="s">
        <v>19</v>
      </c>
      <c r="C32" s="18" t="s">
        <v>183</v>
      </c>
      <c r="D32" s="19">
        <v>19000</v>
      </c>
      <c r="E32" s="19"/>
      <c r="F32" s="20">
        <f t="shared" si="0"/>
        <v>179280.42544999928</v>
      </c>
    </row>
    <row r="33" spans="1:6" ht="14.25" customHeight="1" x14ac:dyDescent="0.3">
      <c r="A33" s="16">
        <v>45848</v>
      </c>
      <c r="B33" s="17" t="s">
        <v>190</v>
      </c>
      <c r="C33" s="18"/>
      <c r="D33" s="19"/>
      <c r="E33" s="19">
        <f>(0.5%*D32)+10</f>
        <v>105</v>
      </c>
      <c r="F33" s="20">
        <f t="shared" si="0"/>
        <v>179175.42544999928</v>
      </c>
    </row>
    <row r="34" spans="1:6" ht="14.25" customHeight="1" x14ac:dyDescent="0.3">
      <c r="A34" s="16">
        <v>45848</v>
      </c>
      <c r="B34" s="17" t="s">
        <v>185</v>
      </c>
      <c r="C34" s="18"/>
      <c r="D34" s="19"/>
      <c r="E34" s="19">
        <v>30</v>
      </c>
      <c r="F34" s="20">
        <f t="shared" si="0"/>
        <v>179145.42544999928</v>
      </c>
    </row>
    <row r="35" spans="1:6" ht="14.25" customHeight="1" x14ac:dyDescent="0.3">
      <c r="A35" s="16">
        <v>45849</v>
      </c>
      <c r="B35" s="17" t="s">
        <v>181</v>
      </c>
      <c r="C35" s="18" t="s">
        <v>167</v>
      </c>
      <c r="D35" s="19"/>
      <c r="E35" s="19">
        <v>179145.42</v>
      </c>
      <c r="F35" s="20">
        <f t="shared" si="0"/>
        <v>5.4499992693308741E-3</v>
      </c>
    </row>
    <row r="36" spans="1:6" ht="14.25" customHeight="1" x14ac:dyDescent="0.3">
      <c r="A36" s="16">
        <v>45859</v>
      </c>
      <c r="B36" s="17" t="s">
        <v>19</v>
      </c>
      <c r="C36" s="18" t="s">
        <v>99</v>
      </c>
      <c r="D36" s="19">
        <v>2200</v>
      </c>
      <c r="E36" s="19"/>
      <c r="F36" s="20">
        <f t="shared" si="0"/>
        <v>2200.0054499992693</v>
      </c>
    </row>
    <row r="37" spans="1:6" ht="14.25" customHeight="1" x14ac:dyDescent="0.3">
      <c r="A37" s="16">
        <v>45859</v>
      </c>
      <c r="B37" s="17" t="s">
        <v>190</v>
      </c>
      <c r="C37" s="18"/>
      <c r="D37" s="19"/>
      <c r="E37" s="19">
        <f>(0.5%*D36)+10</f>
        <v>21</v>
      </c>
      <c r="F37" s="20">
        <f t="shared" si="0"/>
        <v>2179.0054499992693</v>
      </c>
    </row>
    <row r="38" spans="1:6" ht="14.25" customHeight="1" x14ac:dyDescent="0.3">
      <c r="A38" s="16">
        <v>45859</v>
      </c>
      <c r="B38" s="17" t="s">
        <v>19</v>
      </c>
      <c r="C38" s="18" t="s">
        <v>128</v>
      </c>
      <c r="D38" s="19">
        <v>13900</v>
      </c>
      <c r="E38" s="19"/>
      <c r="F38" s="20">
        <f t="shared" si="0"/>
        <v>16079.005449999269</v>
      </c>
    </row>
    <row r="39" spans="1:6" ht="14.25" customHeight="1" x14ac:dyDescent="0.3">
      <c r="A39" s="16">
        <v>45859</v>
      </c>
      <c r="B39" s="17" t="s">
        <v>190</v>
      </c>
      <c r="C39" s="18"/>
      <c r="D39" s="19"/>
      <c r="E39" s="19">
        <f>(0.5%*D38)+10</f>
        <v>79.5</v>
      </c>
      <c r="F39" s="20">
        <f t="shared" si="0"/>
        <v>15999.505449999269</v>
      </c>
    </row>
    <row r="40" spans="1:6" ht="14.25" customHeight="1" x14ac:dyDescent="0.3">
      <c r="A40" s="16">
        <v>45859</v>
      </c>
      <c r="B40" s="17" t="s">
        <v>19</v>
      </c>
      <c r="C40" s="18" t="s">
        <v>162</v>
      </c>
      <c r="D40" s="19">
        <v>270</v>
      </c>
      <c r="E40" s="19"/>
      <c r="F40" s="20">
        <f t="shared" si="0"/>
        <v>16269.505449999269</v>
      </c>
    </row>
    <row r="41" spans="1:6" ht="14.25" customHeight="1" x14ac:dyDescent="0.3">
      <c r="A41" s="16">
        <v>45860</v>
      </c>
      <c r="B41" s="17" t="s">
        <v>190</v>
      </c>
      <c r="C41" s="18"/>
      <c r="D41" s="19"/>
      <c r="E41" s="19">
        <f>(0.5%*D40)+10</f>
        <v>11.35</v>
      </c>
      <c r="F41" s="20">
        <f t="shared" si="0"/>
        <v>16258.155449999269</v>
      </c>
    </row>
    <row r="42" spans="1:6" ht="14.25" customHeight="1" x14ac:dyDescent="0.3">
      <c r="A42" s="16">
        <v>45860</v>
      </c>
      <c r="B42" s="17" t="s">
        <v>19</v>
      </c>
      <c r="C42" s="18" t="s">
        <v>188</v>
      </c>
      <c r="D42" s="19">
        <v>11000</v>
      </c>
      <c r="E42" s="19"/>
      <c r="F42" s="20">
        <f t="shared" si="0"/>
        <v>27258.155449999271</v>
      </c>
    </row>
    <row r="43" spans="1:6" ht="14.25" customHeight="1" x14ac:dyDescent="0.3">
      <c r="A43" s="16">
        <v>45860</v>
      </c>
      <c r="B43" s="17" t="s">
        <v>190</v>
      </c>
      <c r="C43" s="18"/>
      <c r="D43" s="19"/>
      <c r="E43" s="19">
        <f>(0.5%*D42)+10</f>
        <v>65</v>
      </c>
      <c r="F43" s="20">
        <f t="shared" si="0"/>
        <v>27193.155449999271</v>
      </c>
    </row>
    <row r="44" spans="1:6" ht="14.25" customHeight="1" x14ac:dyDescent="0.3">
      <c r="A44" s="16">
        <v>45860</v>
      </c>
      <c r="B44" s="17" t="s">
        <v>181</v>
      </c>
      <c r="C44" s="18" t="s">
        <v>167</v>
      </c>
      <c r="D44" s="19"/>
      <c r="E44" s="19">
        <v>10</v>
      </c>
      <c r="F44" s="20">
        <f t="shared" si="0"/>
        <v>27183.155449999271</v>
      </c>
    </row>
    <row r="45" spans="1:6" ht="14.25" customHeight="1" x14ac:dyDescent="0.3">
      <c r="A45" s="16">
        <v>45860</v>
      </c>
      <c r="B45" s="17" t="s">
        <v>19</v>
      </c>
      <c r="C45" s="18" t="s">
        <v>105</v>
      </c>
      <c r="D45" s="19">
        <v>188.45</v>
      </c>
      <c r="E45" s="19"/>
      <c r="F45" s="20">
        <f t="shared" si="0"/>
        <v>27371.605449999272</v>
      </c>
    </row>
    <row r="46" spans="1:6" ht="14.25" customHeight="1" x14ac:dyDescent="0.3">
      <c r="A46" s="16">
        <v>45860</v>
      </c>
      <c r="B46" s="17" t="s">
        <v>190</v>
      </c>
      <c r="C46" s="18"/>
      <c r="D46" s="19"/>
      <c r="E46" s="19">
        <f>(0.5%*D45)+10</f>
        <v>10.94225</v>
      </c>
      <c r="F46" s="20">
        <f t="shared" si="0"/>
        <v>27360.663199999271</v>
      </c>
    </row>
    <row r="47" spans="1:6" ht="14.25" customHeight="1" x14ac:dyDescent="0.3">
      <c r="A47" s="16">
        <v>45860</v>
      </c>
      <c r="B47" s="17" t="s">
        <v>19</v>
      </c>
      <c r="C47" s="18" t="s">
        <v>189</v>
      </c>
      <c r="D47" s="19">
        <v>270</v>
      </c>
      <c r="E47" s="19"/>
      <c r="F47" s="20">
        <f t="shared" si="0"/>
        <v>27630.663199999271</v>
      </c>
    </row>
    <row r="48" spans="1:6" ht="14.25" customHeight="1" x14ac:dyDescent="0.3">
      <c r="A48" s="16">
        <v>45860</v>
      </c>
      <c r="B48" s="17" t="s">
        <v>190</v>
      </c>
      <c r="C48" s="18"/>
      <c r="D48" s="19"/>
      <c r="E48" s="19">
        <f>(0.5%*D47)+10</f>
        <v>11.35</v>
      </c>
      <c r="F48" s="20">
        <f t="shared" si="0"/>
        <v>27619.313199999273</v>
      </c>
    </row>
    <row r="49" spans="1:6" ht="14.25" customHeight="1" x14ac:dyDescent="0.3">
      <c r="A49" s="16">
        <v>45860</v>
      </c>
      <c r="B49" s="17" t="s">
        <v>185</v>
      </c>
      <c r="C49" s="18"/>
      <c r="D49" s="19"/>
      <c r="E49" s="19">
        <v>30</v>
      </c>
      <c r="F49" s="20">
        <f t="shared" si="0"/>
        <v>27589.313199999273</v>
      </c>
    </row>
    <row r="50" spans="1:6" ht="14.25" customHeight="1" x14ac:dyDescent="0.3">
      <c r="A50" s="16">
        <v>45862</v>
      </c>
      <c r="B50" s="17" t="s">
        <v>19</v>
      </c>
      <c r="C50" s="18" t="s">
        <v>188</v>
      </c>
      <c r="D50" s="19">
        <v>15000</v>
      </c>
      <c r="E50" s="19"/>
      <c r="F50" s="20">
        <f t="shared" si="0"/>
        <v>42589.313199999277</v>
      </c>
    </row>
    <row r="51" spans="1:6" ht="14.25" customHeight="1" x14ac:dyDescent="0.3">
      <c r="A51" s="16">
        <v>45862</v>
      </c>
      <c r="B51" s="17" t="s">
        <v>190</v>
      </c>
      <c r="C51" s="18"/>
      <c r="D51" s="19"/>
      <c r="E51" s="19">
        <f>(0.5%*D50)+10</f>
        <v>85</v>
      </c>
      <c r="F51" s="20">
        <f t="shared" si="0"/>
        <v>42504.313199999277</v>
      </c>
    </row>
    <row r="52" spans="1:6" ht="14.25" customHeight="1" x14ac:dyDescent="0.3">
      <c r="A52" s="16">
        <v>45862</v>
      </c>
      <c r="B52" s="17" t="s">
        <v>182</v>
      </c>
      <c r="C52" s="18"/>
      <c r="D52" s="19"/>
      <c r="E52" s="19">
        <v>10</v>
      </c>
      <c r="F52" s="20">
        <f t="shared" si="0"/>
        <v>42494.313199999277</v>
      </c>
    </row>
    <row r="53" spans="1:6" ht="14.25" customHeight="1" x14ac:dyDescent="0.3">
      <c r="A53" s="16">
        <v>45863</v>
      </c>
      <c r="B53" s="17" t="s">
        <v>19</v>
      </c>
      <c r="C53" s="18" t="s">
        <v>129</v>
      </c>
      <c r="D53" s="19">
        <v>12127.42</v>
      </c>
      <c r="E53" s="19"/>
      <c r="F53" s="20">
        <f t="shared" si="0"/>
        <v>54621.733199999275</v>
      </c>
    </row>
    <row r="54" spans="1:6" ht="14.25" customHeight="1" x14ac:dyDescent="0.3">
      <c r="A54" s="16">
        <v>45863</v>
      </c>
      <c r="B54" s="17" t="s">
        <v>190</v>
      </c>
      <c r="C54" s="18"/>
      <c r="D54" s="19"/>
      <c r="E54" s="19">
        <f>(0.5%*D53)+10</f>
        <v>70.637100000000004</v>
      </c>
      <c r="F54" s="20">
        <f t="shared" si="0"/>
        <v>54551.096099999275</v>
      </c>
    </row>
    <row r="55" spans="1:6" ht="14.25" customHeight="1" x14ac:dyDescent="0.3">
      <c r="A55" s="16">
        <v>45863</v>
      </c>
      <c r="B55" s="17" t="s">
        <v>182</v>
      </c>
      <c r="C55" s="18"/>
      <c r="D55" s="19"/>
      <c r="E55" s="19">
        <v>10</v>
      </c>
      <c r="F55" s="20">
        <f t="shared" si="0"/>
        <v>54541.096099999275</v>
      </c>
    </row>
    <row r="56" spans="1:6" ht="14.25" customHeight="1" x14ac:dyDescent="0.3">
      <c r="A56" s="16">
        <v>45866</v>
      </c>
      <c r="B56" s="17" t="s">
        <v>19</v>
      </c>
      <c r="C56" s="18" t="s">
        <v>155</v>
      </c>
      <c r="D56" s="19">
        <v>31003.13</v>
      </c>
      <c r="E56" s="19"/>
      <c r="F56" s="20">
        <f t="shared" si="0"/>
        <v>85544.226099999272</v>
      </c>
    </row>
    <row r="57" spans="1:6" ht="14.25" customHeight="1" x14ac:dyDescent="0.3">
      <c r="A57" s="16">
        <v>45866</v>
      </c>
      <c r="B57" s="17" t="s">
        <v>190</v>
      </c>
      <c r="C57" s="18"/>
      <c r="D57" s="19"/>
      <c r="E57" s="19">
        <f>(0.5%*D56)+10</f>
        <v>165.01565000000002</v>
      </c>
      <c r="F57" s="20">
        <f t="shared" si="0"/>
        <v>85379.210449999271</v>
      </c>
    </row>
    <row r="58" spans="1:6" ht="14.25" customHeight="1" x14ac:dyDescent="0.3">
      <c r="A58" s="16">
        <v>45866</v>
      </c>
      <c r="B58" s="17" t="s">
        <v>185</v>
      </c>
      <c r="C58" s="18"/>
      <c r="D58" s="19"/>
      <c r="E58" s="19">
        <v>10</v>
      </c>
      <c r="F58" s="20">
        <f t="shared" si="0"/>
        <v>85369.210449999271</v>
      </c>
    </row>
    <row r="59" spans="1:6" ht="14.25" customHeight="1" x14ac:dyDescent="0.3">
      <c r="A59" s="16">
        <v>45867</v>
      </c>
      <c r="B59" s="17" t="s">
        <v>185</v>
      </c>
      <c r="C59" s="18"/>
      <c r="D59" s="19"/>
      <c r="E59" s="19">
        <v>10</v>
      </c>
      <c r="F59" s="20">
        <f t="shared" si="0"/>
        <v>85359.210449999271</v>
      </c>
    </row>
    <row r="60" spans="1:6" ht="14.25" customHeight="1" x14ac:dyDescent="0.3">
      <c r="A60" s="16">
        <v>45869</v>
      </c>
      <c r="B60" s="17" t="s">
        <v>185</v>
      </c>
      <c r="C60" s="18"/>
      <c r="D60" s="19"/>
      <c r="E60" s="19">
        <v>1500</v>
      </c>
      <c r="F60" s="20">
        <f t="shared" si="0"/>
        <v>83859.210449999271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83859.210449999271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83859.210449999271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83859.210449999271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83859.210449999271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83859.210449999271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83859.210449999271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83859.210449999271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83859.210449999271</v>
      </c>
    </row>
    <row r="69" spans="1:6" ht="14.25" customHeight="1" x14ac:dyDescent="0.3">
      <c r="A69" s="16"/>
      <c r="B69" s="17"/>
      <c r="D69" s="19"/>
      <c r="E69" s="19"/>
      <c r="F69" s="20">
        <f t="shared" si="0"/>
        <v>83859.210449999271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83859.210449999271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83859.210449999271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83859.210449999271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ref="F73:F136" si="1">D73-E73+F72</f>
        <v>83859.210449999271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83859.210449999271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83859.210449999271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83859.210449999271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83859.210449999271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83859.210449999271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83859.210449999271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83859.210449999271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83859.210449999271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83859.210449999271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83859.210449999271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83859.210449999271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83859.210449999271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83859.210449999271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83859.210449999271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83859.210449999271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83859.210449999271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83859.210449999271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83859.210449999271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83859.210449999271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83859.210449999271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83859.210449999271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83859.210449999271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83859.210449999271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83859.210449999271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83859.210449999271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83859.210449999271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83859.210449999271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83859.210449999271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83859.210449999271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83859.210449999271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83859.210449999271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83859.210449999271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83859.210449999271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83859.210449999271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83859.210449999271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83859.210449999271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83859.210449999271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83859.210449999271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83859.210449999271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83859.210449999271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83859.210449999271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83859.210449999271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83859.210449999271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83859.210449999271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83859.210449999271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83859.210449999271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83859.210449999271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83859.210449999271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83859.210449999271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83859.210449999271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83859.210449999271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83859.210449999271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83859.210449999271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83859.210449999271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83859.210449999271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83859.210449999271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83859.210449999271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83859.210449999271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83859.210449999271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83859.210449999271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83859.210449999271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83859.210449999271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83859.210449999271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ref="F137:F200" si="2">D137-E137+F136</f>
        <v>83859.210449999271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2"/>
        <v>83859.210449999271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83859.210449999271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83859.210449999271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83859.210449999271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83859.210449999271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83859.210449999271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83859.210449999271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83859.210449999271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83859.210449999271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83859.210449999271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83859.210449999271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83859.210449999271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83859.210449999271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83859.210449999271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83859.210449999271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83859.210449999271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83859.210449999271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83859.210449999271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83859.210449999271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83859.210449999271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83859.210449999271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83859.210449999271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83859.210449999271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83859.210449999271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83859.210449999271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83859.210449999271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83859.210449999271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83859.210449999271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83859.210449999271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83859.210449999271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83859.210449999271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83859.210449999271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83859.210449999271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83859.210449999271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83859.210449999271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83859.210449999271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83859.210449999271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83859.210449999271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83859.210449999271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83859.210449999271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83859.210449999271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83859.210449999271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83859.210449999271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83859.210449999271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83859.210449999271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83859.210449999271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83859.210449999271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83859.210449999271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83859.210449999271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83859.210449999271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83859.210449999271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83859.210449999271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83859.210449999271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83859.210449999271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83859.210449999271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83859.210449999271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83859.210449999271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83859.210449999271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83859.210449999271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83859.210449999271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83859.210449999271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83859.210449999271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83859.210449999271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ref="F201:F264" si="3">D201-E201+F200</f>
        <v>83859.210449999271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3"/>
        <v>83859.210449999271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83859.210449999271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83859.210449999271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83859.210449999271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83859.210449999271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83859.210449999271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83859.210449999271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83859.210449999271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83859.210449999271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83859.210449999271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83859.210449999271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83859.210449999271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83859.210449999271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83859.210449999271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83859.210449999271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83859.210449999271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83859.210449999271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83859.210449999271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83859.210449999271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83859.210449999271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83859.210449999271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83859.210449999271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83859.210449999271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83859.210449999271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83859.210449999271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83859.210449999271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83859.210449999271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83859.210449999271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83859.210449999271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83859.210449999271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83859.210449999271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83859.210449999271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83859.210449999271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83859.210449999271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83859.210449999271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83859.210449999271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83859.210449999271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83859.210449999271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83859.210449999271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83859.210449999271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83859.210449999271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83859.210449999271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83859.210449999271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83859.210449999271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83859.210449999271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83859.210449999271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83859.210449999271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83859.210449999271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83859.210449999271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83859.210449999271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83859.210449999271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83859.210449999271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83859.210449999271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83859.210449999271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83859.210449999271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83859.210449999271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83859.210449999271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83859.210449999271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83859.210449999271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83859.210449999271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83859.210449999271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83859.210449999271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83859.210449999271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328" si="4">D265-E265+F264</f>
        <v>83859.210449999271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4"/>
        <v>83859.210449999271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83859.210449999271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83859.210449999271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83859.210449999271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83859.210449999271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83859.210449999271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83859.210449999271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83859.210449999271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83859.210449999271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83859.210449999271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83859.210449999271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83859.210449999271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83859.210449999271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83859.210449999271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83859.210449999271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83859.210449999271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83859.210449999271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83859.210449999271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83859.210449999271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83859.210449999271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83859.210449999271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83859.210449999271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83859.210449999271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83859.210449999271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83859.210449999271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83859.210449999271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83859.210449999271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83859.210449999271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83859.210449999271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83859.210449999271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83859.210449999271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83859.210449999271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83859.210449999271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83859.210449999271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83859.210449999271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83859.210449999271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83859.210449999271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83859.210449999271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83859.210449999271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83859.210449999271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83859.210449999271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83859.210449999271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83859.210449999271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83859.210449999271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83859.210449999271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83859.210449999271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83859.210449999271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83859.210449999271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83859.210449999271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83859.210449999271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83859.210449999271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83859.210449999271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83859.210449999271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83859.210449999271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83859.210449999271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83859.210449999271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83859.210449999271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83859.210449999271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83859.210449999271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83859.210449999271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83859.210449999271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83859.210449999271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83859.210449999271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ref="F329:F392" si="5">D329-E329+F328</f>
        <v>83859.210449999271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5"/>
        <v>83859.210449999271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83859.210449999271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83859.210449999271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83859.210449999271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83859.210449999271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83859.210449999271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83859.210449999271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83859.210449999271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83859.210449999271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83859.210449999271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83859.210449999271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83859.210449999271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83859.210449999271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83859.210449999271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83859.210449999271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83859.210449999271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83859.210449999271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83859.210449999271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83859.210449999271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83859.210449999271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83859.210449999271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83859.210449999271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83859.210449999271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83859.210449999271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83859.210449999271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83859.210449999271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83859.210449999271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83859.210449999271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83859.210449999271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83859.210449999271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83859.210449999271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83859.210449999271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83859.210449999271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83859.210449999271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83859.210449999271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83859.210449999271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83859.210449999271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83859.210449999271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83859.210449999271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83859.210449999271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83859.210449999271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83859.210449999271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83859.210449999271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83859.210449999271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83859.210449999271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83859.210449999271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83859.210449999271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83859.210449999271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83859.210449999271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83859.210449999271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83859.210449999271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83859.210449999271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83859.210449999271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83859.210449999271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83859.210449999271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83859.210449999271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83859.210449999271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83859.210449999271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83859.210449999271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83859.210449999271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83859.210449999271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83859.210449999271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83859.210449999271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ref="F393:F456" si="6">D393-E393+F392</f>
        <v>83859.210449999271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6"/>
        <v>83859.210449999271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6"/>
        <v>83859.210449999271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83859.210449999271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83859.210449999271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83859.210449999271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83859.210449999271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83859.210449999271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83859.210449999271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83859.210449999271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83859.210449999271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83859.210449999271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83859.210449999271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83859.210449999271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83859.210449999271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83859.210449999271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83859.210449999271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83859.210449999271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83859.210449999271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83859.210449999271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83859.210449999271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83859.210449999271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83859.210449999271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83859.210449999271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83859.210449999271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83859.210449999271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83859.210449999271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83859.210449999271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83859.210449999271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83859.210449999271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83859.210449999271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83859.210449999271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83859.210449999271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83859.210449999271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83859.210449999271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83859.210449999271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83859.210449999271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83859.210449999271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83859.210449999271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83859.210449999271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83859.210449999271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83859.210449999271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83859.210449999271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83859.210449999271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83859.210449999271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83859.210449999271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83859.210449999271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83859.210449999271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83859.210449999271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83859.210449999271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83859.210449999271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83859.210449999271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83859.210449999271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83859.210449999271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83859.210449999271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83859.210449999271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83859.210449999271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83859.210449999271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83859.210449999271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83859.210449999271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83859.210449999271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83859.210449999271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83859.210449999271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83859.210449999271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ref="F457:F520" si="7">D457-E457+F456</f>
        <v>83859.210449999271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7"/>
        <v>83859.210449999271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83859.210449999271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83859.210449999271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83859.210449999271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83859.210449999271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83859.210449999271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83859.210449999271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83859.210449999271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83859.210449999271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83859.210449999271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83859.210449999271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83859.210449999271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83859.210449999271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83859.210449999271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83859.210449999271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83859.210449999271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83859.210449999271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83859.210449999271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83859.210449999271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83859.210449999271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83859.210449999271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83859.210449999271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83859.210449999271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83859.210449999271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83859.210449999271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83859.210449999271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83859.210449999271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83859.210449999271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83859.210449999271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83859.210449999271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83859.210449999271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83859.210449999271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83859.210449999271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83859.210449999271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83859.210449999271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83859.210449999271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83859.210449999271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83859.210449999271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83859.210449999271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83859.210449999271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83859.210449999271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83859.210449999271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83859.210449999271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83859.210449999271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83859.210449999271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83859.210449999271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83859.210449999271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83859.210449999271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83859.210449999271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83859.210449999271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83859.210449999271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83859.210449999271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83859.210449999271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83859.210449999271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83859.210449999271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83859.210449999271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83859.210449999271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83859.210449999271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83859.210449999271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83859.210449999271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83859.210449999271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83859.210449999271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83859.210449999271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ref="F521:F584" si="8">D521-E521+F520</f>
        <v>83859.210449999271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8"/>
        <v>83859.210449999271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83859.210449999271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83859.210449999271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83859.210449999271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83859.210449999271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83859.210449999271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83859.210449999271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83859.210449999271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83859.210449999271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83859.210449999271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83859.210449999271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83859.210449999271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83859.210449999271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83859.210449999271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83859.210449999271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83859.210449999271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83859.210449999271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83859.210449999271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83859.210449999271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83859.210449999271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83859.210449999271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83859.210449999271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83859.210449999271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83859.210449999271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83859.210449999271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83859.210449999271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83859.210449999271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83859.210449999271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83859.210449999271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83859.210449999271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83859.210449999271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83859.210449999271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83859.210449999271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83859.210449999271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83859.210449999271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83859.210449999271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83859.210449999271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83859.210449999271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83859.210449999271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83859.210449999271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83859.210449999271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83859.210449999271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83859.210449999271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83859.210449999271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83859.210449999271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83859.210449999271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83859.210449999271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83859.210449999271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83859.210449999271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83859.210449999271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83859.210449999271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83859.210449999271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83859.210449999271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83859.210449999271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83859.210449999271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83859.210449999271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83859.210449999271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83859.210449999271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83859.210449999271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83859.210449999271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83859.210449999271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83859.210449999271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83859.210449999271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ref="F585:F610" si="9">D585-E585+F584</f>
        <v>83859.210449999271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9"/>
        <v>83859.210449999271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83859.210449999271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83859.210449999271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83859.210449999271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83859.210449999271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83859.210449999271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83859.210449999271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83859.210449999271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83859.210449999271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83859.210449999271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83859.210449999271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83859.210449999271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83859.210449999271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83859.210449999271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83859.210449999271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83859.210449999271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83859.210449999271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83859.210449999271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83859.210449999271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83859.210449999271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83859.210449999271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83859.210449999271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83859.210449999271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83859.210449999271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83859.210449999271</v>
      </c>
    </row>
  </sheetData>
  <autoFilter ref="A8:F610" xr:uid="{00000000-0009-0000-0000-000015000000}">
    <sortState xmlns:xlrd2="http://schemas.microsoft.com/office/spreadsheetml/2017/richdata2" ref="A8:F610">
      <sortCondition ref="A8:A610"/>
    </sortState>
  </autoFilter>
  <mergeCells count="2">
    <mergeCell ref="A2:F2"/>
    <mergeCell ref="D5:E5"/>
  </mergeCells>
  <conditionalFormatting sqref="F6 F9:F610">
    <cfRule type="cellIs" dxfId="83" priority="1" operator="lessThan">
      <formula>0</formula>
    </cfRule>
  </conditionalFormatting>
  <conditionalFormatting sqref="F9:F610">
    <cfRule type="cellIs" dxfId="82" priority="2" operator="greaterThan">
      <formula>0</formula>
    </cfRule>
  </conditionalFormatting>
  <conditionalFormatting sqref="F10:F610 F6">
    <cfRule type="cellIs" dxfId="81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7" max="5" man="1"/>
    <brk id="195" max="5" man="1"/>
    <brk id="256" max="5" man="1"/>
    <brk id="317" max="5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0322-F5C9-413E-B168-FBBC554E5B26}">
  <dimension ref="A1:F611"/>
  <sheetViews>
    <sheetView view="pageBreakPreview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v>0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179145.42</v>
      </c>
      <c r="E6" s="11">
        <f>SUM(E9:E611)</f>
        <v>106260</v>
      </c>
      <c r="F6" s="12">
        <f>F611</f>
        <v>72885.420000000013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4" x14ac:dyDescent="0.3">
      <c r="A9" s="16">
        <v>45849</v>
      </c>
      <c r="B9" s="17"/>
      <c r="C9" s="18" t="s">
        <v>184</v>
      </c>
      <c r="D9" s="19">
        <v>179145.42</v>
      </c>
      <c r="E9" s="19"/>
      <c r="F9" s="20">
        <f>D9-E9+D5</f>
        <v>179145.42</v>
      </c>
    </row>
    <row r="10" spans="1:6" ht="14.25" hidden="1" customHeight="1" x14ac:dyDescent="0.3">
      <c r="A10" s="16"/>
      <c r="B10" s="17"/>
      <c r="C10" s="18"/>
      <c r="D10" s="19"/>
      <c r="E10" s="19"/>
      <c r="F10" s="20">
        <f t="shared" ref="F10:F73" si="0">D10-E10+F9</f>
        <v>179145.42</v>
      </c>
    </row>
    <row r="11" spans="1:6" ht="14.25" customHeight="1" x14ac:dyDescent="0.3">
      <c r="A11" s="16">
        <v>45852</v>
      </c>
      <c r="B11" s="17"/>
      <c r="C11" s="18" t="s">
        <v>173</v>
      </c>
      <c r="D11" s="19"/>
      <c r="E11" s="19">
        <v>150</v>
      </c>
      <c r="F11" s="20">
        <f t="shared" si="0"/>
        <v>178995.42</v>
      </c>
    </row>
    <row r="12" spans="1:6" ht="14.25" customHeight="1" x14ac:dyDescent="0.3">
      <c r="A12" s="16">
        <v>45852</v>
      </c>
      <c r="B12" s="17"/>
      <c r="C12" s="18" t="s">
        <v>173</v>
      </c>
      <c r="D12" s="19"/>
      <c r="E12" s="19">
        <v>104750</v>
      </c>
      <c r="F12" s="20">
        <f t="shared" si="0"/>
        <v>74245.420000000013</v>
      </c>
    </row>
    <row r="13" spans="1:6" ht="14.25" customHeight="1" x14ac:dyDescent="0.3">
      <c r="A13" s="16">
        <v>45852</v>
      </c>
      <c r="B13" s="17" t="s">
        <v>185</v>
      </c>
      <c r="C13" s="18"/>
      <c r="D13" s="19"/>
      <c r="E13" s="19">
        <v>40</v>
      </c>
      <c r="F13" s="20">
        <f t="shared" si="0"/>
        <v>74205.420000000013</v>
      </c>
    </row>
    <row r="14" spans="1:6" ht="14.25" customHeight="1" x14ac:dyDescent="0.3">
      <c r="A14" s="16">
        <v>45854</v>
      </c>
      <c r="B14" s="17"/>
      <c r="C14" s="18" t="s">
        <v>167</v>
      </c>
      <c r="D14" s="19"/>
      <c r="E14" s="19">
        <v>1200</v>
      </c>
      <c r="F14" s="20">
        <f t="shared" si="0"/>
        <v>73005.420000000013</v>
      </c>
    </row>
    <row r="15" spans="1:6" ht="14.25" customHeight="1" x14ac:dyDescent="0.3">
      <c r="A15" s="16">
        <v>45855</v>
      </c>
      <c r="B15" s="17"/>
      <c r="C15" s="18" t="s">
        <v>173</v>
      </c>
      <c r="D15" s="19"/>
      <c r="E15" s="19">
        <v>100</v>
      </c>
      <c r="F15" s="20">
        <f t="shared" si="0"/>
        <v>72905.420000000013</v>
      </c>
    </row>
    <row r="16" spans="1:6" ht="14.25" customHeight="1" x14ac:dyDescent="0.3">
      <c r="A16" s="16">
        <v>45855</v>
      </c>
      <c r="B16" s="17" t="s">
        <v>185</v>
      </c>
      <c r="C16" s="18"/>
      <c r="D16" s="19"/>
      <c r="E16" s="19">
        <v>20</v>
      </c>
      <c r="F16" s="20">
        <f t="shared" si="0"/>
        <v>72885.420000000013</v>
      </c>
    </row>
    <row r="17" spans="1:6" ht="14.25" customHeight="1" x14ac:dyDescent="0.3">
      <c r="A17" s="16"/>
      <c r="B17" s="17"/>
      <c r="C17" s="18"/>
      <c r="D17" s="19"/>
      <c r="E17" s="19"/>
      <c r="F17" s="20">
        <f t="shared" si="0"/>
        <v>72885.420000000013</v>
      </c>
    </row>
    <row r="18" spans="1:6" ht="14.25" customHeight="1" x14ac:dyDescent="0.3">
      <c r="A18" s="16"/>
      <c r="B18" s="17"/>
      <c r="C18" s="18"/>
      <c r="D18" s="19"/>
      <c r="E18" s="19"/>
      <c r="F18" s="20">
        <f t="shared" si="0"/>
        <v>72885.420000000013</v>
      </c>
    </row>
    <row r="19" spans="1:6" ht="14.25" customHeight="1" x14ac:dyDescent="0.3">
      <c r="A19" s="16"/>
      <c r="B19" s="17"/>
      <c r="C19" s="18"/>
      <c r="D19" s="19"/>
      <c r="E19" s="19"/>
      <c r="F19" s="20">
        <f t="shared" si="0"/>
        <v>72885.420000000013</v>
      </c>
    </row>
    <row r="20" spans="1:6" ht="14.25" customHeight="1" x14ac:dyDescent="0.3">
      <c r="A20" s="16"/>
      <c r="B20" s="17"/>
      <c r="C20" s="18"/>
      <c r="D20" s="19"/>
      <c r="E20" s="19"/>
      <c r="F20" s="20">
        <f t="shared" si="0"/>
        <v>72885.420000000013</v>
      </c>
    </row>
    <row r="21" spans="1:6" ht="14.25" customHeight="1" x14ac:dyDescent="0.3">
      <c r="A21" s="16"/>
      <c r="B21" s="17"/>
      <c r="C21" s="18"/>
      <c r="D21" s="19"/>
      <c r="E21" s="19"/>
      <c r="F21" s="20">
        <f>D21-E21+F20</f>
        <v>72885.420000000013</v>
      </c>
    </row>
    <row r="22" spans="1:6" ht="14.25" customHeight="1" x14ac:dyDescent="0.3">
      <c r="A22" s="16"/>
      <c r="B22" s="17"/>
      <c r="C22" s="18"/>
      <c r="D22" s="19"/>
      <c r="E22" s="19"/>
      <c r="F22" s="20">
        <f t="shared" si="0"/>
        <v>72885.420000000013</v>
      </c>
    </row>
    <row r="23" spans="1:6" ht="14.25" customHeight="1" x14ac:dyDescent="0.3">
      <c r="A23" s="16"/>
      <c r="B23" s="17"/>
      <c r="C23" s="18"/>
      <c r="D23" s="19"/>
      <c r="E23" s="19"/>
      <c r="F23" s="20">
        <f t="shared" si="0"/>
        <v>72885.420000000013</v>
      </c>
    </row>
    <row r="24" spans="1:6" ht="14.25" customHeight="1" x14ac:dyDescent="0.3">
      <c r="A24" s="16"/>
      <c r="B24" s="17"/>
      <c r="C24" s="18"/>
      <c r="D24" s="19"/>
      <c r="E24" s="19"/>
      <c r="F24" s="20">
        <f t="shared" si="0"/>
        <v>72885.420000000013</v>
      </c>
    </row>
    <row r="25" spans="1:6" ht="14.4" x14ac:dyDescent="0.3">
      <c r="A25" s="16"/>
      <c r="B25" s="17"/>
      <c r="C25" s="18"/>
      <c r="D25" s="19"/>
      <c r="E25" s="19"/>
      <c r="F25" s="20">
        <f t="shared" si="0"/>
        <v>72885.420000000013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0"/>
        <v>72885.420000000013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si="0"/>
        <v>72885.420000000013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0"/>
        <v>72885.420000000013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0"/>
        <v>72885.420000000013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0"/>
        <v>72885.420000000013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0"/>
        <v>72885.420000000013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0"/>
        <v>72885.420000000013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0"/>
        <v>72885.420000000013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0"/>
        <v>72885.420000000013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0"/>
        <v>72885.420000000013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72885.420000000013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72885.420000000013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72885.420000000013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72885.420000000013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72885.420000000013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72885.420000000013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72885.420000000013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72885.420000000013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72885.420000000013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72885.420000000013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72885.420000000013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72885.420000000013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72885.420000000013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72885.420000000013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72885.420000000013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72885.420000000013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72885.420000000013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72885.420000000013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72885.420000000013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72885.420000000013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72885.420000000013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72885.420000000013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72885.420000000013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72885.420000000013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72885.420000000013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72885.420000000013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72885.420000000013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72885.420000000013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72885.420000000013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72885.420000000013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72885.420000000013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72885.420000000013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72885.420000000013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72885.420000000013</v>
      </c>
    </row>
    <row r="70" spans="1:6" ht="14.25" customHeight="1" x14ac:dyDescent="0.3">
      <c r="A70" s="16"/>
      <c r="B70" s="17"/>
      <c r="D70" s="19"/>
      <c r="E70" s="19"/>
      <c r="F70" s="20">
        <f t="shared" si="0"/>
        <v>72885.420000000013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72885.420000000013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72885.420000000013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72885.420000000013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ref="F74:F137" si="1">D74-E74+F73</f>
        <v>72885.420000000013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72885.420000000013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72885.420000000013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72885.420000000013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72885.420000000013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72885.420000000013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72885.420000000013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72885.420000000013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72885.420000000013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72885.420000000013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72885.420000000013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72885.420000000013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72885.420000000013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72885.420000000013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72885.420000000013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72885.420000000013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72885.420000000013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72885.420000000013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72885.420000000013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72885.420000000013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72885.420000000013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72885.420000000013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72885.420000000013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72885.420000000013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72885.420000000013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72885.420000000013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72885.420000000013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72885.420000000013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72885.420000000013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72885.420000000013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72885.420000000013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72885.420000000013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72885.420000000013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72885.420000000013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72885.420000000013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72885.420000000013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72885.420000000013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72885.420000000013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72885.420000000013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72885.420000000013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72885.420000000013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72885.420000000013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72885.420000000013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72885.420000000013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72885.420000000013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72885.420000000013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72885.420000000013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72885.420000000013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72885.420000000013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72885.420000000013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72885.420000000013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72885.420000000013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72885.420000000013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72885.420000000013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72885.420000000013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72885.420000000013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72885.420000000013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72885.420000000013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72885.420000000013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72885.420000000013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72885.420000000013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72885.420000000013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72885.420000000013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72885.420000000013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2">D138-E138+F137</f>
        <v>72885.420000000013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72885.420000000013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72885.420000000013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72885.420000000013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72885.420000000013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72885.420000000013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72885.420000000013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72885.420000000013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72885.420000000013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72885.420000000013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72885.420000000013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72885.420000000013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72885.420000000013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72885.420000000013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72885.420000000013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72885.420000000013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72885.420000000013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72885.420000000013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72885.420000000013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72885.420000000013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72885.420000000013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72885.420000000013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72885.420000000013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72885.420000000013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72885.420000000013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72885.420000000013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72885.420000000013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72885.420000000013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72885.420000000013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72885.420000000013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72885.420000000013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72885.420000000013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72885.420000000013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72885.420000000013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72885.420000000013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72885.420000000013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72885.420000000013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72885.420000000013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72885.420000000013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72885.420000000013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72885.420000000013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72885.420000000013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72885.420000000013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72885.420000000013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72885.420000000013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72885.420000000013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72885.420000000013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72885.420000000013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72885.420000000013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72885.420000000013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72885.420000000013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72885.420000000013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72885.420000000013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72885.420000000013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72885.420000000013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72885.420000000013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72885.420000000013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72885.420000000013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72885.420000000013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72885.420000000013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72885.420000000013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72885.420000000013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72885.420000000013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72885.420000000013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3">D202-E202+F201</f>
        <v>72885.420000000013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72885.420000000013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72885.420000000013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72885.420000000013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72885.420000000013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72885.420000000013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72885.420000000013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72885.420000000013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72885.420000000013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72885.420000000013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72885.420000000013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72885.420000000013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72885.420000000013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72885.420000000013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72885.420000000013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72885.420000000013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72885.420000000013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72885.420000000013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72885.420000000013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72885.420000000013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72885.420000000013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72885.420000000013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72885.420000000013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72885.420000000013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72885.420000000013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72885.420000000013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72885.420000000013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72885.420000000013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72885.420000000013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72885.420000000013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72885.420000000013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72885.420000000013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72885.420000000013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72885.420000000013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72885.420000000013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72885.420000000013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72885.420000000013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72885.420000000013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72885.420000000013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72885.420000000013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72885.420000000013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72885.420000000013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72885.420000000013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72885.420000000013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72885.420000000013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72885.420000000013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72885.420000000013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72885.420000000013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72885.420000000013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72885.420000000013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72885.420000000013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72885.420000000013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72885.420000000013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72885.420000000013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72885.420000000013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72885.420000000013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72885.420000000013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72885.420000000013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72885.420000000013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72885.420000000013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72885.420000000013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72885.420000000013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72885.420000000013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72885.420000000013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4">D266-E266+F265</f>
        <v>72885.420000000013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72885.420000000013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72885.420000000013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72885.420000000013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72885.420000000013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72885.420000000013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72885.420000000013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72885.420000000013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72885.420000000013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72885.420000000013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72885.420000000013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72885.420000000013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72885.420000000013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72885.420000000013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72885.420000000013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72885.420000000013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72885.420000000013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72885.420000000013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72885.420000000013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72885.420000000013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72885.420000000013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72885.420000000013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72885.420000000013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72885.420000000013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72885.420000000013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72885.420000000013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72885.420000000013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72885.420000000013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72885.420000000013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72885.420000000013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72885.420000000013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72885.420000000013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72885.420000000013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72885.420000000013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72885.420000000013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72885.420000000013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72885.420000000013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72885.420000000013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72885.420000000013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72885.420000000013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72885.420000000013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72885.420000000013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72885.420000000013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72885.420000000013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72885.420000000013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72885.420000000013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72885.420000000013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72885.420000000013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72885.420000000013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72885.420000000013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72885.420000000013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72885.420000000013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72885.420000000013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72885.420000000013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72885.420000000013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72885.420000000013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72885.420000000013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72885.420000000013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72885.420000000013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72885.420000000013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72885.420000000013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72885.420000000013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72885.420000000013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72885.420000000013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5">D330-E330+F329</f>
        <v>72885.420000000013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72885.420000000013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72885.420000000013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72885.420000000013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72885.420000000013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72885.420000000013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72885.420000000013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72885.420000000013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72885.420000000013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72885.420000000013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72885.420000000013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72885.420000000013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72885.420000000013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72885.420000000013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72885.420000000013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72885.420000000013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72885.420000000013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72885.420000000013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72885.420000000013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72885.420000000013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72885.420000000013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72885.420000000013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72885.420000000013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72885.420000000013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72885.420000000013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72885.420000000013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72885.420000000013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72885.420000000013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72885.420000000013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72885.420000000013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72885.420000000013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72885.420000000013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72885.420000000013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72885.420000000013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72885.420000000013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72885.420000000013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72885.420000000013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72885.420000000013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72885.420000000013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72885.420000000013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72885.420000000013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72885.420000000013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72885.420000000013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72885.420000000013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72885.420000000013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72885.420000000013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72885.420000000013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72885.420000000013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72885.420000000013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72885.420000000013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72885.420000000013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72885.420000000013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72885.420000000013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72885.420000000013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72885.420000000013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72885.420000000013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72885.420000000013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72885.420000000013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72885.420000000013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72885.420000000013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72885.420000000013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72885.420000000013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72885.420000000013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72885.420000000013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ref="F394:F457" si="6">D394-E394+F393</f>
        <v>72885.420000000013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6"/>
        <v>72885.420000000013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72885.420000000013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72885.420000000013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72885.420000000013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72885.420000000013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72885.420000000013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72885.420000000013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72885.420000000013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72885.420000000013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72885.420000000013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72885.420000000013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72885.420000000013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72885.420000000013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72885.420000000013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72885.420000000013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72885.420000000013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72885.420000000013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72885.420000000013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72885.420000000013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72885.420000000013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72885.420000000013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72885.420000000013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72885.420000000013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72885.420000000013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72885.420000000013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72885.420000000013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72885.420000000013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72885.420000000013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72885.420000000013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72885.420000000013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72885.420000000013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72885.420000000013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72885.420000000013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72885.420000000013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72885.420000000013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72885.420000000013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72885.420000000013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72885.420000000013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72885.420000000013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72885.420000000013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72885.420000000013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72885.420000000013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72885.420000000013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72885.420000000013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72885.420000000013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72885.420000000013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72885.420000000013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72885.420000000013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72885.420000000013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72885.420000000013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72885.420000000013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72885.420000000013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72885.420000000013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72885.420000000013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72885.420000000013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72885.420000000013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72885.420000000013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72885.420000000013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72885.420000000013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72885.420000000013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72885.420000000013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72885.420000000013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72885.420000000013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7">D458-E458+F457</f>
        <v>72885.420000000013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72885.420000000013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72885.420000000013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72885.420000000013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72885.420000000013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72885.420000000013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72885.420000000013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72885.420000000013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72885.420000000013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72885.420000000013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72885.420000000013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72885.420000000013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72885.420000000013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72885.420000000013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72885.420000000013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72885.420000000013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72885.420000000013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72885.420000000013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72885.420000000013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72885.420000000013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72885.420000000013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72885.420000000013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72885.420000000013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72885.420000000013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72885.420000000013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72885.420000000013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72885.420000000013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72885.420000000013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72885.420000000013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72885.420000000013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72885.420000000013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72885.420000000013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72885.420000000013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72885.420000000013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72885.420000000013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72885.420000000013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72885.420000000013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72885.420000000013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72885.420000000013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72885.420000000013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72885.420000000013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72885.420000000013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72885.420000000013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72885.420000000013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72885.420000000013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72885.420000000013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72885.420000000013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72885.420000000013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72885.420000000013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72885.420000000013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72885.420000000013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72885.420000000013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72885.420000000013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72885.420000000013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72885.420000000013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72885.420000000013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72885.420000000013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72885.420000000013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72885.420000000013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72885.420000000013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72885.420000000013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72885.420000000013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72885.420000000013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72885.420000000013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8">D522-E522+F521</f>
        <v>72885.420000000013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72885.420000000013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72885.420000000013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72885.420000000013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72885.420000000013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72885.420000000013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72885.420000000013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72885.420000000013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72885.420000000013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72885.420000000013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72885.420000000013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72885.420000000013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72885.420000000013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72885.420000000013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72885.420000000013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72885.420000000013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72885.420000000013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72885.420000000013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72885.420000000013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72885.420000000013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72885.420000000013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72885.420000000013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72885.420000000013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72885.420000000013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72885.420000000013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72885.420000000013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72885.420000000013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72885.420000000013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72885.420000000013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72885.420000000013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72885.420000000013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72885.420000000013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72885.420000000013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72885.420000000013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72885.420000000013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72885.420000000013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72885.420000000013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72885.420000000013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72885.420000000013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72885.420000000013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72885.420000000013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72885.420000000013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72885.420000000013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72885.420000000013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72885.420000000013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72885.420000000013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72885.420000000013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72885.420000000013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72885.420000000013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72885.420000000013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72885.420000000013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72885.420000000013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72885.420000000013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72885.420000000013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72885.420000000013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72885.420000000013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72885.420000000013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72885.420000000013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72885.420000000013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72885.420000000013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72885.420000000013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72885.420000000013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72885.420000000013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72885.420000000013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11" si="9">D586-E586+F585</f>
        <v>72885.420000000013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72885.420000000013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72885.420000000013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72885.420000000013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72885.420000000013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72885.420000000013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72885.420000000013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72885.420000000013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72885.420000000013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72885.420000000013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72885.420000000013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72885.420000000013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72885.420000000013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72885.420000000013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72885.420000000013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72885.420000000013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72885.420000000013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72885.420000000013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72885.420000000013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72885.420000000013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72885.420000000013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72885.420000000013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72885.420000000013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72885.420000000013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72885.420000000013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72885.420000000013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80" priority="1" operator="lessThan">
      <formula>0</formula>
    </cfRule>
  </conditionalFormatting>
  <conditionalFormatting sqref="F9:F611">
    <cfRule type="cellIs" dxfId="79" priority="2" operator="greaterThan">
      <formula>0</formula>
    </cfRule>
  </conditionalFormatting>
  <conditionalFormatting sqref="F11:F611 F6">
    <cfRule type="cellIs" dxfId="78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249C-EFA7-4AAB-93E3-7B002C3003F2}">
  <dimension ref="A1:F602"/>
  <sheetViews>
    <sheetView view="pageBreakPreview" topLeftCell="A30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Julho2025!F60</f>
        <v>83859.210449999271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SUM(D9:D602)</f>
        <v>801188.52</v>
      </c>
      <c r="E6" s="11">
        <f>SUM(E9:E602)</f>
        <v>885047.73225</v>
      </c>
      <c r="F6" s="12">
        <f>F602</f>
        <v>-1.8000006675720215E-3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45870</v>
      </c>
      <c r="B10" s="17" t="s">
        <v>19</v>
      </c>
      <c r="C10" s="18" t="s">
        <v>143</v>
      </c>
      <c r="D10" s="19">
        <v>9300</v>
      </c>
      <c r="E10" s="19"/>
      <c r="F10" s="20">
        <f>D10-E10+D5</f>
        <v>93159.210449999271</v>
      </c>
    </row>
    <row r="11" spans="1:6" ht="14.25" customHeight="1" x14ac:dyDescent="0.3">
      <c r="A11" s="16">
        <v>45870</v>
      </c>
      <c r="B11" s="17" t="s">
        <v>190</v>
      </c>
      <c r="C11" s="18"/>
      <c r="D11" s="19"/>
      <c r="E11" s="19">
        <f>(0.5%*D10)+10</f>
        <v>56.5</v>
      </c>
      <c r="F11" s="20">
        <f>D11-E11+F10</f>
        <v>93102.710449999271</v>
      </c>
    </row>
    <row r="12" spans="1:6" ht="14.25" customHeight="1" x14ac:dyDescent="0.3">
      <c r="A12" s="16">
        <v>45870</v>
      </c>
      <c r="B12" s="17" t="s">
        <v>182</v>
      </c>
      <c r="C12" s="18"/>
      <c r="D12" s="19"/>
      <c r="E12" s="19">
        <v>10</v>
      </c>
      <c r="F12" s="20">
        <f t="shared" ref="F12:F67" si="0">D12-E12+F11</f>
        <v>93092.710449999271</v>
      </c>
    </row>
    <row r="13" spans="1:6" ht="14.25" customHeight="1" x14ac:dyDescent="0.3">
      <c r="A13" s="16">
        <v>45877</v>
      </c>
      <c r="B13" s="17" t="s">
        <v>19</v>
      </c>
      <c r="C13" s="18" t="s">
        <v>192</v>
      </c>
      <c r="D13" s="19">
        <v>197646.45</v>
      </c>
      <c r="E13" s="19"/>
      <c r="F13" s="20">
        <f t="shared" si="0"/>
        <v>290739.16044999927</v>
      </c>
    </row>
    <row r="14" spans="1:6" ht="14.25" customHeight="1" x14ac:dyDescent="0.3">
      <c r="A14" s="16">
        <v>45877</v>
      </c>
      <c r="B14" s="17" t="s">
        <v>190</v>
      </c>
      <c r="C14" s="18"/>
      <c r="D14" s="19"/>
      <c r="E14" s="19">
        <f>(0.5%*D13)+10</f>
        <v>998.23225000000014</v>
      </c>
      <c r="F14" s="20">
        <f t="shared" si="0"/>
        <v>289740.92819999927</v>
      </c>
    </row>
    <row r="15" spans="1:6" ht="14.25" customHeight="1" x14ac:dyDescent="0.3">
      <c r="A15" s="16">
        <v>45877</v>
      </c>
      <c r="B15" s="17" t="s">
        <v>181</v>
      </c>
      <c r="C15" s="18" t="s">
        <v>173</v>
      </c>
      <c r="D15" s="19"/>
      <c r="E15" s="19">
        <v>90600</v>
      </c>
      <c r="F15" s="20">
        <f t="shared" si="0"/>
        <v>199140.92819999927</v>
      </c>
    </row>
    <row r="16" spans="1:6" ht="14.25" customHeight="1" x14ac:dyDescent="0.3">
      <c r="A16" s="16">
        <v>45877</v>
      </c>
      <c r="B16" s="17" t="s">
        <v>182</v>
      </c>
      <c r="C16" s="18"/>
      <c r="D16" s="19"/>
      <c r="E16" s="19">
        <v>30</v>
      </c>
      <c r="F16" s="20">
        <f t="shared" si="0"/>
        <v>199110.92819999927</v>
      </c>
    </row>
    <row r="17" spans="1:6" ht="14.25" customHeight="1" x14ac:dyDescent="0.3">
      <c r="A17" s="16">
        <v>45880</v>
      </c>
      <c r="B17" s="17" t="s">
        <v>19</v>
      </c>
      <c r="C17" s="18" t="s">
        <v>149</v>
      </c>
      <c r="D17" s="19">
        <v>350</v>
      </c>
      <c r="E17" s="19"/>
      <c r="F17" s="20">
        <f t="shared" si="0"/>
        <v>199460.92819999927</v>
      </c>
    </row>
    <row r="18" spans="1:6" ht="14.25" customHeight="1" x14ac:dyDescent="0.3">
      <c r="A18" s="16">
        <v>45880</v>
      </c>
      <c r="B18" s="17" t="s">
        <v>190</v>
      </c>
      <c r="C18" s="18"/>
      <c r="D18" s="19"/>
      <c r="E18" s="19">
        <f>(0.5%*D17)+10</f>
        <v>11.75</v>
      </c>
      <c r="F18" s="20">
        <f t="shared" si="0"/>
        <v>199449.17819999927</v>
      </c>
    </row>
    <row r="19" spans="1:6" ht="14.25" customHeight="1" x14ac:dyDescent="0.3">
      <c r="A19" s="16">
        <v>45880</v>
      </c>
      <c r="B19" s="17" t="s">
        <v>19</v>
      </c>
      <c r="C19" s="18" t="s">
        <v>149</v>
      </c>
      <c r="D19" s="19">
        <v>350</v>
      </c>
      <c r="E19" s="19"/>
      <c r="F19" s="20">
        <f t="shared" si="0"/>
        <v>199799.17819999927</v>
      </c>
    </row>
    <row r="20" spans="1:6" ht="14.25" customHeight="1" x14ac:dyDescent="0.3">
      <c r="A20" s="16">
        <v>45880</v>
      </c>
      <c r="B20" s="17" t="s">
        <v>190</v>
      </c>
      <c r="C20" s="18"/>
      <c r="D20" s="19"/>
      <c r="E20" s="19">
        <f>(0.5%*D19)+10</f>
        <v>11.75</v>
      </c>
      <c r="F20" s="20">
        <f>D20-E20+F19</f>
        <v>199787.42819999927</v>
      </c>
    </row>
    <row r="21" spans="1:6" ht="14.25" customHeight="1" x14ac:dyDescent="0.3">
      <c r="A21" s="16">
        <v>45881</v>
      </c>
      <c r="B21" s="17" t="s">
        <v>181</v>
      </c>
      <c r="C21" s="18" t="s">
        <v>173</v>
      </c>
      <c r="D21" s="19"/>
      <c r="E21" s="19">
        <v>86300</v>
      </c>
      <c r="F21" s="20">
        <f t="shared" si="0"/>
        <v>113487.42819999927</v>
      </c>
    </row>
    <row r="22" spans="1:6" ht="14.25" customHeight="1" x14ac:dyDescent="0.3">
      <c r="A22" s="16">
        <v>45881</v>
      </c>
      <c r="B22" s="17" t="s">
        <v>182</v>
      </c>
      <c r="C22" s="18"/>
      <c r="D22" s="19"/>
      <c r="E22" s="19">
        <v>30</v>
      </c>
      <c r="F22" s="20">
        <f t="shared" si="0"/>
        <v>113457.42819999927</v>
      </c>
    </row>
    <row r="23" spans="1:6" ht="14.25" customHeight="1" x14ac:dyDescent="0.3">
      <c r="A23" s="16">
        <v>45882</v>
      </c>
      <c r="B23" s="17" t="s">
        <v>181</v>
      </c>
      <c r="C23" s="18" t="s">
        <v>173</v>
      </c>
      <c r="D23" s="19"/>
      <c r="E23" s="19">
        <v>113457.43</v>
      </c>
      <c r="F23" s="20">
        <f t="shared" si="0"/>
        <v>-1.8000007257796824E-3</v>
      </c>
    </row>
    <row r="24" spans="1:6" ht="14.4" x14ac:dyDescent="0.3">
      <c r="A24" s="16">
        <v>45883</v>
      </c>
      <c r="B24" s="17" t="s">
        <v>19</v>
      </c>
      <c r="C24" s="18" t="s">
        <v>132</v>
      </c>
      <c r="D24" s="19">
        <v>10000</v>
      </c>
      <c r="E24" s="19"/>
      <c r="F24" s="20">
        <f t="shared" si="0"/>
        <v>9999.9981999992742</v>
      </c>
    </row>
    <row r="25" spans="1:6" ht="14.25" customHeight="1" x14ac:dyDescent="0.3">
      <c r="A25" s="16">
        <v>45883</v>
      </c>
      <c r="B25" s="17" t="s">
        <v>181</v>
      </c>
      <c r="C25" s="18" t="s">
        <v>173</v>
      </c>
      <c r="D25" s="19"/>
      <c r="E25" s="19">
        <v>10000</v>
      </c>
      <c r="F25" s="20">
        <f t="shared" si="0"/>
        <v>-1.8000007257796824E-3</v>
      </c>
    </row>
    <row r="26" spans="1:6" ht="14.25" customHeight="1" x14ac:dyDescent="0.3">
      <c r="A26" s="16">
        <v>45888</v>
      </c>
      <c r="B26" s="17" t="s">
        <v>19</v>
      </c>
      <c r="C26" s="18" t="s">
        <v>194</v>
      </c>
      <c r="D26" s="19">
        <v>2200</v>
      </c>
      <c r="E26" s="19"/>
      <c r="F26" s="20">
        <f t="shared" si="0"/>
        <v>2199.9981999992742</v>
      </c>
    </row>
    <row r="27" spans="1:6" ht="14.25" customHeight="1" x14ac:dyDescent="0.3">
      <c r="A27" s="16">
        <v>45888</v>
      </c>
      <c r="B27" s="17" t="s">
        <v>181</v>
      </c>
      <c r="C27" s="18" t="s">
        <v>173</v>
      </c>
      <c r="D27" s="19"/>
      <c r="E27" s="19">
        <v>2200</v>
      </c>
      <c r="F27" s="20">
        <f t="shared" si="0"/>
        <v>-1.8000007257796824E-3</v>
      </c>
    </row>
    <row r="28" spans="1:6" ht="14.25" customHeight="1" x14ac:dyDescent="0.3">
      <c r="A28" s="16">
        <v>45889</v>
      </c>
      <c r="B28" s="17" t="s">
        <v>19</v>
      </c>
      <c r="C28" s="18" t="s">
        <v>195</v>
      </c>
      <c r="D28" s="19">
        <v>6000</v>
      </c>
      <c r="E28" s="19"/>
      <c r="F28" s="20">
        <f t="shared" si="0"/>
        <v>5999.9981999992742</v>
      </c>
    </row>
    <row r="29" spans="1:6" ht="14.25" customHeight="1" x14ac:dyDescent="0.3">
      <c r="A29" s="16">
        <v>45889</v>
      </c>
      <c r="B29" s="17" t="s">
        <v>181</v>
      </c>
      <c r="C29" s="18" t="s">
        <v>173</v>
      </c>
      <c r="D29" s="19"/>
      <c r="E29" s="19">
        <v>6000</v>
      </c>
      <c r="F29" s="20">
        <f t="shared" si="0"/>
        <v>-1.8000007257796824E-3</v>
      </c>
    </row>
    <row r="30" spans="1:6" ht="14.25" customHeight="1" x14ac:dyDescent="0.3">
      <c r="A30" s="16">
        <v>45889</v>
      </c>
      <c r="B30" s="17" t="s">
        <v>19</v>
      </c>
      <c r="C30" s="18" t="s">
        <v>162</v>
      </c>
      <c r="D30" s="19">
        <v>270</v>
      </c>
      <c r="E30" s="19"/>
      <c r="F30" s="20">
        <f t="shared" si="0"/>
        <v>269.99819999927422</v>
      </c>
    </row>
    <row r="31" spans="1:6" ht="14.25" customHeight="1" x14ac:dyDescent="0.3">
      <c r="A31" s="16">
        <v>45889</v>
      </c>
      <c r="B31" s="17" t="s">
        <v>19</v>
      </c>
      <c r="C31" s="18" t="s">
        <v>128</v>
      </c>
      <c r="D31" s="19">
        <v>13900</v>
      </c>
      <c r="E31" s="19"/>
      <c r="F31" s="20">
        <f t="shared" si="0"/>
        <v>14169.998199999274</v>
      </c>
    </row>
    <row r="32" spans="1:6" ht="14.25" customHeight="1" x14ac:dyDescent="0.3">
      <c r="A32" s="16">
        <v>45890</v>
      </c>
      <c r="B32" s="17" t="s">
        <v>19</v>
      </c>
      <c r="C32" s="18" t="s">
        <v>103</v>
      </c>
      <c r="D32" s="19">
        <v>188.94</v>
      </c>
      <c r="E32" s="19"/>
      <c r="F32" s="20">
        <f t="shared" si="0"/>
        <v>14358.938199999275</v>
      </c>
    </row>
    <row r="33" spans="1:6" ht="14.25" customHeight="1" x14ac:dyDescent="0.3">
      <c r="A33" s="16">
        <v>45890</v>
      </c>
      <c r="B33" s="17" t="s">
        <v>181</v>
      </c>
      <c r="C33" s="18" t="s">
        <v>167</v>
      </c>
      <c r="D33" s="19"/>
      <c r="E33" s="19">
        <v>14358.94</v>
      </c>
      <c r="F33" s="20">
        <f t="shared" si="0"/>
        <v>-1.8000007257796824E-3</v>
      </c>
    </row>
    <row r="34" spans="1:6" ht="14.25" customHeight="1" x14ac:dyDescent="0.3">
      <c r="A34" s="16">
        <v>45891</v>
      </c>
      <c r="B34" s="17" t="s">
        <v>19</v>
      </c>
      <c r="C34" s="18" t="s">
        <v>196</v>
      </c>
      <c r="D34" s="19">
        <v>855</v>
      </c>
      <c r="E34" s="19"/>
      <c r="F34" s="20">
        <f t="shared" si="0"/>
        <v>854.99819999927422</v>
      </c>
    </row>
    <row r="35" spans="1:6" ht="14.25" customHeight="1" x14ac:dyDescent="0.3">
      <c r="A35" s="16">
        <v>45891</v>
      </c>
      <c r="B35" s="17" t="s">
        <v>181</v>
      </c>
      <c r="C35" s="18" t="s">
        <v>173</v>
      </c>
      <c r="D35" s="19"/>
      <c r="E35" s="19">
        <v>855</v>
      </c>
      <c r="F35" s="20">
        <f t="shared" si="0"/>
        <v>-1.8000007257796824E-3</v>
      </c>
    </row>
    <row r="36" spans="1:6" ht="14.25" customHeight="1" x14ac:dyDescent="0.3">
      <c r="A36" s="16">
        <v>45894</v>
      </c>
      <c r="B36" s="17" t="s">
        <v>19</v>
      </c>
      <c r="C36" s="18" t="s">
        <v>166</v>
      </c>
      <c r="D36" s="19">
        <v>270</v>
      </c>
      <c r="E36" s="19"/>
      <c r="F36" s="20">
        <f t="shared" si="0"/>
        <v>269.99819999927422</v>
      </c>
    </row>
    <row r="37" spans="1:6" ht="14.25" customHeight="1" x14ac:dyDescent="0.3">
      <c r="A37" s="16">
        <v>45894</v>
      </c>
      <c r="B37" s="17" t="s">
        <v>181</v>
      </c>
      <c r="C37" s="18" t="s">
        <v>173</v>
      </c>
      <c r="D37" s="19"/>
      <c r="E37" s="19">
        <v>270</v>
      </c>
      <c r="F37" s="20">
        <f t="shared" si="0"/>
        <v>-1.8000007257796824E-3</v>
      </c>
    </row>
    <row r="38" spans="1:6" ht="14.25" customHeight="1" x14ac:dyDescent="0.3">
      <c r="A38" s="16">
        <v>45896</v>
      </c>
      <c r="B38" s="17" t="s">
        <v>19</v>
      </c>
      <c r="C38" s="18" t="s">
        <v>186</v>
      </c>
      <c r="D38" s="19">
        <v>528000</v>
      </c>
      <c r="E38" s="19"/>
      <c r="F38" s="20">
        <f t="shared" si="0"/>
        <v>527999.99819999933</v>
      </c>
    </row>
    <row r="39" spans="1:6" ht="14.25" customHeight="1" x14ac:dyDescent="0.3">
      <c r="A39" s="16">
        <v>45896</v>
      </c>
      <c r="B39" s="17" t="s">
        <v>181</v>
      </c>
      <c r="C39" s="18" t="s">
        <v>173</v>
      </c>
      <c r="D39" s="19"/>
      <c r="E39" s="19">
        <v>528000</v>
      </c>
      <c r="F39" s="20">
        <f t="shared" si="0"/>
        <v>-1.8000006675720215E-3</v>
      </c>
    </row>
    <row r="40" spans="1:6" ht="14.25" customHeight="1" x14ac:dyDescent="0.3">
      <c r="A40" s="16">
        <v>45897</v>
      </c>
      <c r="B40" s="17" t="s">
        <v>19</v>
      </c>
      <c r="C40" s="18" t="s">
        <v>155</v>
      </c>
      <c r="D40" s="19">
        <v>31003.13</v>
      </c>
      <c r="E40" s="19"/>
      <c r="F40" s="20">
        <f t="shared" si="0"/>
        <v>31003.128199999333</v>
      </c>
    </row>
    <row r="41" spans="1:6" ht="14.25" customHeight="1" x14ac:dyDescent="0.3">
      <c r="A41" s="16">
        <v>45897</v>
      </c>
      <c r="B41" s="17" t="s">
        <v>181</v>
      </c>
      <c r="C41" s="18" t="s">
        <v>173</v>
      </c>
      <c r="D41" s="19"/>
      <c r="E41" s="19">
        <v>31003.13</v>
      </c>
      <c r="F41" s="20">
        <f t="shared" si="0"/>
        <v>-1.8000006675720215E-3</v>
      </c>
    </row>
    <row r="42" spans="1:6" ht="14.25" customHeight="1" x14ac:dyDescent="0.3">
      <c r="A42" s="16">
        <v>45898</v>
      </c>
      <c r="B42" s="17" t="s">
        <v>19</v>
      </c>
      <c r="C42" s="18" t="s">
        <v>196</v>
      </c>
      <c r="D42" s="19">
        <v>855</v>
      </c>
      <c r="E42" s="19"/>
      <c r="F42" s="20">
        <f t="shared" si="0"/>
        <v>854.99819999933243</v>
      </c>
    </row>
    <row r="43" spans="1:6" ht="14.25" customHeight="1" x14ac:dyDescent="0.3">
      <c r="A43" s="16">
        <v>45898</v>
      </c>
      <c r="B43" s="17" t="s">
        <v>181</v>
      </c>
      <c r="C43" s="18" t="s">
        <v>173</v>
      </c>
      <c r="D43" s="19"/>
      <c r="E43" s="19">
        <v>855</v>
      </c>
      <c r="F43" s="20">
        <f t="shared" si="0"/>
        <v>-1.8000006675720215E-3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-1.8000006675720215E-3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-1.8000006675720215E-3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-1.8000006675720215E-3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-1.8000006675720215E-3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-1.8000006675720215E-3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-1.8000006675720215E-3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-1.8000006675720215E-3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-1.8000006675720215E-3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-1.8000006675720215E-3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-1.8000006675720215E-3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-1.8000006675720215E-3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-1.8000006675720215E-3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-1.8000006675720215E-3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-1.8000006675720215E-3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-1.8000006675720215E-3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-1.8000006675720215E-3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-1.8000006675720215E-3</v>
      </c>
    </row>
    <row r="61" spans="1:6" ht="14.25" customHeight="1" x14ac:dyDescent="0.3">
      <c r="A61" s="16"/>
      <c r="B61" s="17"/>
      <c r="D61" s="19"/>
      <c r="E61" s="19"/>
      <c r="F61" s="20">
        <f t="shared" si="0"/>
        <v>-1.8000006675720215E-3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-1.8000006675720215E-3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-1.8000006675720215E-3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-1.8000006675720215E-3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-1.8000006675720215E-3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-1.8000006675720215E-3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-1.8000006675720215E-3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ref="F68:F131" si="1">D68-E68+F67</f>
        <v>-1.8000006675720215E-3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-1.8000006675720215E-3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-1.8000006675720215E-3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-1.8000006675720215E-3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-1.8000006675720215E-3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-1.8000006675720215E-3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-1.8000006675720215E-3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-1.8000006675720215E-3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-1.8000006675720215E-3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-1.8000006675720215E-3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-1.8000006675720215E-3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-1.8000006675720215E-3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-1.8000006675720215E-3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-1.8000006675720215E-3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-1.8000006675720215E-3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-1.8000006675720215E-3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-1.8000006675720215E-3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-1.8000006675720215E-3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-1.8000006675720215E-3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-1.8000006675720215E-3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-1.8000006675720215E-3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-1.8000006675720215E-3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-1.8000006675720215E-3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-1.8000006675720215E-3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-1.8000006675720215E-3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-1.8000006675720215E-3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-1.8000006675720215E-3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-1.8000006675720215E-3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-1.8000006675720215E-3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-1.8000006675720215E-3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-1.8000006675720215E-3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-1.8000006675720215E-3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-1.8000006675720215E-3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-1.8000006675720215E-3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-1.8000006675720215E-3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-1.8000006675720215E-3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-1.8000006675720215E-3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-1.8000006675720215E-3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-1.8000006675720215E-3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-1.8000006675720215E-3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-1.8000006675720215E-3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-1.8000006675720215E-3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-1.8000006675720215E-3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-1.8000006675720215E-3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-1.8000006675720215E-3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-1.8000006675720215E-3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-1.8000006675720215E-3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-1.8000006675720215E-3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-1.8000006675720215E-3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-1.8000006675720215E-3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-1.8000006675720215E-3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-1.8000006675720215E-3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-1.8000006675720215E-3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-1.8000006675720215E-3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-1.8000006675720215E-3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-1.8000006675720215E-3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-1.8000006675720215E-3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-1.8000006675720215E-3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-1.8000006675720215E-3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-1.8000006675720215E-3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-1.8000006675720215E-3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-1.8000006675720215E-3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-1.8000006675720215E-3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-1.8000006675720215E-3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ref="F132:F195" si="2">D132-E132+F131</f>
        <v>-1.8000006675720215E-3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-1.8000006675720215E-3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-1.8000006675720215E-3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-1.8000006675720215E-3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-1.8000006675720215E-3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-1.8000006675720215E-3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2"/>
        <v>-1.8000006675720215E-3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-1.8000006675720215E-3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-1.8000006675720215E-3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-1.8000006675720215E-3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-1.8000006675720215E-3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-1.8000006675720215E-3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-1.8000006675720215E-3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-1.8000006675720215E-3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-1.8000006675720215E-3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-1.8000006675720215E-3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-1.8000006675720215E-3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-1.8000006675720215E-3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-1.8000006675720215E-3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-1.8000006675720215E-3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-1.8000006675720215E-3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-1.8000006675720215E-3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-1.8000006675720215E-3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-1.8000006675720215E-3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-1.8000006675720215E-3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-1.8000006675720215E-3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-1.8000006675720215E-3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-1.8000006675720215E-3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-1.8000006675720215E-3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-1.8000006675720215E-3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-1.8000006675720215E-3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-1.8000006675720215E-3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-1.8000006675720215E-3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-1.8000006675720215E-3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-1.8000006675720215E-3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-1.8000006675720215E-3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-1.8000006675720215E-3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-1.8000006675720215E-3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-1.8000006675720215E-3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-1.8000006675720215E-3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-1.8000006675720215E-3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-1.8000006675720215E-3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-1.8000006675720215E-3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-1.8000006675720215E-3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-1.8000006675720215E-3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-1.8000006675720215E-3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-1.8000006675720215E-3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-1.8000006675720215E-3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-1.8000006675720215E-3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-1.8000006675720215E-3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-1.8000006675720215E-3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-1.8000006675720215E-3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-1.8000006675720215E-3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-1.8000006675720215E-3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-1.8000006675720215E-3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-1.8000006675720215E-3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-1.8000006675720215E-3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-1.8000006675720215E-3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-1.8000006675720215E-3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-1.8000006675720215E-3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-1.8000006675720215E-3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-1.8000006675720215E-3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-1.8000006675720215E-3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-1.8000006675720215E-3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ref="F196:F259" si="3">D196-E196+F195</f>
        <v>-1.8000006675720215E-3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-1.8000006675720215E-3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-1.8000006675720215E-3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-1.8000006675720215E-3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-1.8000006675720215E-3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-1.8000006675720215E-3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3"/>
        <v>-1.8000006675720215E-3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-1.8000006675720215E-3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-1.8000006675720215E-3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-1.8000006675720215E-3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-1.8000006675720215E-3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-1.8000006675720215E-3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-1.8000006675720215E-3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-1.8000006675720215E-3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-1.8000006675720215E-3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-1.8000006675720215E-3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-1.8000006675720215E-3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-1.8000006675720215E-3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-1.8000006675720215E-3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-1.8000006675720215E-3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-1.8000006675720215E-3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-1.8000006675720215E-3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-1.8000006675720215E-3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-1.8000006675720215E-3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-1.8000006675720215E-3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-1.8000006675720215E-3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-1.8000006675720215E-3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-1.8000006675720215E-3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-1.8000006675720215E-3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-1.8000006675720215E-3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-1.8000006675720215E-3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-1.8000006675720215E-3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-1.8000006675720215E-3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-1.8000006675720215E-3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-1.8000006675720215E-3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-1.8000006675720215E-3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-1.8000006675720215E-3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-1.8000006675720215E-3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-1.8000006675720215E-3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-1.8000006675720215E-3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-1.8000006675720215E-3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-1.8000006675720215E-3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-1.8000006675720215E-3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-1.8000006675720215E-3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-1.8000006675720215E-3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-1.8000006675720215E-3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-1.8000006675720215E-3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-1.8000006675720215E-3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-1.8000006675720215E-3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-1.8000006675720215E-3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-1.8000006675720215E-3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-1.8000006675720215E-3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-1.8000006675720215E-3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-1.8000006675720215E-3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-1.8000006675720215E-3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-1.8000006675720215E-3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-1.8000006675720215E-3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-1.8000006675720215E-3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-1.8000006675720215E-3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-1.8000006675720215E-3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-1.8000006675720215E-3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-1.8000006675720215E-3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-1.8000006675720215E-3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-1.8000006675720215E-3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ref="F260:F323" si="4">D260-E260+F259</f>
        <v>-1.8000006675720215E-3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-1.8000006675720215E-3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-1.8000006675720215E-3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-1.8000006675720215E-3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-1.8000006675720215E-3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-1.8000006675720215E-3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4"/>
        <v>-1.8000006675720215E-3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-1.8000006675720215E-3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-1.8000006675720215E-3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-1.8000006675720215E-3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-1.8000006675720215E-3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-1.8000006675720215E-3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-1.8000006675720215E-3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-1.8000006675720215E-3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-1.8000006675720215E-3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-1.8000006675720215E-3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-1.8000006675720215E-3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-1.8000006675720215E-3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-1.8000006675720215E-3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-1.8000006675720215E-3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-1.8000006675720215E-3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-1.8000006675720215E-3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-1.8000006675720215E-3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-1.8000006675720215E-3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-1.8000006675720215E-3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-1.8000006675720215E-3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-1.8000006675720215E-3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-1.8000006675720215E-3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-1.8000006675720215E-3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-1.8000006675720215E-3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-1.8000006675720215E-3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-1.8000006675720215E-3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-1.8000006675720215E-3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-1.8000006675720215E-3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-1.8000006675720215E-3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-1.8000006675720215E-3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-1.8000006675720215E-3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-1.8000006675720215E-3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-1.8000006675720215E-3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-1.8000006675720215E-3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-1.8000006675720215E-3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-1.8000006675720215E-3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-1.8000006675720215E-3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-1.8000006675720215E-3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-1.8000006675720215E-3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-1.8000006675720215E-3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-1.8000006675720215E-3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-1.8000006675720215E-3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-1.8000006675720215E-3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-1.8000006675720215E-3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-1.8000006675720215E-3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-1.8000006675720215E-3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-1.8000006675720215E-3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-1.8000006675720215E-3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-1.8000006675720215E-3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-1.8000006675720215E-3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-1.8000006675720215E-3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-1.8000006675720215E-3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-1.8000006675720215E-3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-1.8000006675720215E-3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-1.8000006675720215E-3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-1.8000006675720215E-3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-1.8000006675720215E-3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-1.8000006675720215E-3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ref="F324:F387" si="5">D324-E324+F323</f>
        <v>-1.8000006675720215E-3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-1.8000006675720215E-3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-1.8000006675720215E-3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-1.8000006675720215E-3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-1.8000006675720215E-3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-1.8000006675720215E-3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5"/>
        <v>-1.8000006675720215E-3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-1.8000006675720215E-3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-1.8000006675720215E-3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-1.8000006675720215E-3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-1.8000006675720215E-3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-1.8000006675720215E-3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-1.8000006675720215E-3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-1.8000006675720215E-3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-1.8000006675720215E-3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-1.8000006675720215E-3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-1.8000006675720215E-3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-1.8000006675720215E-3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-1.8000006675720215E-3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-1.8000006675720215E-3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-1.8000006675720215E-3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-1.8000006675720215E-3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-1.8000006675720215E-3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-1.8000006675720215E-3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-1.8000006675720215E-3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-1.8000006675720215E-3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-1.8000006675720215E-3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-1.8000006675720215E-3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-1.8000006675720215E-3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-1.8000006675720215E-3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-1.8000006675720215E-3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-1.8000006675720215E-3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-1.8000006675720215E-3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-1.8000006675720215E-3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-1.8000006675720215E-3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-1.8000006675720215E-3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-1.8000006675720215E-3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-1.8000006675720215E-3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-1.8000006675720215E-3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-1.8000006675720215E-3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-1.8000006675720215E-3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-1.8000006675720215E-3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-1.8000006675720215E-3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-1.8000006675720215E-3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-1.8000006675720215E-3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-1.8000006675720215E-3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-1.8000006675720215E-3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-1.8000006675720215E-3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-1.8000006675720215E-3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-1.8000006675720215E-3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-1.8000006675720215E-3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-1.8000006675720215E-3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-1.8000006675720215E-3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-1.8000006675720215E-3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-1.8000006675720215E-3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-1.8000006675720215E-3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-1.8000006675720215E-3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-1.8000006675720215E-3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-1.8000006675720215E-3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-1.8000006675720215E-3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-1.8000006675720215E-3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-1.8000006675720215E-3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-1.8000006675720215E-3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-1.8000006675720215E-3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ref="F388:F451" si="6">D388-E388+F387</f>
        <v>-1.8000006675720215E-3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6"/>
        <v>-1.8000006675720215E-3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6"/>
        <v>-1.8000006675720215E-3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6"/>
        <v>-1.8000006675720215E-3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6"/>
        <v>-1.8000006675720215E-3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6"/>
        <v>-1.8000006675720215E-3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6"/>
        <v>-1.8000006675720215E-3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6"/>
        <v>-1.8000006675720215E-3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6"/>
        <v>-1.8000006675720215E-3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-1.8000006675720215E-3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-1.8000006675720215E-3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-1.8000006675720215E-3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-1.8000006675720215E-3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-1.8000006675720215E-3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-1.8000006675720215E-3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-1.8000006675720215E-3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-1.8000006675720215E-3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-1.8000006675720215E-3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-1.8000006675720215E-3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-1.8000006675720215E-3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-1.8000006675720215E-3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-1.8000006675720215E-3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-1.8000006675720215E-3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-1.8000006675720215E-3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-1.8000006675720215E-3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-1.8000006675720215E-3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-1.8000006675720215E-3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-1.8000006675720215E-3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-1.8000006675720215E-3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-1.8000006675720215E-3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-1.8000006675720215E-3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-1.8000006675720215E-3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-1.8000006675720215E-3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-1.8000006675720215E-3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-1.8000006675720215E-3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-1.8000006675720215E-3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-1.8000006675720215E-3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-1.8000006675720215E-3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-1.8000006675720215E-3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-1.8000006675720215E-3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-1.8000006675720215E-3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-1.8000006675720215E-3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-1.8000006675720215E-3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-1.8000006675720215E-3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-1.8000006675720215E-3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-1.8000006675720215E-3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-1.8000006675720215E-3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-1.8000006675720215E-3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-1.8000006675720215E-3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-1.8000006675720215E-3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-1.8000006675720215E-3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-1.8000006675720215E-3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-1.8000006675720215E-3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-1.8000006675720215E-3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-1.8000006675720215E-3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-1.8000006675720215E-3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-1.8000006675720215E-3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-1.8000006675720215E-3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-1.8000006675720215E-3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-1.8000006675720215E-3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-1.8000006675720215E-3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-1.8000006675720215E-3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-1.8000006675720215E-3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-1.8000006675720215E-3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ref="F452:F515" si="7">D452-E452+F451</f>
        <v>-1.8000006675720215E-3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-1.8000006675720215E-3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-1.8000006675720215E-3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-1.8000006675720215E-3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-1.8000006675720215E-3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-1.8000006675720215E-3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7"/>
        <v>-1.8000006675720215E-3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-1.8000006675720215E-3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-1.8000006675720215E-3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-1.8000006675720215E-3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-1.8000006675720215E-3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-1.8000006675720215E-3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-1.8000006675720215E-3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-1.8000006675720215E-3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-1.8000006675720215E-3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-1.8000006675720215E-3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-1.8000006675720215E-3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-1.8000006675720215E-3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-1.8000006675720215E-3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-1.8000006675720215E-3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-1.8000006675720215E-3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-1.8000006675720215E-3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-1.8000006675720215E-3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-1.8000006675720215E-3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-1.8000006675720215E-3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-1.8000006675720215E-3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-1.8000006675720215E-3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-1.8000006675720215E-3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-1.8000006675720215E-3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-1.8000006675720215E-3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-1.8000006675720215E-3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-1.8000006675720215E-3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-1.8000006675720215E-3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-1.8000006675720215E-3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-1.8000006675720215E-3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-1.8000006675720215E-3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-1.8000006675720215E-3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-1.8000006675720215E-3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-1.8000006675720215E-3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-1.8000006675720215E-3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-1.8000006675720215E-3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-1.8000006675720215E-3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-1.8000006675720215E-3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-1.8000006675720215E-3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-1.8000006675720215E-3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-1.8000006675720215E-3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-1.8000006675720215E-3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-1.8000006675720215E-3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-1.8000006675720215E-3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-1.8000006675720215E-3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-1.8000006675720215E-3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-1.8000006675720215E-3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-1.8000006675720215E-3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-1.8000006675720215E-3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-1.8000006675720215E-3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-1.8000006675720215E-3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-1.8000006675720215E-3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-1.8000006675720215E-3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-1.8000006675720215E-3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-1.8000006675720215E-3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-1.8000006675720215E-3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-1.8000006675720215E-3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-1.8000006675720215E-3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-1.8000006675720215E-3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ref="F516:F579" si="8">D516-E516+F515</f>
        <v>-1.8000006675720215E-3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-1.8000006675720215E-3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-1.8000006675720215E-3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-1.8000006675720215E-3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-1.8000006675720215E-3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-1.8000006675720215E-3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8"/>
        <v>-1.8000006675720215E-3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-1.8000006675720215E-3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-1.8000006675720215E-3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-1.8000006675720215E-3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-1.8000006675720215E-3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-1.8000006675720215E-3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-1.8000006675720215E-3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-1.8000006675720215E-3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-1.8000006675720215E-3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-1.8000006675720215E-3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-1.8000006675720215E-3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-1.8000006675720215E-3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-1.8000006675720215E-3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-1.8000006675720215E-3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-1.8000006675720215E-3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-1.8000006675720215E-3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-1.8000006675720215E-3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-1.8000006675720215E-3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-1.8000006675720215E-3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-1.8000006675720215E-3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-1.8000006675720215E-3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-1.8000006675720215E-3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-1.8000006675720215E-3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-1.8000006675720215E-3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-1.8000006675720215E-3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-1.8000006675720215E-3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-1.8000006675720215E-3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-1.8000006675720215E-3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-1.8000006675720215E-3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-1.8000006675720215E-3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-1.8000006675720215E-3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-1.8000006675720215E-3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-1.8000006675720215E-3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-1.8000006675720215E-3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-1.8000006675720215E-3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-1.8000006675720215E-3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-1.8000006675720215E-3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-1.8000006675720215E-3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-1.8000006675720215E-3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-1.8000006675720215E-3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-1.8000006675720215E-3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-1.8000006675720215E-3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-1.8000006675720215E-3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-1.8000006675720215E-3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-1.8000006675720215E-3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-1.8000006675720215E-3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-1.8000006675720215E-3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-1.8000006675720215E-3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-1.8000006675720215E-3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-1.8000006675720215E-3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-1.8000006675720215E-3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-1.8000006675720215E-3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-1.8000006675720215E-3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-1.8000006675720215E-3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-1.8000006675720215E-3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-1.8000006675720215E-3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-1.8000006675720215E-3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-1.8000006675720215E-3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ref="F580:F602" si="9">D580-E580+F579</f>
        <v>-1.8000006675720215E-3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-1.8000006675720215E-3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-1.8000006675720215E-3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-1.8000006675720215E-3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-1.8000006675720215E-3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-1.8000006675720215E-3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9"/>
        <v>-1.8000006675720215E-3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-1.8000006675720215E-3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-1.8000006675720215E-3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-1.8000006675720215E-3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-1.8000006675720215E-3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-1.8000006675720215E-3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-1.8000006675720215E-3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-1.8000006675720215E-3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-1.8000006675720215E-3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-1.8000006675720215E-3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-1.8000006675720215E-3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-1.8000006675720215E-3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-1.8000006675720215E-3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-1.8000006675720215E-3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-1.8000006675720215E-3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-1.8000006675720215E-3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-1.8000006675720215E-3</v>
      </c>
    </row>
  </sheetData>
  <autoFilter ref="A8:F602" xr:uid="{00000000-0009-0000-0000-000015000000}">
    <sortState xmlns:xlrd2="http://schemas.microsoft.com/office/spreadsheetml/2017/richdata2" ref="A8:F602">
      <sortCondition ref="A8:A602"/>
    </sortState>
  </autoFilter>
  <mergeCells count="2">
    <mergeCell ref="A2:F2"/>
    <mergeCell ref="D5:E5"/>
  </mergeCells>
  <conditionalFormatting sqref="F6 F9:F602">
    <cfRule type="cellIs" dxfId="77" priority="1" operator="lessThan">
      <formula>0</formula>
    </cfRule>
  </conditionalFormatting>
  <conditionalFormatting sqref="F9:F602">
    <cfRule type="cellIs" dxfId="76" priority="2" operator="greaterThan">
      <formula>0</formula>
    </cfRule>
  </conditionalFormatting>
  <conditionalFormatting sqref="F10:F602 F6">
    <cfRule type="cellIs" dxfId="75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29" max="5" man="1"/>
    <brk id="187" max="5" man="1"/>
    <brk id="248" max="5" man="1"/>
    <brk id="309" max="5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6647-F35F-45FD-9706-8755A16BF1C5}">
  <dimension ref="A1:F611"/>
  <sheetViews>
    <sheetView view="pageBreakPreview" topLeftCell="A32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v>72885.42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178999.49</v>
      </c>
      <c r="E6" s="11">
        <f>SUM(E9:E611)</f>
        <v>209657.73</v>
      </c>
      <c r="F6" s="12">
        <f>F611</f>
        <v>42227.180000000008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45882</v>
      </c>
      <c r="B10" s="17" t="s">
        <v>22</v>
      </c>
      <c r="C10" s="18" t="s">
        <v>184</v>
      </c>
      <c r="D10" s="19">
        <v>113457.42</v>
      </c>
      <c r="E10" s="19"/>
      <c r="F10" s="20">
        <f>D10-E10+D5</f>
        <v>186342.84</v>
      </c>
    </row>
    <row r="11" spans="1:6" ht="14.25" customHeight="1" x14ac:dyDescent="0.3">
      <c r="A11" s="16">
        <v>45883</v>
      </c>
      <c r="B11" s="17" t="s">
        <v>22</v>
      </c>
      <c r="C11" s="18" t="s">
        <v>184</v>
      </c>
      <c r="D11" s="19"/>
      <c r="E11" s="19">
        <v>27400</v>
      </c>
      <c r="F11" s="20">
        <f>D11-E11+F10</f>
        <v>158942.84</v>
      </c>
    </row>
    <row r="12" spans="1:6" ht="14.25" customHeight="1" x14ac:dyDescent="0.3">
      <c r="A12" s="16">
        <v>45883</v>
      </c>
      <c r="B12" s="17" t="s">
        <v>22</v>
      </c>
      <c r="C12" s="18" t="s">
        <v>184</v>
      </c>
      <c r="D12" s="19">
        <v>10000</v>
      </c>
      <c r="E12" s="19"/>
      <c r="F12" s="20">
        <f t="shared" ref="F12:F77" si="0">D12-E12+F11</f>
        <v>168942.84</v>
      </c>
    </row>
    <row r="13" spans="1:6" ht="14.25" customHeight="1" x14ac:dyDescent="0.3">
      <c r="A13" s="16">
        <v>45883</v>
      </c>
      <c r="B13" s="17" t="s">
        <v>170</v>
      </c>
      <c r="C13" s="18" t="s">
        <v>193</v>
      </c>
      <c r="D13" s="19"/>
      <c r="E13" s="19">
        <v>60</v>
      </c>
      <c r="F13" s="20">
        <f t="shared" si="0"/>
        <v>168882.84</v>
      </c>
    </row>
    <row r="14" spans="1:6" ht="14.25" customHeight="1" x14ac:dyDescent="0.3">
      <c r="A14" s="16">
        <v>45883</v>
      </c>
      <c r="B14" s="17" t="s">
        <v>185</v>
      </c>
      <c r="C14" s="18"/>
      <c r="D14" s="19"/>
      <c r="E14" s="19">
        <v>30</v>
      </c>
      <c r="F14" s="20">
        <f t="shared" si="0"/>
        <v>168852.84</v>
      </c>
    </row>
    <row r="15" spans="1:6" ht="14.25" customHeight="1" x14ac:dyDescent="0.3">
      <c r="A15" s="16">
        <v>45887</v>
      </c>
      <c r="B15" s="17" t="s">
        <v>22</v>
      </c>
      <c r="C15" s="18" t="s">
        <v>167</v>
      </c>
      <c r="D15" s="19"/>
      <c r="E15" s="19">
        <v>1200</v>
      </c>
      <c r="F15" s="20">
        <f t="shared" si="0"/>
        <v>167652.84</v>
      </c>
    </row>
    <row r="16" spans="1:6" ht="14.25" customHeight="1" x14ac:dyDescent="0.3">
      <c r="A16" s="16">
        <v>45887</v>
      </c>
      <c r="B16" s="17" t="s">
        <v>22</v>
      </c>
      <c r="C16" s="18" t="s">
        <v>167</v>
      </c>
      <c r="D16" s="19"/>
      <c r="E16" s="19">
        <v>3000</v>
      </c>
      <c r="F16" s="20">
        <f t="shared" si="0"/>
        <v>164652.84</v>
      </c>
    </row>
    <row r="17" spans="1:6" ht="14.25" customHeight="1" x14ac:dyDescent="0.3">
      <c r="A17" s="16">
        <v>45887</v>
      </c>
      <c r="B17" s="17" t="s">
        <v>22</v>
      </c>
      <c r="C17" s="18" t="s">
        <v>167</v>
      </c>
      <c r="D17" s="19"/>
      <c r="E17" s="19">
        <v>18400</v>
      </c>
      <c r="F17" s="20">
        <f t="shared" si="0"/>
        <v>146252.84</v>
      </c>
    </row>
    <row r="18" spans="1:6" ht="14.25" customHeight="1" x14ac:dyDescent="0.3">
      <c r="A18" s="16">
        <v>45888</v>
      </c>
      <c r="B18" s="17" t="s">
        <v>185</v>
      </c>
      <c r="C18" s="18"/>
      <c r="D18" s="19"/>
      <c r="E18" s="19">
        <v>50</v>
      </c>
      <c r="F18" s="20">
        <f t="shared" si="0"/>
        <v>146202.84</v>
      </c>
    </row>
    <row r="19" spans="1:6" ht="14.25" customHeight="1" x14ac:dyDescent="0.3">
      <c r="A19" s="16">
        <v>45888</v>
      </c>
      <c r="B19" s="17" t="s">
        <v>22</v>
      </c>
      <c r="C19" s="18" t="s">
        <v>167</v>
      </c>
      <c r="D19" s="19"/>
      <c r="E19" s="19">
        <v>118500</v>
      </c>
      <c r="F19" s="20">
        <f t="shared" si="0"/>
        <v>27702.839999999997</v>
      </c>
    </row>
    <row r="20" spans="1:6" ht="14.25" customHeight="1" x14ac:dyDescent="0.3">
      <c r="A20" s="16">
        <v>45888</v>
      </c>
      <c r="B20" s="17" t="s">
        <v>22</v>
      </c>
      <c r="C20" s="18" t="s">
        <v>184</v>
      </c>
      <c r="D20" s="19">
        <v>2200</v>
      </c>
      <c r="E20" s="19"/>
      <c r="F20" s="20">
        <f>D20-E20+F19</f>
        <v>29902.839999999997</v>
      </c>
    </row>
    <row r="21" spans="1:6" ht="14.25" customHeight="1" x14ac:dyDescent="0.3">
      <c r="A21" s="16">
        <v>45888</v>
      </c>
      <c r="B21" s="17" t="s">
        <v>170</v>
      </c>
      <c r="C21" s="18" t="s">
        <v>197</v>
      </c>
      <c r="D21" s="19"/>
      <c r="E21" s="19">
        <v>21</v>
      </c>
      <c r="F21" s="20">
        <f t="shared" si="0"/>
        <v>29881.839999999997</v>
      </c>
    </row>
    <row r="22" spans="1:6" ht="14.25" customHeight="1" x14ac:dyDescent="0.3">
      <c r="A22" s="16">
        <v>45888</v>
      </c>
      <c r="B22" s="17" t="s">
        <v>185</v>
      </c>
      <c r="C22" s="18"/>
      <c r="D22" s="19"/>
      <c r="E22" s="19">
        <v>30</v>
      </c>
      <c r="F22" s="20">
        <f t="shared" si="0"/>
        <v>29851.839999999997</v>
      </c>
    </row>
    <row r="23" spans="1:6" ht="14.25" customHeight="1" x14ac:dyDescent="0.3">
      <c r="A23" s="16">
        <v>45889</v>
      </c>
      <c r="B23" s="17" t="s">
        <v>22</v>
      </c>
      <c r="C23" s="18" t="s">
        <v>184</v>
      </c>
      <c r="D23" s="19">
        <v>6000</v>
      </c>
      <c r="E23" s="19"/>
      <c r="F23" s="20">
        <f t="shared" si="0"/>
        <v>35851.839999999997</v>
      </c>
    </row>
    <row r="24" spans="1:6" ht="14.4" x14ac:dyDescent="0.3">
      <c r="A24" s="16">
        <v>45889</v>
      </c>
      <c r="B24" s="17" t="s">
        <v>170</v>
      </c>
      <c r="C24" s="18" t="s">
        <v>193</v>
      </c>
      <c r="D24" s="19"/>
      <c r="E24" s="19">
        <v>51.35</v>
      </c>
      <c r="F24" s="20">
        <f t="shared" si="0"/>
        <v>35800.49</v>
      </c>
    </row>
    <row r="25" spans="1:6" ht="14.25" customHeight="1" x14ac:dyDescent="0.3">
      <c r="A25" s="16">
        <v>45889</v>
      </c>
      <c r="B25" s="17" t="s">
        <v>185</v>
      </c>
      <c r="C25" s="18"/>
      <c r="D25" s="19"/>
      <c r="E25" s="19">
        <v>10</v>
      </c>
      <c r="F25" s="20">
        <f t="shared" si="0"/>
        <v>35790.49</v>
      </c>
    </row>
    <row r="26" spans="1:6" ht="14.25" customHeight="1" x14ac:dyDescent="0.3">
      <c r="A26" s="16">
        <v>45890</v>
      </c>
      <c r="B26" s="17" t="s">
        <v>22</v>
      </c>
      <c r="C26" s="18" t="s">
        <v>173</v>
      </c>
      <c r="D26" s="19"/>
      <c r="E26" s="19">
        <v>22750</v>
      </c>
      <c r="F26" s="20">
        <f t="shared" si="0"/>
        <v>13040.489999999998</v>
      </c>
    </row>
    <row r="27" spans="1:6" ht="14.25" customHeight="1" x14ac:dyDescent="0.3">
      <c r="A27" s="16">
        <v>45890</v>
      </c>
      <c r="B27" s="17" t="s">
        <v>22</v>
      </c>
      <c r="C27" s="18" t="s">
        <v>184</v>
      </c>
      <c r="D27" s="19">
        <v>14358.94</v>
      </c>
      <c r="E27" s="19"/>
      <c r="F27" s="20">
        <f t="shared" si="0"/>
        <v>27399.43</v>
      </c>
    </row>
    <row r="28" spans="1:6" ht="14.25" customHeight="1" x14ac:dyDescent="0.3">
      <c r="A28" s="16">
        <v>45890</v>
      </c>
      <c r="B28" s="17" t="s">
        <v>170</v>
      </c>
      <c r="C28" s="18" t="s">
        <v>193</v>
      </c>
      <c r="D28" s="19"/>
      <c r="E28" s="19">
        <v>90.45</v>
      </c>
      <c r="F28" s="20">
        <f t="shared" si="0"/>
        <v>27308.98</v>
      </c>
    </row>
    <row r="29" spans="1:6" ht="14.25" customHeight="1" x14ac:dyDescent="0.3">
      <c r="A29" s="16">
        <v>45890</v>
      </c>
      <c r="B29" s="17" t="s">
        <v>185</v>
      </c>
      <c r="C29" s="18"/>
      <c r="D29" s="19"/>
      <c r="E29" s="19">
        <v>30</v>
      </c>
      <c r="F29" s="20">
        <f t="shared" si="0"/>
        <v>27278.98</v>
      </c>
    </row>
    <row r="30" spans="1:6" ht="14.25" customHeight="1" x14ac:dyDescent="0.3">
      <c r="A30" s="16">
        <v>45891</v>
      </c>
      <c r="B30" s="17" t="s">
        <v>22</v>
      </c>
      <c r="C30" s="18" t="s">
        <v>173</v>
      </c>
      <c r="D30" s="19"/>
      <c r="E30" s="19">
        <v>80</v>
      </c>
      <c r="F30" s="20">
        <f t="shared" si="0"/>
        <v>27198.98</v>
      </c>
    </row>
    <row r="31" spans="1:6" ht="14.25" customHeight="1" x14ac:dyDescent="0.3">
      <c r="A31" s="16">
        <v>45891</v>
      </c>
      <c r="B31" s="17" t="s">
        <v>185</v>
      </c>
      <c r="C31" s="18"/>
      <c r="D31" s="19"/>
      <c r="E31" s="19">
        <v>20</v>
      </c>
      <c r="F31" s="20">
        <f t="shared" si="0"/>
        <v>27178.98</v>
      </c>
    </row>
    <row r="32" spans="1:6" ht="14.25" customHeight="1" x14ac:dyDescent="0.3">
      <c r="A32" s="16">
        <v>45891</v>
      </c>
      <c r="B32" s="17" t="s">
        <v>22</v>
      </c>
      <c r="C32" s="18" t="s">
        <v>198</v>
      </c>
      <c r="D32" s="19">
        <v>855</v>
      </c>
      <c r="E32" s="19"/>
      <c r="F32" s="20">
        <f t="shared" si="0"/>
        <v>28033.98</v>
      </c>
    </row>
    <row r="33" spans="1:6" ht="14.25" customHeight="1" x14ac:dyDescent="0.3">
      <c r="A33" s="16">
        <v>45891</v>
      </c>
      <c r="B33" s="17" t="s">
        <v>170</v>
      </c>
      <c r="C33" s="18" t="s">
        <v>193</v>
      </c>
      <c r="D33" s="19"/>
      <c r="E33" s="19">
        <v>14.28</v>
      </c>
      <c r="F33" s="20">
        <f t="shared" si="0"/>
        <v>28019.7</v>
      </c>
    </row>
    <row r="34" spans="1:6" ht="14.25" customHeight="1" x14ac:dyDescent="0.3">
      <c r="A34" s="16">
        <v>45891</v>
      </c>
      <c r="B34" s="17" t="s">
        <v>185</v>
      </c>
      <c r="C34" s="18"/>
      <c r="D34" s="19"/>
      <c r="E34" s="26">
        <v>20</v>
      </c>
      <c r="F34" s="20">
        <f t="shared" si="0"/>
        <v>27999.7</v>
      </c>
    </row>
    <row r="35" spans="1:6" ht="14.25" customHeight="1" x14ac:dyDescent="0.3">
      <c r="A35" s="16">
        <v>45894</v>
      </c>
      <c r="B35" s="17" t="s">
        <v>22</v>
      </c>
      <c r="C35" s="18" t="s">
        <v>184</v>
      </c>
      <c r="D35" s="19">
        <v>270</v>
      </c>
      <c r="E35" s="19"/>
      <c r="F35" s="20">
        <f t="shared" si="0"/>
        <v>28269.7</v>
      </c>
    </row>
    <row r="36" spans="1:6" ht="14.25" customHeight="1" x14ac:dyDescent="0.3">
      <c r="A36" s="16">
        <v>45894</v>
      </c>
      <c r="B36" s="17" t="s">
        <v>170</v>
      </c>
      <c r="C36" s="18" t="s">
        <v>193</v>
      </c>
      <c r="D36" s="19"/>
      <c r="E36" s="19">
        <v>11.35</v>
      </c>
      <c r="F36" s="20">
        <f t="shared" si="0"/>
        <v>28258.350000000002</v>
      </c>
    </row>
    <row r="37" spans="1:6" ht="14.25" customHeight="1" x14ac:dyDescent="0.3">
      <c r="A37" s="16">
        <v>45894</v>
      </c>
      <c r="B37" s="17" t="s">
        <v>185</v>
      </c>
      <c r="C37" s="18"/>
      <c r="D37" s="19"/>
      <c r="E37" s="19">
        <v>10</v>
      </c>
      <c r="F37" s="20">
        <f t="shared" si="0"/>
        <v>28248.350000000002</v>
      </c>
    </row>
    <row r="38" spans="1:6" ht="14.25" customHeight="1" x14ac:dyDescent="0.3">
      <c r="A38" s="16">
        <v>45895</v>
      </c>
      <c r="B38" s="17" t="s">
        <v>22</v>
      </c>
      <c r="C38" s="18" t="s">
        <v>173</v>
      </c>
      <c r="D38" s="19"/>
      <c r="E38" s="19">
        <v>1630</v>
      </c>
      <c r="F38" s="20">
        <f t="shared" si="0"/>
        <v>26618.350000000002</v>
      </c>
    </row>
    <row r="39" spans="1:6" ht="14.25" customHeight="1" x14ac:dyDescent="0.3">
      <c r="A39" s="16">
        <v>45895</v>
      </c>
      <c r="B39" s="17" t="s">
        <v>185</v>
      </c>
      <c r="C39" s="18"/>
      <c r="D39" s="19"/>
      <c r="E39" s="19">
        <v>10</v>
      </c>
      <c r="F39" s="20">
        <f t="shared" si="0"/>
        <v>26608.350000000002</v>
      </c>
    </row>
    <row r="40" spans="1:6" ht="14.25" customHeight="1" x14ac:dyDescent="0.3">
      <c r="A40" s="16">
        <v>45896</v>
      </c>
      <c r="B40" s="17" t="s">
        <v>22</v>
      </c>
      <c r="C40" s="18" t="s">
        <v>173</v>
      </c>
      <c r="D40" s="19"/>
      <c r="E40" s="19">
        <v>30</v>
      </c>
      <c r="F40" s="20">
        <f t="shared" si="0"/>
        <v>26578.350000000002</v>
      </c>
    </row>
    <row r="41" spans="1:6" ht="14.25" customHeight="1" x14ac:dyDescent="0.3">
      <c r="A41" s="16">
        <v>45896</v>
      </c>
      <c r="B41" s="17" t="s">
        <v>22</v>
      </c>
      <c r="C41" s="18" t="s">
        <v>173</v>
      </c>
      <c r="D41" s="19"/>
      <c r="E41" s="19">
        <v>11500</v>
      </c>
      <c r="F41" s="20">
        <f t="shared" si="0"/>
        <v>15078.350000000002</v>
      </c>
    </row>
    <row r="42" spans="1:6" ht="14.25" customHeight="1" x14ac:dyDescent="0.3">
      <c r="A42" s="16">
        <v>45896</v>
      </c>
      <c r="B42" s="17" t="s">
        <v>170</v>
      </c>
      <c r="C42" s="18" t="s">
        <v>193</v>
      </c>
      <c r="D42" s="19"/>
      <c r="E42" s="19">
        <v>2650</v>
      </c>
      <c r="F42" s="20">
        <f t="shared" si="0"/>
        <v>12428.350000000002</v>
      </c>
    </row>
    <row r="43" spans="1:6" ht="14.25" customHeight="1" x14ac:dyDescent="0.3">
      <c r="A43" s="16">
        <v>45896</v>
      </c>
      <c r="B43" s="17" t="s">
        <v>185</v>
      </c>
      <c r="C43" s="18"/>
      <c r="D43" s="19"/>
      <c r="E43" s="19">
        <v>30</v>
      </c>
      <c r="F43" s="20">
        <f t="shared" si="0"/>
        <v>12398.350000000002</v>
      </c>
    </row>
    <row r="44" spans="1:6" ht="14.25" customHeight="1" x14ac:dyDescent="0.3">
      <c r="A44" s="16">
        <v>45897</v>
      </c>
      <c r="B44" s="17" t="s">
        <v>185</v>
      </c>
      <c r="C44" s="18" t="s">
        <v>199</v>
      </c>
      <c r="D44" s="19"/>
      <c r="E44" s="19">
        <v>10</v>
      </c>
      <c r="F44" s="20">
        <f t="shared" si="0"/>
        <v>12388.350000000002</v>
      </c>
    </row>
    <row r="45" spans="1:6" ht="14.25" customHeight="1" x14ac:dyDescent="0.3">
      <c r="A45" s="16">
        <v>45897</v>
      </c>
      <c r="B45" s="17" t="s">
        <v>22</v>
      </c>
      <c r="C45" s="18" t="s">
        <v>173</v>
      </c>
      <c r="D45" s="19"/>
      <c r="E45" s="19">
        <v>1800</v>
      </c>
      <c r="F45" s="20">
        <f t="shared" si="0"/>
        <v>10588.350000000002</v>
      </c>
    </row>
    <row r="46" spans="1:6" ht="14.25" customHeight="1" x14ac:dyDescent="0.3">
      <c r="A46" s="16">
        <v>45897</v>
      </c>
      <c r="B46" s="17" t="s">
        <v>22</v>
      </c>
      <c r="C46" s="18" t="s">
        <v>184</v>
      </c>
      <c r="D46" s="19">
        <v>31003.13</v>
      </c>
      <c r="E46" s="19"/>
      <c r="F46" s="20">
        <f t="shared" si="0"/>
        <v>41591.480000000003</v>
      </c>
    </row>
    <row r="47" spans="1:6" ht="14.25" customHeight="1" x14ac:dyDescent="0.3">
      <c r="A47" s="16">
        <v>45897</v>
      </c>
      <c r="B47" s="17" t="s">
        <v>170</v>
      </c>
      <c r="C47" s="18" t="s">
        <v>197</v>
      </c>
      <c r="D47" s="19"/>
      <c r="E47" s="19">
        <v>165.02</v>
      </c>
      <c r="F47" s="20">
        <f t="shared" si="0"/>
        <v>41426.460000000006</v>
      </c>
    </row>
    <row r="48" spans="1:6" ht="14.25" customHeight="1" x14ac:dyDescent="0.3">
      <c r="A48" s="16">
        <v>45897</v>
      </c>
      <c r="B48" s="17" t="s">
        <v>185</v>
      </c>
      <c r="C48" s="18"/>
      <c r="D48" s="19"/>
      <c r="E48" s="19">
        <v>30</v>
      </c>
      <c r="F48" s="20">
        <f t="shared" si="0"/>
        <v>41396.460000000006</v>
      </c>
    </row>
    <row r="49" spans="1:6" ht="14.25" customHeight="1" x14ac:dyDescent="0.3">
      <c r="A49" s="16">
        <v>45898</v>
      </c>
      <c r="B49" s="17" t="s">
        <v>22</v>
      </c>
      <c r="C49" s="18" t="s">
        <v>184</v>
      </c>
      <c r="D49" s="19">
        <v>855</v>
      </c>
      <c r="E49" s="19"/>
      <c r="F49" s="20">
        <f t="shared" si="0"/>
        <v>42251.460000000006</v>
      </c>
    </row>
    <row r="50" spans="1:6" ht="14.25" customHeight="1" x14ac:dyDescent="0.3">
      <c r="A50" s="16">
        <v>45898</v>
      </c>
      <c r="B50" s="17" t="s">
        <v>170</v>
      </c>
      <c r="C50" s="18" t="s">
        <v>197</v>
      </c>
      <c r="D50" s="19"/>
      <c r="E50" s="19">
        <v>14.28</v>
      </c>
      <c r="F50" s="20">
        <f t="shared" si="0"/>
        <v>42237.180000000008</v>
      </c>
    </row>
    <row r="51" spans="1:6" ht="14.25" customHeight="1" x14ac:dyDescent="0.3">
      <c r="A51" s="16">
        <v>45898</v>
      </c>
      <c r="B51" s="17" t="s">
        <v>185</v>
      </c>
      <c r="C51" s="18"/>
      <c r="D51" s="19"/>
      <c r="E51" s="19">
        <v>10</v>
      </c>
      <c r="F51" s="20">
        <f t="shared" si="0"/>
        <v>42227.180000000008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42227.180000000008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42227.180000000008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42227.180000000008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42227.180000000008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42227.180000000008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42227.180000000008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42227.180000000008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42227.180000000008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42227.180000000008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42227.180000000008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42227.180000000008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42227.180000000008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42227.180000000008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42227.180000000008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42227.180000000008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42227.180000000008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42227.180000000008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42227.180000000008</v>
      </c>
    </row>
    <row r="70" spans="1:6" ht="14.25" customHeight="1" x14ac:dyDescent="0.3">
      <c r="A70" s="16"/>
      <c r="B70" s="17"/>
      <c r="D70" s="19"/>
      <c r="E70" s="19"/>
      <c r="F70" s="20">
        <f t="shared" si="0"/>
        <v>42227.180000000008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42227.180000000008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42227.180000000008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42227.180000000008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42227.180000000008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42227.180000000008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0"/>
        <v>42227.180000000008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0"/>
        <v>42227.180000000008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ref="F78:F141" si="1">D78-E78+F77</f>
        <v>42227.180000000008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42227.180000000008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42227.180000000008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42227.180000000008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42227.180000000008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42227.180000000008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42227.180000000008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42227.180000000008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42227.180000000008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42227.180000000008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42227.180000000008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42227.180000000008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42227.180000000008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42227.180000000008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42227.180000000008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42227.180000000008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42227.180000000008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42227.180000000008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42227.180000000008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42227.180000000008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42227.180000000008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42227.180000000008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42227.180000000008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42227.180000000008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42227.180000000008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42227.180000000008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42227.180000000008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42227.180000000008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42227.180000000008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42227.180000000008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42227.180000000008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42227.180000000008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42227.180000000008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42227.180000000008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42227.180000000008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42227.180000000008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42227.180000000008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42227.180000000008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42227.180000000008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42227.180000000008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42227.180000000008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42227.180000000008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42227.180000000008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42227.180000000008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42227.180000000008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42227.180000000008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42227.180000000008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42227.180000000008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42227.180000000008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42227.180000000008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42227.180000000008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42227.180000000008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42227.180000000008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42227.180000000008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42227.180000000008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42227.180000000008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42227.180000000008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42227.180000000008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42227.180000000008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42227.180000000008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42227.180000000008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42227.180000000008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42227.180000000008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1"/>
        <v>42227.180000000008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ref="F142:F205" si="2">D142-E142+F141</f>
        <v>42227.180000000008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42227.180000000008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42227.180000000008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42227.180000000008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42227.180000000008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42227.180000000008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42227.180000000008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42227.180000000008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42227.180000000008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42227.180000000008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42227.180000000008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42227.180000000008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42227.180000000008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42227.180000000008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42227.180000000008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42227.180000000008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42227.180000000008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42227.180000000008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42227.180000000008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42227.180000000008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42227.180000000008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42227.180000000008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42227.180000000008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42227.180000000008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42227.180000000008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42227.180000000008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42227.180000000008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42227.180000000008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42227.180000000008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42227.180000000008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42227.180000000008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42227.180000000008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42227.180000000008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42227.180000000008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42227.180000000008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42227.180000000008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42227.180000000008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42227.180000000008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42227.180000000008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42227.180000000008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42227.180000000008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42227.180000000008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42227.180000000008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42227.180000000008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42227.180000000008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42227.180000000008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42227.180000000008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42227.180000000008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42227.180000000008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42227.180000000008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42227.180000000008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42227.180000000008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42227.180000000008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42227.180000000008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42227.180000000008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42227.180000000008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42227.180000000008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42227.180000000008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42227.180000000008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42227.180000000008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42227.180000000008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42227.180000000008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2"/>
        <v>42227.180000000008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2"/>
        <v>42227.180000000008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ref="F206:F269" si="3">D206-E206+F205</f>
        <v>42227.180000000008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42227.180000000008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42227.180000000008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42227.180000000008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42227.180000000008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42227.180000000008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42227.180000000008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42227.180000000008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42227.180000000008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42227.180000000008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42227.180000000008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42227.180000000008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42227.180000000008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42227.180000000008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42227.180000000008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42227.180000000008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42227.180000000008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42227.180000000008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42227.180000000008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42227.180000000008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42227.180000000008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42227.180000000008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42227.180000000008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42227.180000000008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42227.180000000008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42227.180000000008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42227.180000000008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42227.180000000008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42227.180000000008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42227.180000000008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42227.180000000008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42227.180000000008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42227.180000000008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42227.180000000008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42227.180000000008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42227.180000000008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42227.180000000008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42227.180000000008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42227.180000000008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42227.180000000008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42227.180000000008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42227.180000000008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42227.180000000008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42227.180000000008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42227.180000000008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42227.180000000008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42227.180000000008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42227.180000000008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42227.180000000008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42227.180000000008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42227.180000000008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42227.180000000008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42227.180000000008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42227.180000000008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42227.180000000008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42227.180000000008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42227.180000000008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42227.180000000008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42227.180000000008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42227.180000000008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42227.180000000008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42227.180000000008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3"/>
        <v>42227.180000000008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3"/>
        <v>42227.180000000008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ref="F270:F333" si="4">D270-E270+F269</f>
        <v>42227.180000000008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42227.180000000008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42227.180000000008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42227.180000000008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42227.180000000008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42227.180000000008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42227.180000000008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42227.180000000008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42227.180000000008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42227.180000000008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42227.180000000008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42227.180000000008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42227.180000000008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42227.180000000008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42227.180000000008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42227.180000000008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42227.180000000008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42227.180000000008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42227.180000000008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42227.180000000008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42227.180000000008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42227.180000000008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42227.180000000008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42227.180000000008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42227.180000000008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42227.180000000008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42227.180000000008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42227.180000000008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42227.180000000008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42227.180000000008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42227.180000000008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42227.180000000008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42227.180000000008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42227.180000000008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42227.180000000008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42227.180000000008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42227.180000000008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42227.180000000008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42227.180000000008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42227.180000000008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42227.180000000008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42227.180000000008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42227.180000000008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42227.180000000008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42227.180000000008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42227.180000000008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42227.180000000008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42227.180000000008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42227.180000000008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42227.180000000008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42227.180000000008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42227.180000000008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42227.180000000008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42227.180000000008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42227.180000000008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42227.180000000008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42227.180000000008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42227.180000000008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42227.180000000008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42227.180000000008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42227.180000000008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42227.180000000008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4"/>
        <v>42227.180000000008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4"/>
        <v>42227.180000000008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ref="F334:F397" si="5">D334-E334+F333</f>
        <v>42227.180000000008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42227.180000000008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42227.180000000008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42227.180000000008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42227.180000000008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42227.180000000008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42227.180000000008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42227.180000000008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42227.180000000008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42227.180000000008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42227.180000000008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42227.180000000008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42227.180000000008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42227.180000000008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42227.180000000008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42227.180000000008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42227.180000000008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42227.180000000008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42227.180000000008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42227.180000000008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42227.180000000008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42227.180000000008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42227.180000000008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42227.180000000008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42227.180000000008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42227.180000000008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42227.180000000008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42227.180000000008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42227.180000000008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42227.180000000008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42227.180000000008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42227.180000000008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42227.180000000008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42227.180000000008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42227.180000000008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42227.180000000008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42227.180000000008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42227.180000000008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42227.180000000008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42227.180000000008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42227.180000000008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42227.180000000008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42227.180000000008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42227.180000000008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42227.180000000008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42227.180000000008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42227.180000000008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42227.180000000008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42227.180000000008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42227.180000000008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42227.180000000008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42227.180000000008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42227.180000000008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42227.180000000008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42227.180000000008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42227.180000000008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42227.180000000008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42227.180000000008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42227.180000000008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42227.180000000008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42227.180000000008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5"/>
        <v>42227.180000000008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5"/>
        <v>42227.180000000008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5"/>
        <v>42227.180000000008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ref="F398:F461" si="6">D398-E398+F397</f>
        <v>42227.180000000008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42227.180000000008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42227.180000000008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42227.180000000008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42227.180000000008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42227.180000000008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42227.180000000008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42227.180000000008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42227.180000000008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42227.180000000008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42227.180000000008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42227.180000000008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42227.180000000008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42227.180000000008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42227.180000000008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42227.180000000008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42227.180000000008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42227.180000000008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42227.180000000008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42227.180000000008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42227.180000000008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42227.180000000008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42227.180000000008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42227.180000000008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42227.180000000008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42227.180000000008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42227.180000000008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42227.180000000008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42227.180000000008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42227.180000000008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42227.180000000008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42227.180000000008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42227.180000000008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42227.180000000008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42227.180000000008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42227.180000000008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42227.180000000008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42227.180000000008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42227.180000000008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42227.180000000008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42227.180000000008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42227.180000000008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42227.180000000008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42227.180000000008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42227.180000000008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42227.180000000008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42227.180000000008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42227.180000000008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42227.180000000008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42227.180000000008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42227.180000000008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42227.180000000008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42227.180000000008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42227.180000000008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42227.180000000008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42227.180000000008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42227.180000000008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42227.180000000008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42227.180000000008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42227.180000000008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42227.180000000008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42227.180000000008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6"/>
        <v>42227.180000000008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6"/>
        <v>42227.180000000008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ref="F462:F525" si="7">D462-E462+F461</f>
        <v>42227.180000000008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42227.180000000008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42227.180000000008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42227.180000000008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42227.180000000008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42227.180000000008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42227.180000000008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42227.180000000008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42227.180000000008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42227.180000000008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42227.180000000008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42227.180000000008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42227.180000000008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42227.180000000008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42227.180000000008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42227.180000000008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42227.180000000008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42227.180000000008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42227.180000000008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42227.180000000008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42227.180000000008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42227.180000000008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42227.180000000008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42227.180000000008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42227.180000000008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42227.180000000008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42227.180000000008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42227.180000000008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42227.180000000008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42227.180000000008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42227.180000000008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42227.180000000008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42227.180000000008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42227.180000000008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42227.180000000008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42227.180000000008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42227.180000000008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42227.180000000008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42227.180000000008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42227.180000000008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42227.180000000008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42227.180000000008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42227.180000000008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42227.180000000008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42227.180000000008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42227.180000000008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42227.180000000008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42227.180000000008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42227.180000000008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42227.180000000008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42227.180000000008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42227.180000000008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42227.180000000008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42227.180000000008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42227.180000000008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42227.180000000008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42227.180000000008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42227.180000000008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42227.180000000008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42227.180000000008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42227.180000000008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42227.180000000008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7"/>
        <v>42227.180000000008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7"/>
        <v>42227.180000000008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ref="F526:F589" si="8">D526-E526+F525</f>
        <v>42227.180000000008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42227.180000000008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42227.180000000008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42227.180000000008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42227.180000000008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42227.180000000008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42227.180000000008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42227.180000000008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42227.180000000008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42227.180000000008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42227.180000000008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42227.180000000008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42227.180000000008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42227.180000000008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42227.180000000008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42227.180000000008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42227.180000000008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42227.180000000008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42227.180000000008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42227.180000000008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42227.180000000008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42227.180000000008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42227.180000000008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42227.180000000008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42227.180000000008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42227.180000000008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42227.180000000008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42227.180000000008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42227.180000000008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42227.180000000008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42227.180000000008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42227.180000000008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42227.180000000008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42227.180000000008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42227.180000000008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42227.180000000008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42227.180000000008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42227.180000000008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42227.180000000008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42227.180000000008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42227.180000000008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42227.180000000008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42227.180000000008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42227.180000000008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42227.180000000008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42227.180000000008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42227.180000000008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42227.180000000008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42227.180000000008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42227.180000000008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42227.180000000008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42227.180000000008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42227.180000000008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42227.180000000008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42227.180000000008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42227.180000000008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42227.180000000008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42227.180000000008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42227.180000000008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42227.180000000008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42227.180000000008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8"/>
        <v>42227.180000000008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8"/>
        <v>42227.180000000008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8"/>
        <v>42227.180000000008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ref="F590:F611" si="9">D590-E590+F589</f>
        <v>42227.180000000008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42227.180000000008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42227.180000000008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42227.180000000008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42227.180000000008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42227.180000000008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42227.180000000008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42227.180000000008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42227.180000000008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42227.180000000008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42227.180000000008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42227.180000000008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42227.180000000008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42227.180000000008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42227.180000000008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42227.180000000008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42227.180000000008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42227.180000000008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42227.180000000008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42227.180000000008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42227.180000000008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42227.180000000008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74" priority="1" operator="lessThan">
      <formula>0</formula>
    </cfRule>
  </conditionalFormatting>
  <conditionalFormatting sqref="F9:F611">
    <cfRule type="cellIs" dxfId="73" priority="2" operator="greaterThan">
      <formula>0</formula>
    </cfRule>
  </conditionalFormatting>
  <conditionalFormatting sqref="F10:F611 F6">
    <cfRule type="cellIs" dxfId="72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2475-09C2-4E27-AA00-B49DE5360907}">
  <dimension ref="A1:F610"/>
  <sheetViews>
    <sheetView view="pageBreakPreview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/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SUM(D9:D610)</f>
        <v>348852.56000000006</v>
      </c>
      <c r="E6" s="11">
        <f>SUM(E9:E610)</f>
        <v>239798.70825000003</v>
      </c>
      <c r="F6" s="12">
        <f>F610</f>
        <v>109053.85175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45901</v>
      </c>
      <c r="B10" s="17" t="s">
        <v>19</v>
      </c>
      <c r="C10" s="18" t="s">
        <v>129</v>
      </c>
      <c r="D10" s="19">
        <v>12302.46</v>
      </c>
      <c r="E10" s="19"/>
      <c r="F10" s="20">
        <f>D10-E10+D5</f>
        <v>12302.46</v>
      </c>
    </row>
    <row r="11" spans="1:6" ht="14.25" customHeight="1" x14ac:dyDescent="0.3">
      <c r="A11" s="16">
        <v>45901</v>
      </c>
      <c r="B11" s="17" t="s">
        <v>170</v>
      </c>
      <c r="C11" s="18"/>
      <c r="D11" s="19"/>
      <c r="E11" s="19"/>
      <c r="F11" s="20">
        <f>D11-E11+F10</f>
        <v>12302.46</v>
      </c>
    </row>
    <row r="12" spans="1:6" ht="14.25" customHeight="1" x14ac:dyDescent="0.3">
      <c r="A12" s="16">
        <v>45901</v>
      </c>
      <c r="B12" s="17" t="s">
        <v>19</v>
      </c>
      <c r="C12" s="18" t="s">
        <v>201</v>
      </c>
      <c r="D12" s="19">
        <v>9300</v>
      </c>
      <c r="E12" s="19"/>
      <c r="F12" s="20">
        <f>D12-E12+F11</f>
        <v>21602.46</v>
      </c>
    </row>
    <row r="13" spans="1:6" ht="14.25" customHeight="1" x14ac:dyDescent="0.3">
      <c r="A13" s="16">
        <v>45901</v>
      </c>
      <c r="B13" s="17" t="s">
        <v>170</v>
      </c>
      <c r="C13" s="18"/>
      <c r="D13" s="19"/>
      <c r="E13" s="19"/>
      <c r="F13" s="20">
        <f t="shared" ref="F13:F14" si="0">D13-E13+F12</f>
        <v>21602.46</v>
      </c>
    </row>
    <row r="14" spans="1:6" ht="14.25" customHeight="1" x14ac:dyDescent="0.3">
      <c r="A14" s="16">
        <v>45901</v>
      </c>
      <c r="B14" s="17" t="s">
        <v>181</v>
      </c>
      <c r="C14" s="18" t="s">
        <v>173</v>
      </c>
      <c r="D14" s="19"/>
      <c r="E14" s="19">
        <v>21602.46</v>
      </c>
      <c r="F14" s="20">
        <f t="shared" si="0"/>
        <v>0</v>
      </c>
    </row>
    <row r="15" spans="1:6" ht="14.25" customHeight="1" x14ac:dyDescent="0.3">
      <c r="A15" s="16">
        <v>45905</v>
      </c>
      <c r="B15" s="17" t="s">
        <v>19</v>
      </c>
      <c r="C15" s="18" t="s">
        <v>186</v>
      </c>
      <c r="D15" s="19">
        <v>90000</v>
      </c>
      <c r="E15" s="19"/>
      <c r="F15" s="20">
        <f t="shared" ref="F15:F75" si="1">D15-E15+F14</f>
        <v>90000</v>
      </c>
    </row>
    <row r="16" spans="1:6" ht="14.25" customHeight="1" x14ac:dyDescent="0.3">
      <c r="A16" s="16">
        <v>45905</v>
      </c>
      <c r="B16" s="17" t="s">
        <v>170</v>
      </c>
      <c r="C16" s="18"/>
      <c r="D16" s="19"/>
      <c r="E16" s="19"/>
      <c r="F16" s="20">
        <f t="shared" si="1"/>
        <v>90000</v>
      </c>
    </row>
    <row r="17" spans="1:6" ht="14.25" customHeight="1" x14ac:dyDescent="0.3">
      <c r="A17" s="16">
        <v>45905</v>
      </c>
      <c r="B17" s="17" t="s">
        <v>181</v>
      </c>
      <c r="C17" s="18" t="s">
        <v>173</v>
      </c>
      <c r="D17" s="19"/>
      <c r="E17" s="19">
        <v>90000</v>
      </c>
      <c r="F17" s="20">
        <f t="shared" si="1"/>
        <v>0</v>
      </c>
    </row>
    <row r="18" spans="1:6" ht="14.25" customHeight="1" x14ac:dyDescent="0.3">
      <c r="A18" s="16">
        <v>45908</v>
      </c>
      <c r="B18" s="17" t="s">
        <v>19</v>
      </c>
      <c r="C18" s="18" t="s">
        <v>192</v>
      </c>
      <c r="D18" s="19">
        <v>197646.45</v>
      </c>
      <c r="E18" s="19"/>
      <c r="F18" s="20">
        <f t="shared" si="1"/>
        <v>197646.45</v>
      </c>
    </row>
    <row r="19" spans="1:6" ht="14.25" customHeight="1" x14ac:dyDescent="0.3">
      <c r="A19" s="16">
        <v>45909</v>
      </c>
      <c r="B19" s="17" t="s">
        <v>181</v>
      </c>
      <c r="C19" s="18" t="s">
        <v>167</v>
      </c>
      <c r="D19" s="19"/>
      <c r="E19" s="19">
        <v>30</v>
      </c>
      <c r="F19" s="20">
        <f t="shared" si="1"/>
        <v>197616.45</v>
      </c>
    </row>
    <row r="20" spans="1:6" ht="14.25" customHeight="1" x14ac:dyDescent="0.3">
      <c r="A20" s="16">
        <v>45909</v>
      </c>
      <c r="B20" s="17" t="s">
        <v>181</v>
      </c>
      <c r="C20" s="18" t="s">
        <v>173</v>
      </c>
      <c r="D20" s="19"/>
      <c r="E20" s="19">
        <v>123700</v>
      </c>
      <c r="F20" s="20">
        <f t="shared" si="1"/>
        <v>73916.450000000012</v>
      </c>
    </row>
    <row r="21" spans="1:6" ht="14.25" customHeight="1" x14ac:dyDescent="0.3">
      <c r="A21" s="16">
        <v>45909</v>
      </c>
      <c r="B21" s="17" t="s">
        <v>182</v>
      </c>
      <c r="C21" s="18"/>
      <c r="D21" s="19"/>
      <c r="E21" s="19">
        <v>230</v>
      </c>
      <c r="F21" s="20">
        <f t="shared" si="1"/>
        <v>73686.450000000012</v>
      </c>
    </row>
    <row r="22" spans="1:6" ht="14.25" customHeight="1" x14ac:dyDescent="0.3">
      <c r="A22" s="16">
        <v>45910</v>
      </c>
      <c r="B22" s="17" t="s">
        <v>19</v>
      </c>
      <c r="C22" s="18"/>
      <c r="D22" s="19">
        <v>350</v>
      </c>
      <c r="E22" s="19"/>
      <c r="F22" s="20">
        <f t="shared" si="1"/>
        <v>74036.450000000012</v>
      </c>
    </row>
    <row r="23" spans="1:6" ht="14.25" customHeight="1" x14ac:dyDescent="0.3">
      <c r="A23" s="16">
        <v>45910</v>
      </c>
      <c r="B23" s="17" t="s">
        <v>170</v>
      </c>
      <c r="C23" s="18"/>
      <c r="D23" s="19"/>
      <c r="E23" s="19">
        <f>(0.5%*D22)+10</f>
        <v>11.75</v>
      </c>
      <c r="F23" s="20">
        <f t="shared" si="1"/>
        <v>74024.700000000012</v>
      </c>
    </row>
    <row r="24" spans="1:6" ht="14.4" x14ac:dyDescent="0.3">
      <c r="A24" s="16">
        <v>45910</v>
      </c>
      <c r="B24" s="17" t="s">
        <v>170</v>
      </c>
      <c r="C24" s="18" t="s">
        <v>193</v>
      </c>
      <c r="D24" s="19"/>
      <c r="E24" s="19">
        <v>998.23</v>
      </c>
      <c r="F24" s="20">
        <f t="shared" si="1"/>
        <v>73026.470000000016</v>
      </c>
    </row>
    <row r="25" spans="1:6" ht="14.25" customHeight="1" x14ac:dyDescent="0.3">
      <c r="A25" s="16">
        <v>45910</v>
      </c>
      <c r="B25" s="17" t="s">
        <v>182</v>
      </c>
      <c r="C25" s="18"/>
      <c r="D25" s="19"/>
      <c r="E25" s="19">
        <v>20</v>
      </c>
      <c r="F25" s="20">
        <f t="shared" si="1"/>
        <v>73006.470000000016</v>
      </c>
    </row>
    <row r="26" spans="1:6" ht="14.25" customHeight="1" x14ac:dyDescent="0.3">
      <c r="A26" s="16">
        <v>45911</v>
      </c>
      <c r="B26" s="17" t="s">
        <v>181</v>
      </c>
      <c r="C26" s="18" t="s">
        <v>173</v>
      </c>
      <c r="D26" s="19"/>
      <c r="E26" s="19">
        <v>30</v>
      </c>
      <c r="F26" s="20">
        <f t="shared" si="1"/>
        <v>72976.470000000016</v>
      </c>
    </row>
    <row r="27" spans="1:6" ht="14.25" customHeight="1" x14ac:dyDescent="0.3">
      <c r="A27" s="16">
        <v>45911</v>
      </c>
      <c r="B27" s="17" t="s">
        <v>181</v>
      </c>
      <c r="C27" s="18" t="s">
        <v>173</v>
      </c>
      <c r="D27" s="19"/>
      <c r="E27" s="19">
        <v>300</v>
      </c>
      <c r="F27" s="20">
        <f t="shared" si="1"/>
        <v>72676.470000000016</v>
      </c>
    </row>
    <row r="28" spans="1:6" ht="14.25" customHeight="1" x14ac:dyDescent="0.3">
      <c r="A28" s="16">
        <v>45911</v>
      </c>
      <c r="B28" s="17" t="s">
        <v>182</v>
      </c>
      <c r="C28" s="18"/>
      <c r="D28" s="19"/>
      <c r="E28" s="19">
        <v>20</v>
      </c>
      <c r="F28" s="20">
        <f t="shared" si="1"/>
        <v>72656.470000000016</v>
      </c>
    </row>
    <row r="29" spans="1:6" ht="14.25" customHeight="1" x14ac:dyDescent="0.3">
      <c r="A29" s="16">
        <v>45915</v>
      </c>
      <c r="B29" s="17" t="s">
        <v>181</v>
      </c>
      <c r="C29" s="18" t="s">
        <v>173</v>
      </c>
      <c r="D29" s="19"/>
      <c r="E29" s="19">
        <v>850</v>
      </c>
      <c r="F29" s="20">
        <f t="shared" si="1"/>
        <v>71806.470000000016</v>
      </c>
    </row>
    <row r="30" spans="1:6" ht="14.25" customHeight="1" x14ac:dyDescent="0.3">
      <c r="A30" s="16">
        <v>45915</v>
      </c>
      <c r="B30" s="17" t="s">
        <v>182</v>
      </c>
      <c r="C30" s="18"/>
      <c r="D30" s="19"/>
      <c r="E30" s="19">
        <v>10</v>
      </c>
      <c r="F30" s="20">
        <f t="shared" si="1"/>
        <v>71796.470000000016</v>
      </c>
    </row>
    <row r="31" spans="1:6" ht="14.25" customHeight="1" x14ac:dyDescent="0.3">
      <c r="A31" s="16">
        <v>45916</v>
      </c>
      <c r="B31" s="17" t="s">
        <v>181</v>
      </c>
      <c r="C31" s="18" t="s">
        <v>173</v>
      </c>
      <c r="D31" s="19"/>
      <c r="E31" s="19">
        <v>80</v>
      </c>
      <c r="F31" s="20">
        <f t="shared" si="1"/>
        <v>71716.470000000016</v>
      </c>
    </row>
    <row r="32" spans="1:6" ht="14.25" customHeight="1" x14ac:dyDescent="0.3">
      <c r="A32" s="16">
        <v>45916</v>
      </c>
      <c r="B32" s="17" t="s">
        <v>182</v>
      </c>
      <c r="C32" s="18"/>
      <c r="D32" s="19"/>
      <c r="E32" s="19">
        <v>10</v>
      </c>
      <c r="F32" s="20">
        <f t="shared" si="1"/>
        <v>71706.470000000016</v>
      </c>
    </row>
    <row r="33" spans="1:6" ht="14.25" customHeight="1" x14ac:dyDescent="0.3">
      <c r="A33" s="16">
        <v>45917</v>
      </c>
      <c r="B33" s="17" t="s">
        <v>19</v>
      </c>
      <c r="C33" s="18" t="s">
        <v>99</v>
      </c>
      <c r="D33" s="19">
        <v>2200</v>
      </c>
      <c r="E33" s="19"/>
      <c r="F33" s="20">
        <f t="shared" si="1"/>
        <v>73906.470000000016</v>
      </c>
    </row>
    <row r="34" spans="1:6" ht="14.25" customHeight="1" x14ac:dyDescent="0.3">
      <c r="A34" s="16">
        <v>45917</v>
      </c>
      <c r="B34" s="17" t="s">
        <v>170</v>
      </c>
      <c r="C34" s="18"/>
      <c r="D34" s="19"/>
      <c r="E34" s="19">
        <f>(0.5%*D33)+10</f>
        <v>21</v>
      </c>
      <c r="F34" s="20">
        <f t="shared" si="1"/>
        <v>73885.470000000016</v>
      </c>
    </row>
    <row r="35" spans="1:6" ht="14.25" customHeight="1" x14ac:dyDescent="0.3">
      <c r="A35" s="16">
        <v>45917</v>
      </c>
      <c r="B35" s="17" t="s">
        <v>181</v>
      </c>
      <c r="C35" s="18" t="s">
        <v>173</v>
      </c>
      <c r="D35" s="19"/>
      <c r="E35" s="19">
        <v>20</v>
      </c>
      <c r="F35" s="20">
        <f t="shared" si="1"/>
        <v>73865.470000000016</v>
      </c>
    </row>
    <row r="36" spans="1:6" ht="14.25" customHeight="1" x14ac:dyDescent="0.3">
      <c r="A36" s="16">
        <v>45917</v>
      </c>
      <c r="B36" s="17" t="s">
        <v>182</v>
      </c>
      <c r="C36" s="18"/>
      <c r="D36" s="19"/>
      <c r="E36" s="19">
        <v>20</v>
      </c>
      <c r="F36" s="20">
        <f t="shared" si="1"/>
        <v>73845.470000000016</v>
      </c>
    </row>
    <row r="37" spans="1:6" ht="14.25" customHeight="1" x14ac:dyDescent="0.3">
      <c r="A37" s="16">
        <v>45918</v>
      </c>
      <c r="B37" s="17" t="s">
        <v>181</v>
      </c>
      <c r="C37" s="18" t="s">
        <v>173</v>
      </c>
      <c r="D37" s="19"/>
      <c r="E37" s="19">
        <v>20</v>
      </c>
      <c r="F37" s="20">
        <f t="shared" si="1"/>
        <v>73825.470000000016</v>
      </c>
    </row>
    <row r="38" spans="1:6" ht="14.25" customHeight="1" x14ac:dyDescent="0.3">
      <c r="A38" s="16">
        <v>45918</v>
      </c>
      <c r="B38" s="17" t="s">
        <v>182</v>
      </c>
      <c r="C38" s="18"/>
      <c r="D38" s="19"/>
      <c r="E38" s="19">
        <v>10</v>
      </c>
      <c r="F38" s="20">
        <f t="shared" si="1"/>
        <v>73815.470000000016</v>
      </c>
    </row>
    <row r="39" spans="1:6" ht="14.25" customHeight="1" x14ac:dyDescent="0.3">
      <c r="A39" s="16">
        <v>45919</v>
      </c>
      <c r="B39" s="17" t="s">
        <v>182</v>
      </c>
      <c r="C39" s="18"/>
      <c r="D39" s="19"/>
      <c r="E39" s="19">
        <v>20</v>
      </c>
      <c r="F39" s="20">
        <f t="shared" si="1"/>
        <v>73795.470000000016</v>
      </c>
    </row>
    <row r="40" spans="1:6" ht="14.25" customHeight="1" x14ac:dyDescent="0.3">
      <c r="A40" s="16">
        <v>45919</v>
      </c>
      <c r="B40" s="17" t="s">
        <v>182</v>
      </c>
      <c r="C40" s="18"/>
      <c r="D40" s="19"/>
      <c r="E40" s="19">
        <v>10</v>
      </c>
      <c r="F40" s="20">
        <f t="shared" si="1"/>
        <v>73785.470000000016</v>
      </c>
    </row>
    <row r="41" spans="1:6" ht="14.25" customHeight="1" x14ac:dyDescent="0.3">
      <c r="A41" s="16">
        <v>45920</v>
      </c>
      <c r="B41" s="17" t="s">
        <v>19</v>
      </c>
      <c r="C41" s="18" t="s">
        <v>177</v>
      </c>
      <c r="D41" s="19">
        <v>270</v>
      </c>
      <c r="E41" s="19"/>
      <c r="F41" s="20">
        <f t="shared" si="1"/>
        <v>74055.470000000016</v>
      </c>
    </row>
    <row r="42" spans="1:6" ht="14.25" customHeight="1" x14ac:dyDescent="0.3">
      <c r="A42" s="16">
        <v>45920</v>
      </c>
      <c r="B42" s="17" t="s">
        <v>170</v>
      </c>
      <c r="C42" s="18"/>
      <c r="D42" s="19"/>
      <c r="E42" s="19">
        <f>(0.5%*D41)+10</f>
        <v>11.35</v>
      </c>
      <c r="F42" s="20">
        <f t="shared" si="1"/>
        <v>74044.12000000001</v>
      </c>
    </row>
    <row r="43" spans="1:6" ht="14.25" customHeight="1" x14ac:dyDescent="0.3">
      <c r="A43" s="16">
        <v>45920</v>
      </c>
      <c r="B43" s="17" t="s">
        <v>19</v>
      </c>
      <c r="C43" s="18" t="s">
        <v>203</v>
      </c>
      <c r="D43" s="19">
        <v>13900</v>
      </c>
      <c r="E43" s="19"/>
      <c r="F43" s="20">
        <f t="shared" si="1"/>
        <v>87944.12000000001</v>
      </c>
    </row>
    <row r="44" spans="1:6" ht="14.25" customHeight="1" x14ac:dyDescent="0.3">
      <c r="A44" s="16">
        <v>45920</v>
      </c>
      <c r="B44" s="17" t="s">
        <v>170</v>
      </c>
      <c r="C44" s="18"/>
      <c r="D44" s="19"/>
      <c r="E44" s="19">
        <f>(0.5%*D43)+10</f>
        <v>79.5</v>
      </c>
      <c r="F44" s="20">
        <f t="shared" si="1"/>
        <v>87864.62000000001</v>
      </c>
    </row>
    <row r="45" spans="1:6" ht="14.25" customHeight="1" x14ac:dyDescent="0.3">
      <c r="A45" s="16">
        <v>45922</v>
      </c>
      <c r="B45" s="17" t="s">
        <v>19</v>
      </c>
      <c r="C45" s="18" t="s">
        <v>204</v>
      </c>
      <c r="D45" s="19">
        <v>188.53</v>
      </c>
      <c r="E45" s="19"/>
      <c r="F45" s="20">
        <f t="shared" si="1"/>
        <v>88053.150000000009</v>
      </c>
    </row>
    <row r="46" spans="1:6" ht="14.25" customHeight="1" x14ac:dyDescent="0.3">
      <c r="A46" s="16">
        <v>45922</v>
      </c>
      <c r="B46" s="17" t="s">
        <v>170</v>
      </c>
      <c r="C46" s="18"/>
      <c r="D46" s="19"/>
      <c r="E46" s="19">
        <f>(0.5%*D45)+10</f>
        <v>10.94265</v>
      </c>
      <c r="F46" s="20">
        <f t="shared" si="1"/>
        <v>88042.207350000012</v>
      </c>
    </row>
    <row r="47" spans="1:6" ht="14.25" customHeight="1" x14ac:dyDescent="0.3">
      <c r="A47" s="16">
        <v>45922</v>
      </c>
      <c r="B47" s="17" t="s">
        <v>182</v>
      </c>
      <c r="C47" s="18"/>
      <c r="D47" s="19"/>
      <c r="E47" s="19">
        <v>10</v>
      </c>
      <c r="F47" s="20">
        <f t="shared" si="1"/>
        <v>88032.207350000012</v>
      </c>
    </row>
    <row r="48" spans="1:6" ht="14.25" customHeight="1" x14ac:dyDescent="0.3">
      <c r="A48" s="16">
        <v>45923</v>
      </c>
      <c r="B48" s="17" t="s">
        <v>19</v>
      </c>
      <c r="C48" s="18" t="s">
        <v>166</v>
      </c>
      <c r="D48" s="19">
        <v>270</v>
      </c>
      <c r="E48" s="19"/>
      <c r="F48" s="20">
        <f t="shared" si="1"/>
        <v>88302.207350000012</v>
      </c>
    </row>
    <row r="49" spans="1:6" ht="14.25" customHeight="1" x14ac:dyDescent="0.3">
      <c r="A49" s="16">
        <v>45923</v>
      </c>
      <c r="B49" s="17" t="s">
        <v>170</v>
      </c>
      <c r="C49" s="18"/>
      <c r="D49" s="19"/>
      <c r="E49" s="19">
        <f>(0.5%*D48)+10</f>
        <v>11.35</v>
      </c>
      <c r="F49" s="20">
        <f>D49-E49+F48</f>
        <v>88290.857350000006</v>
      </c>
    </row>
    <row r="50" spans="1:6" ht="14.25" customHeight="1" x14ac:dyDescent="0.3">
      <c r="A50" s="16">
        <v>45923</v>
      </c>
      <c r="B50" s="17" t="s">
        <v>182</v>
      </c>
      <c r="C50" s="18"/>
      <c r="D50" s="19"/>
      <c r="E50" s="19">
        <v>10</v>
      </c>
      <c r="F50" s="20">
        <f t="shared" ref="F50:F51" si="2">D50-E50+F49</f>
        <v>88280.857350000006</v>
      </c>
    </row>
    <row r="51" spans="1:6" ht="14.25" customHeight="1" x14ac:dyDescent="0.3">
      <c r="A51" s="16">
        <v>45925</v>
      </c>
      <c r="B51" s="17" t="s">
        <v>19</v>
      </c>
      <c r="C51" s="18" t="s">
        <v>129</v>
      </c>
      <c r="D51" s="19">
        <v>12425.12</v>
      </c>
      <c r="E51" s="19"/>
      <c r="F51" s="20">
        <f t="shared" si="2"/>
        <v>100705.97735</v>
      </c>
    </row>
    <row r="52" spans="1:6" ht="14.25" customHeight="1" x14ac:dyDescent="0.3">
      <c r="A52" s="16">
        <v>45925</v>
      </c>
      <c r="B52" s="17" t="s">
        <v>170</v>
      </c>
      <c r="C52" s="18"/>
      <c r="D52" s="19"/>
      <c r="E52" s="19">
        <f>(0.5%*D51)+10</f>
        <v>72.125600000000006</v>
      </c>
      <c r="F52" s="20">
        <f t="shared" si="1"/>
        <v>100633.85175</v>
      </c>
    </row>
    <row r="53" spans="1:6" ht="14.25" customHeight="1" x14ac:dyDescent="0.3">
      <c r="A53" s="16">
        <v>45925</v>
      </c>
      <c r="B53" s="17" t="s">
        <v>182</v>
      </c>
      <c r="C53" s="18"/>
      <c r="D53" s="19"/>
      <c r="E53" s="19">
        <v>10</v>
      </c>
      <c r="F53" s="20">
        <f t="shared" si="1"/>
        <v>100623.85175</v>
      </c>
    </row>
    <row r="54" spans="1:6" ht="14.25" customHeight="1" x14ac:dyDescent="0.3">
      <c r="A54" s="16">
        <v>45929</v>
      </c>
      <c r="B54" s="17" t="s">
        <v>19</v>
      </c>
      <c r="C54" s="18" t="s">
        <v>144</v>
      </c>
      <c r="D54" s="19">
        <v>10000</v>
      </c>
      <c r="E54" s="19"/>
      <c r="F54" s="20">
        <f t="shared" si="1"/>
        <v>110623.85175</v>
      </c>
    </row>
    <row r="55" spans="1:6" ht="14.25" customHeight="1" x14ac:dyDescent="0.3">
      <c r="A55" s="16">
        <v>45929</v>
      </c>
      <c r="B55" s="17" t="s">
        <v>170</v>
      </c>
      <c r="C55" s="18"/>
      <c r="D55" s="19"/>
      <c r="E55" s="19">
        <f>(0.5%*D54)+10</f>
        <v>60</v>
      </c>
      <c r="F55" s="20">
        <f t="shared" si="1"/>
        <v>110563.85175</v>
      </c>
    </row>
    <row r="56" spans="1:6" ht="14.25" customHeight="1" x14ac:dyDescent="0.3">
      <c r="A56" s="16">
        <v>45930</v>
      </c>
      <c r="B56" s="17" t="s">
        <v>182</v>
      </c>
      <c r="C56" s="18"/>
      <c r="D56" s="19"/>
      <c r="E56" s="19">
        <v>1510</v>
      </c>
      <c r="F56" s="20">
        <f t="shared" si="1"/>
        <v>109053.85175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109053.85175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109053.85175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109053.85175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109053.85175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109053.85175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109053.85175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109053.85175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109053.85175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109053.85175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109053.85175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109053.85175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109053.85175</v>
      </c>
    </row>
    <row r="69" spans="1:6" ht="14.25" customHeight="1" x14ac:dyDescent="0.3">
      <c r="A69" s="16"/>
      <c r="B69" s="17"/>
      <c r="D69" s="19"/>
      <c r="E69" s="19"/>
      <c r="F69" s="20">
        <f t="shared" si="1"/>
        <v>109053.85175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109053.85175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109053.85175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109053.85175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109053.85175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109053.85175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109053.85175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ref="F76:F139" si="3">D76-E76+F75</f>
        <v>109053.85175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3"/>
        <v>109053.85175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3"/>
        <v>109053.85175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3"/>
        <v>109053.85175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3"/>
        <v>109053.85175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3"/>
        <v>109053.85175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3"/>
        <v>109053.85175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3"/>
        <v>109053.85175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3"/>
        <v>109053.85175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3"/>
        <v>109053.85175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3"/>
        <v>109053.85175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3"/>
        <v>109053.85175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3"/>
        <v>109053.85175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3"/>
        <v>109053.85175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3"/>
        <v>109053.85175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3"/>
        <v>109053.85175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3"/>
        <v>109053.85175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3"/>
        <v>109053.85175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3"/>
        <v>109053.85175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3"/>
        <v>109053.85175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3"/>
        <v>109053.85175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3"/>
        <v>109053.85175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3"/>
        <v>109053.85175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3"/>
        <v>109053.85175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3"/>
        <v>109053.85175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3"/>
        <v>109053.85175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3"/>
        <v>109053.85175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3"/>
        <v>109053.85175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3"/>
        <v>109053.85175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3"/>
        <v>109053.85175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3"/>
        <v>109053.85175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3"/>
        <v>109053.85175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3"/>
        <v>109053.85175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3"/>
        <v>109053.85175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3"/>
        <v>109053.85175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3"/>
        <v>109053.85175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3"/>
        <v>109053.85175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3"/>
        <v>109053.85175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3"/>
        <v>109053.85175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3"/>
        <v>109053.85175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3"/>
        <v>109053.85175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3"/>
        <v>109053.85175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3"/>
        <v>109053.85175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3"/>
        <v>109053.85175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3"/>
        <v>109053.85175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3"/>
        <v>109053.85175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3"/>
        <v>109053.85175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3"/>
        <v>109053.85175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3"/>
        <v>109053.85175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3"/>
        <v>109053.85175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3"/>
        <v>109053.85175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3"/>
        <v>109053.85175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3"/>
        <v>109053.85175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3"/>
        <v>109053.85175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3"/>
        <v>109053.85175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3"/>
        <v>109053.85175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3"/>
        <v>109053.85175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3"/>
        <v>109053.85175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3"/>
        <v>109053.85175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3"/>
        <v>109053.85175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3"/>
        <v>109053.85175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3"/>
        <v>109053.85175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109053.85175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109053.85175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4">D140-E140+F139</f>
        <v>109053.85175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4"/>
        <v>109053.85175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4"/>
        <v>109053.85175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4"/>
        <v>109053.85175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4"/>
        <v>109053.85175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4"/>
        <v>109053.85175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4"/>
        <v>109053.85175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4"/>
        <v>109053.85175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4"/>
        <v>109053.85175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4"/>
        <v>109053.85175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4"/>
        <v>109053.85175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4"/>
        <v>109053.85175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4"/>
        <v>109053.85175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4"/>
        <v>109053.85175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4"/>
        <v>109053.85175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4"/>
        <v>109053.85175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4"/>
        <v>109053.85175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4"/>
        <v>109053.85175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4"/>
        <v>109053.85175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4"/>
        <v>109053.85175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4"/>
        <v>109053.85175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4"/>
        <v>109053.85175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4"/>
        <v>109053.85175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4"/>
        <v>109053.85175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4"/>
        <v>109053.85175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4"/>
        <v>109053.85175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4"/>
        <v>109053.85175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4"/>
        <v>109053.85175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4"/>
        <v>109053.85175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4"/>
        <v>109053.85175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4"/>
        <v>109053.85175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4"/>
        <v>109053.85175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4"/>
        <v>109053.85175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4"/>
        <v>109053.85175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4"/>
        <v>109053.85175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4"/>
        <v>109053.85175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4"/>
        <v>109053.85175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4"/>
        <v>109053.85175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4"/>
        <v>109053.85175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4"/>
        <v>109053.85175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4"/>
        <v>109053.85175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4"/>
        <v>109053.85175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4"/>
        <v>109053.85175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4"/>
        <v>109053.85175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4"/>
        <v>109053.85175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4"/>
        <v>109053.85175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4"/>
        <v>109053.85175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4"/>
        <v>109053.85175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4"/>
        <v>109053.85175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4"/>
        <v>109053.85175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4"/>
        <v>109053.85175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4"/>
        <v>109053.85175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4"/>
        <v>109053.85175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4"/>
        <v>109053.85175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4"/>
        <v>109053.85175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4"/>
        <v>109053.85175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4"/>
        <v>109053.85175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4"/>
        <v>109053.85175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4"/>
        <v>109053.85175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4"/>
        <v>109053.85175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4"/>
        <v>109053.85175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4"/>
        <v>109053.85175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109053.85175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109053.85175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5">D204-E204+F203</f>
        <v>109053.85175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5"/>
        <v>109053.85175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5"/>
        <v>109053.85175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5"/>
        <v>109053.85175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5"/>
        <v>109053.85175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5"/>
        <v>109053.85175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5"/>
        <v>109053.85175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5"/>
        <v>109053.85175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5"/>
        <v>109053.85175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5"/>
        <v>109053.85175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5"/>
        <v>109053.85175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5"/>
        <v>109053.85175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5"/>
        <v>109053.85175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5"/>
        <v>109053.85175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5"/>
        <v>109053.85175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5"/>
        <v>109053.85175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5"/>
        <v>109053.85175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5"/>
        <v>109053.85175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5"/>
        <v>109053.85175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5"/>
        <v>109053.85175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5"/>
        <v>109053.85175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5"/>
        <v>109053.85175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5"/>
        <v>109053.85175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5"/>
        <v>109053.85175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5"/>
        <v>109053.85175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5"/>
        <v>109053.85175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5"/>
        <v>109053.85175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5"/>
        <v>109053.85175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5"/>
        <v>109053.85175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5"/>
        <v>109053.85175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5"/>
        <v>109053.85175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5"/>
        <v>109053.85175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5"/>
        <v>109053.85175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5"/>
        <v>109053.85175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5"/>
        <v>109053.85175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5"/>
        <v>109053.85175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5"/>
        <v>109053.85175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5"/>
        <v>109053.85175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5"/>
        <v>109053.85175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5"/>
        <v>109053.85175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5"/>
        <v>109053.85175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5"/>
        <v>109053.85175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5"/>
        <v>109053.85175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5"/>
        <v>109053.85175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5"/>
        <v>109053.85175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5"/>
        <v>109053.85175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5"/>
        <v>109053.85175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5"/>
        <v>109053.85175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5"/>
        <v>109053.85175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5"/>
        <v>109053.85175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5"/>
        <v>109053.85175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5"/>
        <v>109053.85175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5"/>
        <v>109053.85175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5"/>
        <v>109053.85175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5"/>
        <v>109053.85175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5"/>
        <v>109053.85175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5"/>
        <v>109053.85175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5"/>
        <v>109053.85175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5"/>
        <v>109053.85175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5"/>
        <v>109053.85175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5"/>
        <v>109053.85175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5"/>
        <v>109053.85175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109053.85175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109053.85175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6">D268-E268+F267</f>
        <v>109053.85175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6"/>
        <v>109053.85175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6"/>
        <v>109053.85175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6"/>
        <v>109053.85175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6"/>
        <v>109053.85175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6"/>
        <v>109053.85175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6"/>
        <v>109053.85175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6"/>
        <v>109053.85175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6"/>
        <v>109053.85175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6"/>
        <v>109053.85175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6"/>
        <v>109053.85175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6"/>
        <v>109053.85175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6"/>
        <v>109053.85175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6"/>
        <v>109053.85175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6"/>
        <v>109053.85175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6"/>
        <v>109053.85175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6"/>
        <v>109053.85175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6"/>
        <v>109053.85175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6"/>
        <v>109053.85175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6"/>
        <v>109053.85175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6"/>
        <v>109053.85175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6"/>
        <v>109053.85175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6"/>
        <v>109053.85175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6"/>
        <v>109053.85175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6"/>
        <v>109053.85175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6"/>
        <v>109053.85175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6"/>
        <v>109053.85175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6"/>
        <v>109053.85175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6"/>
        <v>109053.85175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6"/>
        <v>109053.85175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6"/>
        <v>109053.85175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6"/>
        <v>109053.85175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6"/>
        <v>109053.85175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6"/>
        <v>109053.85175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6"/>
        <v>109053.85175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6"/>
        <v>109053.85175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6"/>
        <v>109053.85175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6"/>
        <v>109053.85175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6"/>
        <v>109053.85175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6"/>
        <v>109053.85175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6"/>
        <v>109053.85175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6"/>
        <v>109053.85175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6"/>
        <v>109053.85175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6"/>
        <v>109053.85175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6"/>
        <v>109053.85175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6"/>
        <v>109053.85175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6"/>
        <v>109053.85175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6"/>
        <v>109053.85175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6"/>
        <v>109053.85175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6"/>
        <v>109053.85175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6"/>
        <v>109053.85175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6"/>
        <v>109053.85175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6"/>
        <v>109053.85175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6"/>
        <v>109053.85175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6"/>
        <v>109053.85175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6"/>
        <v>109053.85175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6"/>
        <v>109053.85175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6"/>
        <v>109053.85175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6"/>
        <v>109053.85175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6"/>
        <v>109053.85175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6"/>
        <v>109053.85175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6"/>
        <v>109053.85175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109053.85175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109053.85175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7">D332-E332+F331</f>
        <v>109053.85175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7"/>
        <v>109053.85175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7"/>
        <v>109053.85175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7"/>
        <v>109053.85175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7"/>
        <v>109053.85175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7"/>
        <v>109053.85175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7"/>
        <v>109053.85175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7"/>
        <v>109053.85175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7"/>
        <v>109053.85175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7"/>
        <v>109053.85175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7"/>
        <v>109053.85175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7"/>
        <v>109053.85175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7"/>
        <v>109053.85175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7"/>
        <v>109053.85175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7"/>
        <v>109053.85175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7"/>
        <v>109053.85175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7"/>
        <v>109053.85175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7"/>
        <v>109053.85175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7"/>
        <v>109053.85175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7"/>
        <v>109053.85175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7"/>
        <v>109053.85175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7"/>
        <v>109053.85175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7"/>
        <v>109053.85175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7"/>
        <v>109053.85175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7"/>
        <v>109053.85175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7"/>
        <v>109053.85175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7"/>
        <v>109053.85175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7"/>
        <v>109053.85175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7"/>
        <v>109053.85175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7"/>
        <v>109053.85175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7"/>
        <v>109053.85175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7"/>
        <v>109053.85175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7"/>
        <v>109053.85175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7"/>
        <v>109053.85175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7"/>
        <v>109053.85175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7"/>
        <v>109053.85175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7"/>
        <v>109053.85175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7"/>
        <v>109053.85175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7"/>
        <v>109053.85175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7"/>
        <v>109053.85175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7"/>
        <v>109053.85175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7"/>
        <v>109053.85175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7"/>
        <v>109053.85175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7"/>
        <v>109053.85175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7"/>
        <v>109053.85175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7"/>
        <v>109053.85175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7"/>
        <v>109053.85175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7"/>
        <v>109053.85175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7"/>
        <v>109053.85175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7"/>
        <v>109053.85175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7"/>
        <v>109053.85175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7"/>
        <v>109053.85175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7"/>
        <v>109053.85175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7"/>
        <v>109053.85175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7"/>
        <v>109053.85175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7"/>
        <v>109053.85175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7"/>
        <v>109053.85175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7"/>
        <v>109053.85175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7"/>
        <v>109053.85175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7"/>
        <v>109053.85175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7"/>
        <v>109053.85175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7"/>
        <v>109053.85175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7"/>
        <v>109053.85175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7"/>
        <v>109053.85175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ref="F396:F459" si="8">D396-E396+F395</f>
        <v>109053.85175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8"/>
        <v>109053.85175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8"/>
        <v>109053.85175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8"/>
        <v>109053.85175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8"/>
        <v>109053.85175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8"/>
        <v>109053.85175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8"/>
        <v>109053.85175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8"/>
        <v>109053.85175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8"/>
        <v>109053.85175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8"/>
        <v>109053.85175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8"/>
        <v>109053.85175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8"/>
        <v>109053.85175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8"/>
        <v>109053.85175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8"/>
        <v>109053.85175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8"/>
        <v>109053.85175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8"/>
        <v>109053.85175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8"/>
        <v>109053.85175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8"/>
        <v>109053.85175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8"/>
        <v>109053.85175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8"/>
        <v>109053.85175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8"/>
        <v>109053.85175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8"/>
        <v>109053.85175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8"/>
        <v>109053.85175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8"/>
        <v>109053.85175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8"/>
        <v>109053.85175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8"/>
        <v>109053.85175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8"/>
        <v>109053.85175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8"/>
        <v>109053.85175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8"/>
        <v>109053.85175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8"/>
        <v>109053.85175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8"/>
        <v>109053.85175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8"/>
        <v>109053.85175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8"/>
        <v>109053.85175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8"/>
        <v>109053.85175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8"/>
        <v>109053.85175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8"/>
        <v>109053.85175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8"/>
        <v>109053.85175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8"/>
        <v>109053.85175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8"/>
        <v>109053.85175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8"/>
        <v>109053.85175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8"/>
        <v>109053.85175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8"/>
        <v>109053.85175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8"/>
        <v>109053.85175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8"/>
        <v>109053.85175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8"/>
        <v>109053.85175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8"/>
        <v>109053.85175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8"/>
        <v>109053.85175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8"/>
        <v>109053.85175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8"/>
        <v>109053.85175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8"/>
        <v>109053.85175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8"/>
        <v>109053.85175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8"/>
        <v>109053.85175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8"/>
        <v>109053.85175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8"/>
        <v>109053.85175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8"/>
        <v>109053.85175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8"/>
        <v>109053.85175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8"/>
        <v>109053.85175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8"/>
        <v>109053.85175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8"/>
        <v>109053.85175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8"/>
        <v>109053.85175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8"/>
        <v>109053.85175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8"/>
        <v>109053.85175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109053.85175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109053.85175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9">D460-E460+F459</f>
        <v>109053.85175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9"/>
        <v>109053.85175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9"/>
        <v>109053.85175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9"/>
        <v>109053.85175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9"/>
        <v>109053.85175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9"/>
        <v>109053.85175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9"/>
        <v>109053.85175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9"/>
        <v>109053.85175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9"/>
        <v>109053.85175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9"/>
        <v>109053.85175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9"/>
        <v>109053.85175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9"/>
        <v>109053.85175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9"/>
        <v>109053.85175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9"/>
        <v>109053.85175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9"/>
        <v>109053.85175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9"/>
        <v>109053.85175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9"/>
        <v>109053.85175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9"/>
        <v>109053.85175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9"/>
        <v>109053.85175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9"/>
        <v>109053.85175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9"/>
        <v>109053.85175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9"/>
        <v>109053.85175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9"/>
        <v>109053.85175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9"/>
        <v>109053.85175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9"/>
        <v>109053.85175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9"/>
        <v>109053.85175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9"/>
        <v>109053.85175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9"/>
        <v>109053.85175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9"/>
        <v>109053.85175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9"/>
        <v>109053.85175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9"/>
        <v>109053.85175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9"/>
        <v>109053.85175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9"/>
        <v>109053.85175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9"/>
        <v>109053.85175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9"/>
        <v>109053.85175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9"/>
        <v>109053.85175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9"/>
        <v>109053.85175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9"/>
        <v>109053.85175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9"/>
        <v>109053.85175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9"/>
        <v>109053.85175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9"/>
        <v>109053.85175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9"/>
        <v>109053.85175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9"/>
        <v>109053.85175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9"/>
        <v>109053.85175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9"/>
        <v>109053.85175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9"/>
        <v>109053.85175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9"/>
        <v>109053.85175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9"/>
        <v>109053.85175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9"/>
        <v>109053.85175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9"/>
        <v>109053.85175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9"/>
        <v>109053.85175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9"/>
        <v>109053.85175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9"/>
        <v>109053.85175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9"/>
        <v>109053.85175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9"/>
        <v>109053.85175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9"/>
        <v>109053.85175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9"/>
        <v>109053.85175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9"/>
        <v>109053.85175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9"/>
        <v>109053.85175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9"/>
        <v>109053.85175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9"/>
        <v>109053.85175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9"/>
        <v>109053.85175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109053.85175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109053.85175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87" si="10">D524-E524+F523</f>
        <v>109053.85175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10"/>
        <v>109053.85175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10"/>
        <v>109053.85175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10"/>
        <v>109053.85175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10"/>
        <v>109053.85175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10"/>
        <v>109053.85175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10"/>
        <v>109053.85175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10"/>
        <v>109053.85175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10"/>
        <v>109053.85175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10"/>
        <v>109053.85175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10"/>
        <v>109053.85175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10"/>
        <v>109053.85175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10"/>
        <v>109053.85175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10"/>
        <v>109053.85175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10"/>
        <v>109053.85175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10"/>
        <v>109053.85175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10"/>
        <v>109053.85175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10"/>
        <v>109053.85175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10"/>
        <v>109053.85175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10"/>
        <v>109053.85175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10"/>
        <v>109053.85175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10"/>
        <v>109053.85175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10"/>
        <v>109053.85175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10"/>
        <v>109053.85175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10"/>
        <v>109053.85175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10"/>
        <v>109053.85175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10"/>
        <v>109053.85175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10"/>
        <v>109053.85175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10"/>
        <v>109053.85175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10"/>
        <v>109053.85175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10"/>
        <v>109053.85175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10"/>
        <v>109053.85175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10"/>
        <v>109053.85175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10"/>
        <v>109053.85175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10"/>
        <v>109053.85175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10"/>
        <v>109053.85175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10"/>
        <v>109053.85175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10"/>
        <v>109053.85175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10"/>
        <v>109053.85175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10"/>
        <v>109053.85175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10"/>
        <v>109053.85175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10"/>
        <v>109053.85175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10"/>
        <v>109053.85175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10"/>
        <v>109053.85175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10"/>
        <v>109053.85175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10"/>
        <v>109053.85175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10"/>
        <v>109053.85175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10"/>
        <v>109053.85175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10"/>
        <v>109053.85175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10"/>
        <v>109053.85175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10"/>
        <v>109053.85175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10"/>
        <v>109053.85175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10"/>
        <v>109053.85175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10"/>
        <v>109053.85175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10"/>
        <v>109053.85175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10"/>
        <v>109053.85175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10"/>
        <v>109053.85175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10"/>
        <v>109053.85175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10"/>
        <v>109053.85175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10"/>
        <v>109053.85175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10"/>
        <v>109053.85175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10"/>
        <v>109053.85175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10"/>
        <v>109053.85175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109053.85175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ref="F588:F610" si="11">D588-E588+F587</f>
        <v>109053.85175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1"/>
        <v>109053.85175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1"/>
        <v>109053.85175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1"/>
        <v>109053.85175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1"/>
        <v>109053.85175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1"/>
        <v>109053.85175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1"/>
        <v>109053.85175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1"/>
        <v>109053.85175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1"/>
        <v>109053.85175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1"/>
        <v>109053.85175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1"/>
        <v>109053.85175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1"/>
        <v>109053.85175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1"/>
        <v>109053.85175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1"/>
        <v>109053.85175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1"/>
        <v>109053.85175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1"/>
        <v>109053.85175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1"/>
        <v>109053.85175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1"/>
        <v>109053.85175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1"/>
        <v>109053.85175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11"/>
        <v>109053.85175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11"/>
        <v>109053.85175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11"/>
        <v>109053.85175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11"/>
        <v>109053.85175</v>
      </c>
    </row>
  </sheetData>
  <autoFilter ref="A8:F610" xr:uid="{00000000-0009-0000-0000-000015000000}">
    <sortState xmlns:xlrd2="http://schemas.microsoft.com/office/spreadsheetml/2017/richdata2" ref="A8:F610">
      <sortCondition ref="A8:A610"/>
    </sortState>
  </autoFilter>
  <mergeCells count="2">
    <mergeCell ref="A2:F2"/>
    <mergeCell ref="D5:E5"/>
  </mergeCells>
  <conditionalFormatting sqref="F6 F9:F610">
    <cfRule type="cellIs" dxfId="71" priority="1" operator="lessThan">
      <formula>0</formula>
    </cfRule>
  </conditionalFormatting>
  <conditionalFormatting sqref="F9:F610">
    <cfRule type="cellIs" dxfId="70" priority="2" operator="greaterThan">
      <formula>0</formula>
    </cfRule>
  </conditionalFormatting>
  <conditionalFormatting sqref="F10:F610 F6">
    <cfRule type="cellIs" dxfId="69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7" max="5" man="1"/>
    <brk id="195" max="5" man="1"/>
    <brk id="256" max="5" man="1"/>
    <brk id="317" max="5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989-B0A1-41B1-B07D-B5FEE61B72F1}">
  <dimension ref="A1:F611"/>
  <sheetViews>
    <sheetView view="pageBreakPreview" topLeftCell="A16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v>42227.18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112474.45999999999</v>
      </c>
      <c r="E6" s="11">
        <f>SUM(E9:E611)</f>
        <v>128262.01</v>
      </c>
      <c r="F6" s="12">
        <f>F611</f>
        <v>26439.630000000005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45901</v>
      </c>
      <c r="B10" s="17" t="s">
        <v>182</v>
      </c>
      <c r="C10" s="18" t="s">
        <v>200</v>
      </c>
      <c r="D10" s="19"/>
      <c r="E10" s="19">
        <v>1500</v>
      </c>
      <c r="F10" s="20">
        <f>D10-E10+D5</f>
        <v>40727.18</v>
      </c>
    </row>
    <row r="11" spans="1:6" ht="14.25" customHeight="1" x14ac:dyDescent="0.3">
      <c r="A11" s="16">
        <v>45901</v>
      </c>
      <c r="B11" s="17" t="s">
        <v>181</v>
      </c>
      <c r="C11" s="18" t="s">
        <v>184</v>
      </c>
      <c r="D11" s="19">
        <v>21602.46</v>
      </c>
      <c r="E11" s="19"/>
      <c r="F11" s="20">
        <f>D11-E11+F10</f>
        <v>62329.64</v>
      </c>
    </row>
    <row r="12" spans="1:6" ht="14.25" customHeight="1" x14ac:dyDescent="0.3">
      <c r="A12" s="16">
        <v>45902</v>
      </c>
      <c r="B12" s="17" t="s">
        <v>170</v>
      </c>
      <c r="C12" s="18" t="s">
        <v>197</v>
      </c>
      <c r="D12" s="19"/>
      <c r="E12" s="19">
        <v>128.01</v>
      </c>
      <c r="F12" s="20">
        <f t="shared" ref="F12:F75" si="0">D12-E12+F11</f>
        <v>62201.63</v>
      </c>
    </row>
    <row r="13" spans="1:6" ht="14.25" customHeight="1" x14ac:dyDescent="0.3">
      <c r="A13" s="16">
        <v>45902</v>
      </c>
      <c r="B13" s="17" t="s">
        <v>182</v>
      </c>
      <c r="C13" s="18"/>
      <c r="D13" s="19"/>
      <c r="E13" s="19">
        <v>10</v>
      </c>
      <c r="F13" s="20">
        <f t="shared" si="0"/>
        <v>62191.63</v>
      </c>
    </row>
    <row r="14" spans="1:6" ht="14.25" customHeight="1" x14ac:dyDescent="0.3">
      <c r="A14" s="16">
        <v>45903</v>
      </c>
      <c r="B14" s="17" t="s">
        <v>181</v>
      </c>
      <c r="C14" s="18" t="s">
        <v>173</v>
      </c>
      <c r="D14" s="19"/>
      <c r="E14" s="19">
        <v>28400</v>
      </c>
      <c r="F14" s="20">
        <f t="shared" si="0"/>
        <v>33791.629999999997</v>
      </c>
    </row>
    <row r="15" spans="1:6" ht="14.25" customHeight="1" x14ac:dyDescent="0.3">
      <c r="A15" s="16">
        <v>45903</v>
      </c>
      <c r="B15" s="17" t="s">
        <v>182</v>
      </c>
      <c r="C15" s="18"/>
      <c r="D15" s="19"/>
      <c r="E15" s="19">
        <v>10</v>
      </c>
      <c r="F15" s="20">
        <f t="shared" si="0"/>
        <v>33781.629999999997</v>
      </c>
    </row>
    <row r="16" spans="1:6" ht="14.25" customHeight="1" x14ac:dyDescent="0.3">
      <c r="A16" s="16">
        <v>45904</v>
      </c>
      <c r="B16" s="17" t="s">
        <v>181</v>
      </c>
      <c r="C16" s="18" t="s">
        <v>173</v>
      </c>
      <c r="D16" s="19"/>
      <c r="E16" s="19">
        <v>3000</v>
      </c>
      <c r="F16" s="20">
        <f t="shared" si="0"/>
        <v>30781.629999999997</v>
      </c>
    </row>
    <row r="17" spans="1:6" ht="14.25" customHeight="1" x14ac:dyDescent="0.3">
      <c r="A17" s="16">
        <v>45904</v>
      </c>
      <c r="B17" s="17" t="s">
        <v>182</v>
      </c>
      <c r="C17" s="18"/>
      <c r="D17" s="19"/>
      <c r="E17" s="19">
        <v>10</v>
      </c>
      <c r="F17" s="20">
        <f t="shared" si="0"/>
        <v>30771.629999999997</v>
      </c>
    </row>
    <row r="18" spans="1:6" ht="14.25" customHeight="1" x14ac:dyDescent="0.3">
      <c r="A18" s="16">
        <v>45905</v>
      </c>
      <c r="B18" s="17" t="s">
        <v>19</v>
      </c>
      <c r="C18" s="18" t="s">
        <v>133</v>
      </c>
      <c r="D18" s="19">
        <v>400</v>
      </c>
      <c r="E18" s="19"/>
      <c r="F18" s="20">
        <f t="shared" si="0"/>
        <v>31171.629999999997</v>
      </c>
    </row>
    <row r="19" spans="1:6" ht="14.25" customHeight="1" x14ac:dyDescent="0.3">
      <c r="A19" s="16">
        <v>45905</v>
      </c>
      <c r="B19" s="17" t="s">
        <v>170</v>
      </c>
      <c r="C19" s="18"/>
      <c r="D19" s="19"/>
      <c r="E19" s="19"/>
      <c r="F19" s="20">
        <f t="shared" si="0"/>
        <v>31171.629999999997</v>
      </c>
    </row>
    <row r="20" spans="1:6" ht="14.25" customHeight="1" x14ac:dyDescent="0.3">
      <c r="A20" s="16">
        <v>45905</v>
      </c>
      <c r="B20" s="17" t="s">
        <v>181</v>
      </c>
      <c r="C20" s="18" t="s">
        <v>184</v>
      </c>
      <c r="D20" s="19">
        <v>90000</v>
      </c>
      <c r="E20" s="19"/>
      <c r="F20" s="20">
        <f>D20-E20+F19</f>
        <v>121171.63</v>
      </c>
    </row>
    <row r="21" spans="1:6" ht="14.25" customHeight="1" x14ac:dyDescent="0.3">
      <c r="A21" s="16">
        <v>45905</v>
      </c>
      <c r="B21" s="17" t="s">
        <v>202</v>
      </c>
      <c r="C21" s="18" t="s">
        <v>193</v>
      </c>
      <c r="D21" s="19">
        <v>12</v>
      </c>
      <c r="E21" s="19"/>
      <c r="F21" s="20">
        <f t="shared" si="0"/>
        <v>121183.63</v>
      </c>
    </row>
    <row r="22" spans="1:6" ht="14.25" customHeight="1" x14ac:dyDescent="0.3">
      <c r="A22" s="16">
        <v>45905</v>
      </c>
      <c r="B22" s="17" t="s">
        <v>181</v>
      </c>
      <c r="C22" s="18" t="s">
        <v>193</v>
      </c>
      <c r="D22" s="19"/>
      <c r="E22" s="19">
        <v>460</v>
      </c>
      <c r="F22" s="20">
        <f t="shared" si="0"/>
        <v>120723.63</v>
      </c>
    </row>
    <row r="23" spans="1:6" ht="14.25" customHeight="1" x14ac:dyDescent="0.3">
      <c r="A23" s="16">
        <v>45905</v>
      </c>
      <c r="B23" s="17" t="s">
        <v>181</v>
      </c>
      <c r="C23" s="18" t="s">
        <v>193</v>
      </c>
      <c r="D23" s="19"/>
      <c r="E23" s="19">
        <v>12</v>
      </c>
      <c r="F23" s="20">
        <f t="shared" si="0"/>
        <v>120711.63</v>
      </c>
    </row>
    <row r="24" spans="1:6" ht="14.4" x14ac:dyDescent="0.3">
      <c r="A24" s="16">
        <v>45905</v>
      </c>
      <c r="B24" s="17" t="s">
        <v>202</v>
      </c>
      <c r="C24" s="18" t="s">
        <v>193</v>
      </c>
      <c r="D24" s="19">
        <v>460</v>
      </c>
      <c r="E24" s="19"/>
      <c r="F24" s="20">
        <f t="shared" si="0"/>
        <v>121171.63</v>
      </c>
    </row>
    <row r="25" spans="1:6" ht="14.25" customHeight="1" x14ac:dyDescent="0.3">
      <c r="A25" s="16">
        <v>45905</v>
      </c>
      <c r="B25" s="17" t="s">
        <v>182</v>
      </c>
      <c r="C25" s="18"/>
      <c r="D25" s="19"/>
      <c r="E25" s="19">
        <v>20</v>
      </c>
      <c r="F25" s="20">
        <f t="shared" si="0"/>
        <v>121151.63</v>
      </c>
    </row>
    <row r="26" spans="1:6" ht="14.25" customHeight="1" x14ac:dyDescent="0.3">
      <c r="A26" s="16">
        <v>45908</v>
      </c>
      <c r="B26" s="17" t="s">
        <v>170</v>
      </c>
      <c r="C26" s="18" t="s">
        <v>197</v>
      </c>
      <c r="D26" s="19"/>
      <c r="E26" s="19">
        <v>12</v>
      </c>
      <c r="F26" s="20">
        <f t="shared" si="0"/>
        <v>121139.63</v>
      </c>
    </row>
    <row r="27" spans="1:6" ht="14.25" customHeight="1" x14ac:dyDescent="0.3">
      <c r="A27" s="16">
        <v>45908</v>
      </c>
      <c r="B27" s="17" t="s">
        <v>170</v>
      </c>
      <c r="C27" s="18" t="s">
        <v>197</v>
      </c>
      <c r="D27" s="19"/>
      <c r="E27" s="19">
        <v>460</v>
      </c>
      <c r="F27" s="20">
        <f t="shared" si="0"/>
        <v>120679.63</v>
      </c>
    </row>
    <row r="28" spans="1:6" ht="14.25" customHeight="1" x14ac:dyDescent="0.3">
      <c r="A28" s="16">
        <v>45908</v>
      </c>
      <c r="B28" s="17" t="s">
        <v>182</v>
      </c>
      <c r="C28" s="18"/>
      <c r="D28" s="19"/>
      <c r="E28" s="19">
        <v>20</v>
      </c>
      <c r="F28" s="20">
        <f t="shared" si="0"/>
        <v>120659.63</v>
      </c>
    </row>
    <row r="29" spans="1:6" ht="14.25" customHeight="1" x14ac:dyDescent="0.3">
      <c r="A29" s="16">
        <v>45911</v>
      </c>
      <c r="B29" s="17" t="s">
        <v>181</v>
      </c>
      <c r="C29" s="18" t="s">
        <v>173</v>
      </c>
      <c r="D29" s="19"/>
      <c r="E29" s="19">
        <v>14005</v>
      </c>
      <c r="F29" s="20">
        <f t="shared" si="0"/>
        <v>106654.63</v>
      </c>
    </row>
    <row r="30" spans="1:6" ht="14.25" customHeight="1" x14ac:dyDescent="0.3">
      <c r="A30" s="16">
        <v>45911</v>
      </c>
      <c r="B30" s="17" t="s">
        <v>181</v>
      </c>
      <c r="C30" s="18" t="s">
        <v>173</v>
      </c>
      <c r="D30" s="19"/>
      <c r="E30" s="19">
        <v>14003</v>
      </c>
      <c r="F30" s="20">
        <f t="shared" si="0"/>
        <v>92651.63</v>
      </c>
    </row>
    <row r="31" spans="1:6" ht="14.25" customHeight="1" x14ac:dyDescent="0.3">
      <c r="A31" s="16">
        <v>45911</v>
      </c>
      <c r="B31" s="17" t="s">
        <v>181</v>
      </c>
      <c r="C31" s="18" t="s">
        <v>173</v>
      </c>
      <c r="D31" s="19"/>
      <c r="E31" s="19">
        <v>14004</v>
      </c>
      <c r="F31" s="20">
        <f t="shared" si="0"/>
        <v>78647.63</v>
      </c>
    </row>
    <row r="32" spans="1:6" ht="14.25" customHeight="1" x14ac:dyDescent="0.3">
      <c r="A32" s="16">
        <v>45911</v>
      </c>
      <c r="B32" s="17" t="s">
        <v>181</v>
      </c>
      <c r="C32" s="18" t="s">
        <v>173</v>
      </c>
      <c r="D32" s="19"/>
      <c r="E32" s="19">
        <v>14002</v>
      </c>
      <c r="F32" s="20">
        <f t="shared" si="0"/>
        <v>64645.630000000005</v>
      </c>
    </row>
    <row r="33" spans="1:6" ht="14.25" customHeight="1" x14ac:dyDescent="0.3">
      <c r="A33" s="16">
        <v>45911</v>
      </c>
      <c r="B33" s="17" t="s">
        <v>181</v>
      </c>
      <c r="C33" s="18" t="s">
        <v>173</v>
      </c>
      <c r="D33" s="19"/>
      <c r="E33" s="19">
        <v>14001</v>
      </c>
      <c r="F33" s="20">
        <f t="shared" si="0"/>
        <v>50644.630000000005</v>
      </c>
    </row>
    <row r="34" spans="1:6" ht="14.25" customHeight="1" x14ac:dyDescent="0.3">
      <c r="A34" s="16">
        <v>45911</v>
      </c>
      <c r="B34" s="17" t="s">
        <v>181</v>
      </c>
      <c r="C34" s="18" t="s">
        <v>173</v>
      </c>
      <c r="D34" s="19"/>
      <c r="E34" s="26">
        <v>10135</v>
      </c>
      <c r="F34" s="20">
        <f t="shared" si="0"/>
        <v>40509.630000000005</v>
      </c>
    </row>
    <row r="35" spans="1:6" ht="14.25" customHeight="1" x14ac:dyDescent="0.3">
      <c r="A35" s="16">
        <v>45911</v>
      </c>
      <c r="B35" s="17" t="s">
        <v>181</v>
      </c>
      <c r="C35" s="18" t="s">
        <v>173</v>
      </c>
      <c r="D35" s="19"/>
      <c r="E35" s="19">
        <v>14000</v>
      </c>
      <c r="F35" s="20">
        <f t="shared" si="0"/>
        <v>26509.630000000005</v>
      </c>
    </row>
    <row r="36" spans="1:6" ht="14.25" customHeight="1" x14ac:dyDescent="0.3">
      <c r="A36" s="16">
        <v>45911</v>
      </c>
      <c r="B36" s="17" t="s">
        <v>182</v>
      </c>
      <c r="C36" s="18"/>
      <c r="D36" s="19"/>
      <c r="E36" s="19">
        <v>70</v>
      </c>
      <c r="F36" s="20">
        <f t="shared" si="0"/>
        <v>26439.630000000005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26439.630000000005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26439.630000000005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26439.630000000005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26439.630000000005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26439.630000000005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26439.630000000005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26439.630000000005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26439.630000000005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26439.630000000005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26439.630000000005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26439.630000000005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26439.630000000005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26439.630000000005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26439.630000000005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26439.630000000005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26439.630000000005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26439.630000000005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26439.630000000005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26439.630000000005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26439.630000000005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26439.630000000005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26439.630000000005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26439.630000000005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26439.630000000005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26439.630000000005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26439.630000000005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26439.630000000005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26439.630000000005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26439.630000000005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26439.630000000005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26439.630000000005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26439.630000000005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26439.630000000005</v>
      </c>
    </row>
    <row r="70" spans="1:6" ht="14.25" customHeight="1" x14ac:dyDescent="0.3">
      <c r="A70" s="16"/>
      <c r="B70" s="17"/>
      <c r="D70" s="19"/>
      <c r="E70" s="19"/>
      <c r="F70" s="20">
        <f t="shared" si="0"/>
        <v>26439.630000000005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26439.630000000005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26439.630000000005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26439.630000000005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26439.630000000005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26439.630000000005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ref="F76:F139" si="1">D76-E76+F75</f>
        <v>26439.630000000005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26439.630000000005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26439.630000000005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26439.630000000005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26439.630000000005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26439.630000000005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26439.630000000005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26439.630000000005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26439.630000000005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26439.630000000005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26439.630000000005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26439.630000000005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26439.630000000005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26439.630000000005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26439.630000000005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26439.630000000005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26439.630000000005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26439.630000000005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26439.630000000005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26439.630000000005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26439.630000000005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26439.630000000005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26439.630000000005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26439.630000000005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26439.630000000005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26439.630000000005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26439.630000000005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26439.630000000005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26439.630000000005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26439.630000000005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26439.630000000005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26439.630000000005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26439.630000000005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26439.630000000005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26439.630000000005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26439.630000000005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26439.630000000005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26439.630000000005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26439.630000000005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26439.630000000005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26439.630000000005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26439.630000000005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26439.630000000005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26439.630000000005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26439.630000000005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26439.630000000005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26439.630000000005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26439.630000000005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26439.630000000005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26439.630000000005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26439.630000000005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26439.630000000005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26439.630000000005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26439.630000000005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26439.630000000005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26439.630000000005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26439.630000000005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26439.630000000005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26439.630000000005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26439.630000000005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26439.630000000005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26439.630000000005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26439.630000000005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26439.630000000005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2">D140-E140+F139</f>
        <v>26439.630000000005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26439.630000000005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26439.630000000005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26439.630000000005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26439.630000000005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26439.630000000005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26439.630000000005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26439.630000000005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26439.630000000005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26439.630000000005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26439.630000000005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26439.630000000005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26439.630000000005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26439.630000000005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26439.630000000005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26439.630000000005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26439.630000000005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26439.630000000005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26439.630000000005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26439.630000000005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26439.630000000005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26439.630000000005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26439.630000000005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26439.630000000005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26439.630000000005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26439.630000000005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26439.630000000005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26439.630000000005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26439.630000000005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26439.630000000005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26439.630000000005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26439.630000000005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26439.630000000005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26439.630000000005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26439.630000000005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26439.630000000005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26439.630000000005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26439.630000000005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26439.630000000005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26439.630000000005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26439.630000000005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26439.630000000005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26439.630000000005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26439.630000000005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26439.630000000005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26439.630000000005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26439.630000000005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26439.630000000005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26439.630000000005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26439.630000000005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26439.630000000005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26439.630000000005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26439.630000000005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26439.630000000005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26439.630000000005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26439.630000000005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26439.630000000005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26439.630000000005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26439.630000000005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26439.630000000005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26439.630000000005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26439.630000000005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26439.630000000005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26439.630000000005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3">D204-E204+F203</f>
        <v>26439.630000000005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26439.630000000005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26439.630000000005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26439.630000000005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26439.630000000005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26439.630000000005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26439.630000000005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26439.630000000005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26439.630000000005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26439.630000000005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26439.630000000005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26439.630000000005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26439.630000000005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26439.630000000005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26439.630000000005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26439.630000000005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26439.630000000005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26439.630000000005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26439.630000000005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26439.630000000005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26439.630000000005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26439.630000000005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26439.630000000005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26439.630000000005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26439.630000000005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26439.630000000005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26439.630000000005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26439.630000000005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26439.630000000005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26439.630000000005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26439.630000000005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26439.630000000005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26439.630000000005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26439.630000000005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26439.630000000005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26439.630000000005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26439.630000000005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26439.630000000005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26439.630000000005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26439.630000000005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26439.630000000005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26439.630000000005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26439.630000000005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26439.630000000005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26439.630000000005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26439.630000000005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26439.630000000005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26439.630000000005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26439.630000000005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26439.630000000005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26439.630000000005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26439.630000000005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26439.630000000005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26439.630000000005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26439.630000000005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26439.630000000005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26439.630000000005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26439.630000000005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26439.630000000005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26439.630000000005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26439.630000000005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26439.630000000005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26439.630000000005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26439.630000000005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4">D268-E268+F267</f>
        <v>26439.630000000005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26439.630000000005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26439.630000000005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26439.630000000005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26439.630000000005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26439.630000000005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26439.630000000005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26439.630000000005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26439.630000000005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26439.630000000005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26439.630000000005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26439.630000000005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26439.630000000005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26439.630000000005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26439.630000000005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26439.630000000005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26439.630000000005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26439.630000000005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26439.630000000005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26439.630000000005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26439.630000000005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26439.630000000005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26439.630000000005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26439.630000000005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26439.630000000005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26439.630000000005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26439.630000000005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26439.630000000005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26439.630000000005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26439.630000000005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26439.630000000005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26439.630000000005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26439.630000000005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26439.630000000005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26439.630000000005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26439.630000000005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26439.630000000005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26439.630000000005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26439.630000000005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26439.630000000005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26439.630000000005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26439.630000000005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26439.630000000005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26439.630000000005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26439.630000000005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26439.630000000005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26439.630000000005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26439.630000000005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26439.630000000005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26439.630000000005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26439.630000000005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26439.630000000005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26439.630000000005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26439.630000000005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26439.630000000005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26439.630000000005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26439.630000000005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26439.630000000005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26439.630000000005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26439.630000000005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26439.630000000005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26439.630000000005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26439.630000000005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26439.630000000005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5">D332-E332+F331</f>
        <v>26439.630000000005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26439.630000000005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26439.630000000005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26439.630000000005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26439.630000000005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26439.630000000005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26439.630000000005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26439.630000000005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26439.630000000005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26439.630000000005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26439.630000000005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26439.630000000005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26439.630000000005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26439.630000000005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26439.630000000005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26439.630000000005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26439.630000000005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26439.630000000005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26439.630000000005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26439.630000000005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26439.630000000005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26439.630000000005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26439.630000000005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26439.630000000005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26439.630000000005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26439.630000000005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26439.630000000005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26439.630000000005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26439.630000000005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26439.630000000005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26439.630000000005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26439.630000000005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26439.630000000005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26439.630000000005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26439.630000000005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26439.630000000005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26439.630000000005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26439.630000000005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26439.630000000005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26439.630000000005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26439.630000000005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26439.630000000005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26439.630000000005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26439.630000000005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26439.630000000005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26439.630000000005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26439.630000000005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26439.630000000005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26439.630000000005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26439.630000000005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26439.630000000005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26439.630000000005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26439.630000000005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26439.630000000005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26439.630000000005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26439.630000000005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26439.630000000005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26439.630000000005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26439.630000000005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26439.630000000005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26439.630000000005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26439.630000000005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26439.630000000005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5"/>
        <v>26439.630000000005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ref="F396:F459" si="6">D396-E396+F395</f>
        <v>26439.630000000005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26439.630000000005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26439.630000000005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26439.630000000005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26439.630000000005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26439.630000000005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26439.630000000005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26439.630000000005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26439.630000000005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26439.630000000005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26439.630000000005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26439.630000000005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26439.630000000005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26439.630000000005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26439.630000000005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26439.630000000005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26439.630000000005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26439.630000000005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26439.630000000005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26439.630000000005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26439.630000000005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26439.630000000005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26439.630000000005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26439.630000000005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26439.630000000005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26439.630000000005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26439.630000000005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26439.630000000005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26439.630000000005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26439.630000000005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26439.630000000005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26439.630000000005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26439.630000000005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26439.630000000005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26439.630000000005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26439.630000000005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26439.630000000005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26439.630000000005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26439.630000000005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26439.630000000005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26439.630000000005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26439.630000000005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26439.630000000005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26439.630000000005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26439.630000000005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26439.630000000005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26439.630000000005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26439.630000000005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26439.630000000005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26439.630000000005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26439.630000000005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26439.630000000005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26439.630000000005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26439.630000000005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26439.630000000005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26439.630000000005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26439.630000000005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26439.630000000005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26439.630000000005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26439.630000000005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26439.630000000005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26439.630000000005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26439.630000000005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26439.630000000005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7">D460-E460+F459</f>
        <v>26439.630000000005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26439.630000000005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26439.630000000005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26439.630000000005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26439.630000000005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26439.630000000005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26439.630000000005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26439.630000000005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26439.630000000005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26439.630000000005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26439.630000000005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26439.630000000005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26439.630000000005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26439.630000000005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26439.630000000005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26439.630000000005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26439.630000000005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26439.630000000005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26439.630000000005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26439.630000000005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26439.630000000005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26439.630000000005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26439.630000000005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26439.630000000005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26439.630000000005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26439.630000000005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26439.630000000005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26439.630000000005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26439.630000000005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26439.630000000005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26439.630000000005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26439.630000000005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26439.630000000005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26439.630000000005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26439.630000000005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26439.630000000005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26439.630000000005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26439.630000000005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26439.630000000005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26439.630000000005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26439.630000000005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26439.630000000005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26439.630000000005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26439.630000000005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26439.630000000005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26439.630000000005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26439.630000000005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26439.630000000005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26439.630000000005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26439.630000000005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26439.630000000005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26439.630000000005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26439.630000000005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26439.630000000005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26439.630000000005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26439.630000000005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26439.630000000005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26439.630000000005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26439.630000000005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26439.630000000005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26439.630000000005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26439.630000000005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26439.630000000005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26439.630000000005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87" si="8">D524-E524+F523</f>
        <v>26439.630000000005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26439.630000000005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26439.630000000005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26439.630000000005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26439.630000000005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26439.630000000005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26439.630000000005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26439.630000000005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26439.630000000005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26439.630000000005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26439.630000000005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26439.630000000005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26439.630000000005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26439.630000000005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26439.630000000005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26439.630000000005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26439.630000000005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26439.630000000005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26439.630000000005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26439.630000000005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26439.630000000005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26439.630000000005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26439.630000000005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26439.630000000005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26439.630000000005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26439.630000000005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26439.630000000005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26439.630000000005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26439.630000000005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26439.630000000005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26439.630000000005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26439.630000000005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26439.630000000005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26439.630000000005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26439.630000000005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26439.630000000005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26439.630000000005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26439.630000000005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26439.630000000005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26439.630000000005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26439.630000000005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26439.630000000005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26439.630000000005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26439.630000000005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26439.630000000005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26439.630000000005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26439.630000000005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26439.630000000005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26439.630000000005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26439.630000000005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26439.630000000005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26439.630000000005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26439.630000000005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26439.630000000005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26439.630000000005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26439.630000000005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26439.630000000005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26439.630000000005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26439.630000000005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26439.630000000005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26439.630000000005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26439.630000000005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26439.630000000005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8"/>
        <v>26439.630000000005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ref="F588:F611" si="9">D588-E588+F587</f>
        <v>26439.630000000005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26439.630000000005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26439.630000000005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26439.630000000005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26439.630000000005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26439.630000000005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26439.630000000005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26439.630000000005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26439.630000000005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26439.630000000005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26439.630000000005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26439.630000000005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26439.630000000005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26439.630000000005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26439.630000000005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26439.630000000005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26439.630000000005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26439.630000000005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26439.630000000005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26439.630000000005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26439.630000000005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26439.630000000005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26439.630000000005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26439.630000000005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68" priority="1" operator="lessThan">
      <formula>0</formula>
    </cfRule>
  </conditionalFormatting>
  <conditionalFormatting sqref="F9:F611">
    <cfRule type="cellIs" dxfId="67" priority="2" operator="greaterThan">
      <formula>0</formula>
    </cfRule>
  </conditionalFormatting>
  <conditionalFormatting sqref="F10:F611 F6">
    <cfRule type="cellIs" dxfId="66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8F73-2E88-4840-B3BF-21CD47843B75}">
  <dimension ref="A1:F606"/>
  <sheetViews>
    <sheetView view="pageBreakPreview" topLeftCell="A11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Setembro2025!F6</f>
        <v>109053.85175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SUM(D9:D606)</f>
        <v>232978.69</v>
      </c>
      <c r="E6" s="11">
        <f>SUM(E9:E606)</f>
        <v>342032.53844999993</v>
      </c>
      <c r="F6" s="12"/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45931</v>
      </c>
      <c r="B10" s="17" t="s">
        <v>19</v>
      </c>
      <c r="C10" s="18" t="s">
        <v>143</v>
      </c>
      <c r="D10" s="19">
        <v>9300</v>
      </c>
      <c r="E10" s="19"/>
      <c r="F10" s="20">
        <f>D10-E10+D5</f>
        <v>118353.85175</v>
      </c>
    </row>
    <row r="11" spans="1:6" ht="14.25" customHeight="1" x14ac:dyDescent="0.3">
      <c r="A11" s="16">
        <v>45931</v>
      </c>
      <c r="B11" s="17" t="s">
        <v>205</v>
      </c>
      <c r="C11" s="18"/>
      <c r="D11" s="19"/>
      <c r="E11" s="19">
        <f>(0.5%*D10)+10</f>
        <v>56.5</v>
      </c>
      <c r="F11" s="20">
        <f>D11-E11+F10</f>
        <v>118297.35175</v>
      </c>
    </row>
    <row r="12" spans="1:6" ht="14.25" customHeight="1" x14ac:dyDescent="0.3">
      <c r="A12" s="16">
        <v>45931</v>
      </c>
      <c r="B12" s="17" t="s">
        <v>182</v>
      </c>
      <c r="C12" s="18"/>
      <c r="D12" s="19"/>
      <c r="E12" s="19">
        <v>10</v>
      </c>
      <c r="F12" s="20">
        <f>D12-E12+F11</f>
        <v>118287.35175</v>
      </c>
    </row>
    <row r="13" spans="1:6" ht="14.25" customHeight="1" x14ac:dyDescent="0.3">
      <c r="A13" s="16">
        <v>45938</v>
      </c>
      <c r="B13" s="17" t="s">
        <v>19</v>
      </c>
      <c r="C13" s="18" t="s">
        <v>206</v>
      </c>
      <c r="D13" s="19">
        <v>197646.45</v>
      </c>
      <c r="E13" s="19"/>
      <c r="F13" s="20">
        <f t="shared" ref="F13:F72" si="0">D13-E13+F12</f>
        <v>315933.80174999998</v>
      </c>
    </row>
    <row r="14" spans="1:6" ht="14.25" customHeight="1" x14ac:dyDescent="0.3">
      <c r="A14" s="16">
        <v>45938</v>
      </c>
      <c r="B14" s="17" t="s">
        <v>205</v>
      </c>
      <c r="C14" s="18"/>
      <c r="D14" s="19"/>
      <c r="E14" s="19">
        <f>(0.5%*D13)+10</f>
        <v>998.23225000000014</v>
      </c>
      <c r="F14" s="20">
        <f t="shared" si="0"/>
        <v>314935.56949999998</v>
      </c>
    </row>
    <row r="15" spans="1:6" ht="14.25" customHeight="1" x14ac:dyDescent="0.3">
      <c r="A15" s="16">
        <v>45938</v>
      </c>
      <c r="B15" s="17" t="s">
        <v>181</v>
      </c>
      <c r="C15" s="18" t="s">
        <v>173</v>
      </c>
      <c r="D15" s="19"/>
      <c r="E15" s="19">
        <v>113600</v>
      </c>
      <c r="F15" s="20">
        <f t="shared" si="0"/>
        <v>201335.56949999998</v>
      </c>
    </row>
    <row r="16" spans="1:6" ht="14.25" customHeight="1" x14ac:dyDescent="0.3">
      <c r="A16" s="16">
        <v>45938</v>
      </c>
      <c r="B16" s="17" t="s">
        <v>182</v>
      </c>
      <c r="C16" s="18"/>
      <c r="D16" s="19"/>
      <c r="E16" s="19">
        <v>20</v>
      </c>
      <c r="F16" s="20">
        <f t="shared" si="0"/>
        <v>201315.56949999998</v>
      </c>
    </row>
    <row r="17" spans="1:6" ht="14.25" customHeight="1" x14ac:dyDescent="0.3">
      <c r="A17" s="16">
        <v>45939</v>
      </c>
      <c r="B17" s="17" t="s">
        <v>181</v>
      </c>
      <c r="C17" s="18" t="s">
        <v>173</v>
      </c>
      <c r="D17" s="19"/>
      <c r="E17" s="19">
        <v>201315.57</v>
      </c>
      <c r="F17" s="20">
        <f t="shared" si="0"/>
        <v>-5.0000002374872565E-4</v>
      </c>
    </row>
    <row r="18" spans="1:6" ht="14.25" customHeight="1" x14ac:dyDescent="0.3">
      <c r="A18" s="16">
        <v>45940</v>
      </c>
      <c r="B18" s="17" t="s">
        <v>19</v>
      </c>
      <c r="C18" s="18" t="s">
        <v>149</v>
      </c>
      <c r="D18" s="19">
        <v>350</v>
      </c>
      <c r="E18" s="19"/>
      <c r="F18" s="20">
        <f t="shared" si="0"/>
        <v>349.99949999997625</v>
      </c>
    </row>
    <row r="19" spans="1:6" ht="14.25" customHeight="1" x14ac:dyDescent="0.3">
      <c r="A19" s="16">
        <v>45940</v>
      </c>
      <c r="B19" s="17" t="s">
        <v>182</v>
      </c>
      <c r="C19" s="18"/>
      <c r="D19" s="19"/>
      <c r="E19" s="19">
        <v>10</v>
      </c>
      <c r="F19" s="20">
        <f t="shared" si="0"/>
        <v>339.99949999997625</v>
      </c>
    </row>
    <row r="20" spans="1:6" ht="14.25" customHeight="1" x14ac:dyDescent="0.3">
      <c r="A20" s="16">
        <v>45940</v>
      </c>
      <c r="B20" s="17" t="s">
        <v>181</v>
      </c>
      <c r="C20" s="18" t="s">
        <v>173</v>
      </c>
      <c r="D20" s="19"/>
      <c r="E20" s="19">
        <v>340</v>
      </c>
      <c r="F20" s="20">
        <f t="shared" si="0"/>
        <v>-5.0000002374872565E-4</v>
      </c>
    </row>
    <row r="21" spans="1:6" ht="14.25" customHeight="1" x14ac:dyDescent="0.3">
      <c r="A21" s="16">
        <v>45940</v>
      </c>
      <c r="B21" s="17" t="s">
        <v>19</v>
      </c>
      <c r="C21" s="18" t="s">
        <v>196</v>
      </c>
      <c r="D21" s="19">
        <v>8855</v>
      </c>
      <c r="E21" s="19"/>
      <c r="F21" s="20">
        <f t="shared" si="0"/>
        <v>8854.9994999999763</v>
      </c>
    </row>
    <row r="22" spans="1:6" ht="14.4" x14ac:dyDescent="0.3">
      <c r="A22" s="16">
        <v>45940</v>
      </c>
      <c r="B22" s="17" t="s">
        <v>182</v>
      </c>
      <c r="C22" s="18"/>
      <c r="D22" s="19"/>
      <c r="E22" s="19">
        <v>10</v>
      </c>
      <c r="F22" s="20">
        <f t="shared" si="0"/>
        <v>8844.9994999999763</v>
      </c>
    </row>
    <row r="23" spans="1:6" ht="14.25" customHeight="1" x14ac:dyDescent="0.3">
      <c r="A23" s="16">
        <v>45943</v>
      </c>
      <c r="B23" s="17" t="s">
        <v>181</v>
      </c>
      <c r="C23" s="18" t="s">
        <v>167</v>
      </c>
      <c r="D23" s="19"/>
      <c r="E23" s="19">
        <v>8845</v>
      </c>
      <c r="F23" s="20">
        <f t="shared" si="0"/>
        <v>-5.0000002374872565E-4</v>
      </c>
    </row>
    <row r="24" spans="1:6" ht="14.25" customHeight="1" x14ac:dyDescent="0.3">
      <c r="A24" s="16">
        <v>45950</v>
      </c>
      <c r="B24" s="17" t="s">
        <v>19</v>
      </c>
      <c r="C24" s="18" t="s">
        <v>99</v>
      </c>
      <c r="D24" s="19">
        <v>2200</v>
      </c>
      <c r="E24" s="19"/>
      <c r="F24" s="20">
        <f t="shared" si="0"/>
        <v>2199.9994999999763</v>
      </c>
    </row>
    <row r="25" spans="1:6" ht="14.25" customHeight="1" x14ac:dyDescent="0.3">
      <c r="A25" s="16">
        <v>45950</v>
      </c>
      <c r="B25" s="17" t="s">
        <v>19</v>
      </c>
      <c r="C25" s="18" t="s">
        <v>203</v>
      </c>
      <c r="D25" s="19">
        <v>13900</v>
      </c>
      <c r="E25" s="19"/>
      <c r="F25" s="20">
        <f t="shared" si="0"/>
        <v>16099.999499999976</v>
      </c>
    </row>
    <row r="26" spans="1:6" ht="14.25" customHeight="1" x14ac:dyDescent="0.3">
      <c r="A26" s="16">
        <v>45950</v>
      </c>
      <c r="B26" s="17" t="s">
        <v>181</v>
      </c>
      <c r="C26" s="18" t="s">
        <v>173</v>
      </c>
      <c r="D26" s="19"/>
      <c r="E26" s="19">
        <v>16100</v>
      </c>
      <c r="F26" s="20">
        <f t="shared" si="0"/>
        <v>-5.0000002374872565E-4</v>
      </c>
    </row>
    <row r="27" spans="1:6" ht="14.25" customHeight="1" x14ac:dyDescent="0.3">
      <c r="A27" s="16">
        <v>45951</v>
      </c>
      <c r="B27" s="17" t="s">
        <v>19</v>
      </c>
      <c r="C27" s="18" t="s">
        <v>162</v>
      </c>
      <c r="D27" s="19">
        <v>270</v>
      </c>
      <c r="E27" s="19"/>
      <c r="F27" s="20">
        <f t="shared" si="0"/>
        <v>269.99949999997625</v>
      </c>
    </row>
    <row r="28" spans="1:6" ht="14.25" customHeight="1" x14ac:dyDescent="0.3">
      <c r="A28" s="16">
        <v>45951</v>
      </c>
      <c r="B28" s="17" t="s">
        <v>205</v>
      </c>
      <c r="C28" s="18"/>
      <c r="D28" s="19"/>
      <c r="E28" s="19">
        <f>(0.5%*D27)+10</f>
        <v>11.35</v>
      </c>
      <c r="F28" s="20">
        <f t="shared" si="0"/>
        <v>258.64949999997623</v>
      </c>
    </row>
    <row r="29" spans="1:6" ht="14.25" customHeight="1" x14ac:dyDescent="0.3">
      <c r="A29" s="16">
        <v>45951</v>
      </c>
      <c r="B29" s="17" t="s">
        <v>19</v>
      </c>
      <c r="C29" s="18" t="s">
        <v>207</v>
      </c>
      <c r="D29" s="19">
        <v>270</v>
      </c>
      <c r="E29" s="19"/>
      <c r="F29" s="20">
        <f t="shared" si="0"/>
        <v>528.64949999997623</v>
      </c>
    </row>
    <row r="30" spans="1:6" ht="14.25" customHeight="1" x14ac:dyDescent="0.3">
      <c r="A30" s="16">
        <v>45951</v>
      </c>
      <c r="B30" s="17" t="s">
        <v>205</v>
      </c>
      <c r="C30" s="18"/>
      <c r="D30" s="19"/>
      <c r="E30" s="19">
        <f>(0.5%*D29)+10</f>
        <v>11.35</v>
      </c>
      <c r="F30" s="20">
        <f t="shared" si="0"/>
        <v>517.29949999997621</v>
      </c>
    </row>
    <row r="31" spans="1:6" ht="14.25" customHeight="1" x14ac:dyDescent="0.3">
      <c r="A31" s="16">
        <v>45951</v>
      </c>
      <c r="B31" s="17" t="s">
        <v>182</v>
      </c>
      <c r="C31" s="18"/>
      <c r="D31" s="19"/>
      <c r="E31" s="19">
        <v>10</v>
      </c>
      <c r="F31" s="20">
        <f t="shared" si="0"/>
        <v>507.29949999997621</v>
      </c>
    </row>
    <row r="32" spans="1:6" ht="14.25" customHeight="1" x14ac:dyDescent="0.3">
      <c r="A32" s="16">
        <v>45952</v>
      </c>
      <c r="B32" s="17" t="s">
        <v>19</v>
      </c>
      <c r="C32" s="18" t="s">
        <v>117</v>
      </c>
      <c r="D32" s="19">
        <v>187.24</v>
      </c>
      <c r="E32" s="19"/>
      <c r="F32" s="20">
        <f t="shared" si="0"/>
        <v>694.53949999997621</v>
      </c>
    </row>
    <row r="33" spans="1:6" ht="14.25" customHeight="1" x14ac:dyDescent="0.3">
      <c r="A33" s="16">
        <v>45952</v>
      </c>
      <c r="B33" s="17" t="s">
        <v>205</v>
      </c>
      <c r="C33" s="18"/>
      <c r="D33" s="19"/>
      <c r="E33" s="19">
        <f>(0.5%*D32)+10</f>
        <v>10.936199999999999</v>
      </c>
      <c r="F33" s="20">
        <f t="shared" si="0"/>
        <v>683.60329999997623</v>
      </c>
    </row>
    <row r="34" spans="1:6" ht="14.25" customHeight="1" x14ac:dyDescent="0.3">
      <c r="A34" s="16">
        <v>45952</v>
      </c>
      <c r="B34" s="17" t="s">
        <v>182</v>
      </c>
      <c r="C34" s="18"/>
      <c r="D34" s="19"/>
      <c r="E34" s="19">
        <v>10</v>
      </c>
      <c r="F34" s="20">
        <f t="shared" si="0"/>
        <v>673.60329999997623</v>
      </c>
    </row>
    <row r="35" spans="1:6" ht="14.25" customHeight="1" x14ac:dyDescent="0.3">
      <c r="A35" s="16">
        <v>45953</v>
      </c>
      <c r="B35" s="17" t="s">
        <v>181</v>
      </c>
      <c r="C35" s="18" t="s">
        <v>173</v>
      </c>
      <c r="D35" s="19"/>
      <c r="E35" s="19">
        <v>673.6</v>
      </c>
      <c r="F35" s="20">
        <f t="shared" si="0"/>
        <v>3.299999976206891E-3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3.299999976206891E-3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3.299999976206891E-3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3.299999976206891E-3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3.299999976206891E-3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3.299999976206891E-3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3.299999976206891E-3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3.299999976206891E-3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3.299999976206891E-3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3.299999976206891E-3</v>
      </c>
    </row>
    <row r="45" spans="1:6" ht="14.25" customHeight="1" x14ac:dyDescent="0.3">
      <c r="A45" s="16"/>
      <c r="B45" s="17"/>
      <c r="C45" s="18"/>
      <c r="D45" s="19"/>
      <c r="E45" s="19"/>
      <c r="F45" s="20">
        <f>D45-E45+F44</f>
        <v>3.299999976206891E-3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ref="F46:F47" si="1">D46-E46+F45</f>
        <v>3.299999976206891E-3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1"/>
        <v>3.299999976206891E-3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3.299999976206891E-3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3.299999976206891E-3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3.299999976206891E-3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3.299999976206891E-3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3.299999976206891E-3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3.299999976206891E-3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3.299999976206891E-3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3.299999976206891E-3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3.299999976206891E-3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3.299999976206891E-3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3.299999976206891E-3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3.299999976206891E-3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3.299999976206891E-3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3.299999976206891E-3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3.299999976206891E-3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3.299999976206891E-3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3.299999976206891E-3</v>
      </c>
    </row>
    <row r="65" spans="1:6" ht="14.25" customHeight="1" x14ac:dyDescent="0.3">
      <c r="A65" s="16"/>
      <c r="B65" s="17"/>
      <c r="D65" s="19"/>
      <c r="E65" s="19"/>
      <c r="F65" s="20">
        <f t="shared" si="0"/>
        <v>3.299999976206891E-3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3.299999976206891E-3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3.299999976206891E-3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3.299999976206891E-3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3.299999976206891E-3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3.299999976206891E-3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3.299999976206891E-3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3.299999976206891E-3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ref="F73:F136" si="2">D73-E73+F72</f>
        <v>3.299999976206891E-3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2"/>
        <v>3.299999976206891E-3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3.299999976206891E-3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3.299999976206891E-3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3.299999976206891E-3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3.299999976206891E-3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3.299999976206891E-3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3.299999976206891E-3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3.299999976206891E-3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3.299999976206891E-3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3.299999976206891E-3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3.299999976206891E-3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3.299999976206891E-3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3.299999976206891E-3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3.299999976206891E-3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3.299999976206891E-3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3.299999976206891E-3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3.299999976206891E-3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3.299999976206891E-3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3.299999976206891E-3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3.299999976206891E-3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3.299999976206891E-3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3.299999976206891E-3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3.299999976206891E-3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3.299999976206891E-3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3.299999976206891E-3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3.299999976206891E-3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3.299999976206891E-3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3.299999976206891E-3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3.299999976206891E-3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3.299999976206891E-3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3.299999976206891E-3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3.299999976206891E-3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3.299999976206891E-3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3.299999976206891E-3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3.299999976206891E-3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3.299999976206891E-3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3.299999976206891E-3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3.299999976206891E-3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3.299999976206891E-3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3.299999976206891E-3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3.299999976206891E-3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3.299999976206891E-3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3.299999976206891E-3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3.299999976206891E-3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3.299999976206891E-3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3.299999976206891E-3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3.299999976206891E-3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3.299999976206891E-3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3.299999976206891E-3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3.299999976206891E-3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3.299999976206891E-3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3.299999976206891E-3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3.299999976206891E-3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3.299999976206891E-3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3.299999976206891E-3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3.299999976206891E-3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3.299999976206891E-3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3.299999976206891E-3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3.299999976206891E-3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3.299999976206891E-3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3.299999976206891E-3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3.299999976206891E-3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3.299999976206891E-3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ref="F137:F200" si="3">D137-E137+F136</f>
        <v>3.299999976206891E-3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3.299999976206891E-3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3.299999976206891E-3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3.299999976206891E-3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3.299999976206891E-3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3.299999976206891E-3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3.299999976206891E-3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3.299999976206891E-3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3.299999976206891E-3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3.299999976206891E-3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3.299999976206891E-3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3.299999976206891E-3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3.299999976206891E-3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3.299999976206891E-3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3.299999976206891E-3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3.299999976206891E-3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3.299999976206891E-3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3.299999976206891E-3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3.299999976206891E-3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3.299999976206891E-3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3.299999976206891E-3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3.299999976206891E-3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3.299999976206891E-3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3.299999976206891E-3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3.299999976206891E-3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3.299999976206891E-3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3.299999976206891E-3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3.299999976206891E-3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3.299999976206891E-3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3.299999976206891E-3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3.299999976206891E-3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3.299999976206891E-3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3.299999976206891E-3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3.299999976206891E-3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3.299999976206891E-3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3.299999976206891E-3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3.299999976206891E-3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3.299999976206891E-3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3.299999976206891E-3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3.299999976206891E-3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3.299999976206891E-3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3.299999976206891E-3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3.299999976206891E-3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3.299999976206891E-3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3.299999976206891E-3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3.299999976206891E-3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3.299999976206891E-3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3.299999976206891E-3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3.299999976206891E-3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3.299999976206891E-3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3.299999976206891E-3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3.299999976206891E-3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3.299999976206891E-3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3.299999976206891E-3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3.299999976206891E-3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3.299999976206891E-3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3.299999976206891E-3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3.299999976206891E-3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3.299999976206891E-3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3.299999976206891E-3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3.299999976206891E-3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3.299999976206891E-3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3.299999976206891E-3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3.299999976206891E-3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ref="F201:F264" si="4">D201-E201+F200</f>
        <v>3.299999976206891E-3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3.299999976206891E-3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3.299999976206891E-3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3.299999976206891E-3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3.299999976206891E-3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3.299999976206891E-3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3.299999976206891E-3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3.299999976206891E-3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3.299999976206891E-3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3.299999976206891E-3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3.299999976206891E-3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3.299999976206891E-3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3.299999976206891E-3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3.299999976206891E-3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3.299999976206891E-3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3.299999976206891E-3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3.299999976206891E-3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3.299999976206891E-3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3.299999976206891E-3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3.299999976206891E-3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3.299999976206891E-3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3.299999976206891E-3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3.299999976206891E-3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3.299999976206891E-3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3.299999976206891E-3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3.299999976206891E-3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3.299999976206891E-3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3.299999976206891E-3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3.299999976206891E-3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3.299999976206891E-3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3.299999976206891E-3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3.299999976206891E-3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3.299999976206891E-3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3.299999976206891E-3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3.299999976206891E-3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3.299999976206891E-3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3.299999976206891E-3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3.299999976206891E-3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3.299999976206891E-3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3.299999976206891E-3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3.299999976206891E-3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3.299999976206891E-3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3.299999976206891E-3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3.299999976206891E-3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3.299999976206891E-3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3.299999976206891E-3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3.299999976206891E-3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3.299999976206891E-3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3.299999976206891E-3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3.299999976206891E-3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3.299999976206891E-3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3.299999976206891E-3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3.299999976206891E-3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3.299999976206891E-3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3.299999976206891E-3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3.299999976206891E-3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3.299999976206891E-3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3.299999976206891E-3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3.299999976206891E-3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3.299999976206891E-3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3.299999976206891E-3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3.299999976206891E-3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3.299999976206891E-3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3.299999976206891E-3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328" si="5">D265-E265+F264</f>
        <v>3.299999976206891E-3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3.299999976206891E-3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3.299999976206891E-3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3.299999976206891E-3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3.299999976206891E-3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3.299999976206891E-3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3.299999976206891E-3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3.299999976206891E-3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3.299999976206891E-3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3.299999976206891E-3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3.299999976206891E-3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3.299999976206891E-3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3.299999976206891E-3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3.299999976206891E-3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3.299999976206891E-3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3.299999976206891E-3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3.299999976206891E-3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3.299999976206891E-3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3.299999976206891E-3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3.299999976206891E-3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3.299999976206891E-3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3.299999976206891E-3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3.299999976206891E-3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3.299999976206891E-3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3.299999976206891E-3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3.299999976206891E-3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3.299999976206891E-3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3.299999976206891E-3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3.299999976206891E-3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3.299999976206891E-3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3.299999976206891E-3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3.299999976206891E-3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3.299999976206891E-3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3.299999976206891E-3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3.299999976206891E-3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3.299999976206891E-3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3.299999976206891E-3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3.299999976206891E-3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3.299999976206891E-3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3.299999976206891E-3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3.299999976206891E-3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3.299999976206891E-3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3.299999976206891E-3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3.299999976206891E-3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3.299999976206891E-3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3.299999976206891E-3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3.299999976206891E-3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3.299999976206891E-3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3.299999976206891E-3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3.299999976206891E-3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3.299999976206891E-3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3.299999976206891E-3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3.299999976206891E-3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3.299999976206891E-3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3.299999976206891E-3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3.299999976206891E-3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3.299999976206891E-3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3.299999976206891E-3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3.299999976206891E-3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3.299999976206891E-3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3.299999976206891E-3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3.299999976206891E-3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3.299999976206891E-3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3.299999976206891E-3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ref="F329:F392" si="6">D329-E329+F328</f>
        <v>3.299999976206891E-3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3.299999976206891E-3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3.299999976206891E-3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3.299999976206891E-3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3.299999976206891E-3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3.299999976206891E-3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3.299999976206891E-3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3.299999976206891E-3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3.299999976206891E-3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3.299999976206891E-3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3.299999976206891E-3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3.299999976206891E-3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3.299999976206891E-3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3.299999976206891E-3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3.299999976206891E-3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3.299999976206891E-3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3.299999976206891E-3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3.299999976206891E-3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3.299999976206891E-3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3.299999976206891E-3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3.299999976206891E-3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3.299999976206891E-3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3.299999976206891E-3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3.299999976206891E-3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3.299999976206891E-3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3.299999976206891E-3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3.299999976206891E-3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3.299999976206891E-3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3.299999976206891E-3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3.299999976206891E-3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3.299999976206891E-3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3.299999976206891E-3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3.299999976206891E-3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3.299999976206891E-3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3.299999976206891E-3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3.299999976206891E-3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3.299999976206891E-3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3.299999976206891E-3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3.299999976206891E-3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3.299999976206891E-3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3.299999976206891E-3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3.299999976206891E-3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3.299999976206891E-3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3.299999976206891E-3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3.299999976206891E-3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3.299999976206891E-3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3.299999976206891E-3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3.299999976206891E-3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3.299999976206891E-3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3.299999976206891E-3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3.299999976206891E-3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3.299999976206891E-3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3.299999976206891E-3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3.299999976206891E-3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3.299999976206891E-3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3.299999976206891E-3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3.299999976206891E-3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3.299999976206891E-3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3.299999976206891E-3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3.299999976206891E-3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6"/>
        <v>3.299999976206891E-3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6"/>
        <v>3.299999976206891E-3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6"/>
        <v>3.299999976206891E-3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6"/>
        <v>3.299999976206891E-3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ref="F393:F456" si="7">D393-E393+F392</f>
        <v>3.299999976206891E-3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7"/>
        <v>3.299999976206891E-3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3.299999976206891E-3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3.299999976206891E-3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3.299999976206891E-3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3.299999976206891E-3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3.299999976206891E-3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3.299999976206891E-3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3.299999976206891E-3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3.299999976206891E-3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3.299999976206891E-3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3.299999976206891E-3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3.299999976206891E-3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3.299999976206891E-3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3.299999976206891E-3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3.299999976206891E-3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3.299999976206891E-3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3.299999976206891E-3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3.299999976206891E-3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3.299999976206891E-3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3.299999976206891E-3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3.299999976206891E-3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3.299999976206891E-3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3.299999976206891E-3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3.299999976206891E-3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3.299999976206891E-3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3.299999976206891E-3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3.299999976206891E-3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3.299999976206891E-3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3.299999976206891E-3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3.299999976206891E-3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3.299999976206891E-3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3.299999976206891E-3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3.299999976206891E-3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3.299999976206891E-3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3.299999976206891E-3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3.299999976206891E-3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3.299999976206891E-3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3.299999976206891E-3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3.299999976206891E-3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3.299999976206891E-3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3.299999976206891E-3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3.299999976206891E-3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3.299999976206891E-3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3.299999976206891E-3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3.299999976206891E-3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3.299999976206891E-3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3.299999976206891E-3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3.299999976206891E-3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3.299999976206891E-3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3.299999976206891E-3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3.299999976206891E-3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3.299999976206891E-3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3.299999976206891E-3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3.299999976206891E-3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3.299999976206891E-3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3.299999976206891E-3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3.299999976206891E-3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3.299999976206891E-3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3.299999976206891E-3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3.299999976206891E-3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3.299999976206891E-3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3.299999976206891E-3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3.299999976206891E-3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ref="F457:F520" si="8">D457-E457+F456</f>
        <v>3.299999976206891E-3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3.299999976206891E-3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3.299999976206891E-3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3.299999976206891E-3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3.299999976206891E-3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3.299999976206891E-3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3.299999976206891E-3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3.299999976206891E-3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3.299999976206891E-3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3.299999976206891E-3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3.299999976206891E-3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3.299999976206891E-3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3.299999976206891E-3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3.299999976206891E-3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3.299999976206891E-3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3.299999976206891E-3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3.299999976206891E-3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3.299999976206891E-3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3.299999976206891E-3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3.299999976206891E-3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3.299999976206891E-3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3.299999976206891E-3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3.299999976206891E-3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3.299999976206891E-3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3.299999976206891E-3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3.299999976206891E-3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3.299999976206891E-3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3.299999976206891E-3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3.299999976206891E-3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3.299999976206891E-3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3.299999976206891E-3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3.299999976206891E-3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3.299999976206891E-3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3.299999976206891E-3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3.299999976206891E-3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3.299999976206891E-3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3.299999976206891E-3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3.299999976206891E-3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3.299999976206891E-3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3.299999976206891E-3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3.299999976206891E-3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3.299999976206891E-3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3.299999976206891E-3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3.299999976206891E-3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3.299999976206891E-3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3.299999976206891E-3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3.299999976206891E-3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3.299999976206891E-3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3.299999976206891E-3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3.299999976206891E-3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3.299999976206891E-3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3.299999976206891E-3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3.299999976206891E-3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3.299999976206891E-3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3.299999976206891E-3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3.299999976206891E-3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3.299999976206891E-3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3.299999976206891E-3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3.299999976206891E-3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3.299999976206891E-3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3.299999976206891E-3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3.299999976206891E-3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3.299999976206891E-3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3.299999976206891E-3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ref="F521:F584" si="9">D521-E521+F520</f>
        <v>3.299999976206891E-3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3.299999976206891E-3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3.299999976206891E-3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3.299999976206891E-3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3.299999976206891E-3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3.299999976206891E-3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3.299999976206891E-3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3.299999976206891E-3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3.299999976206891E-3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3.299999976206891E-3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3.299999976206891E-3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3.299999976206891E-3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3.299999976206891E-3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3.299999976206891E-3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3.299999976206891E-3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3.299999976206891E-3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3.299999976206891E-3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3.299999976206891E-3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3.299999976206891E-3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3.299999976206891E-3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3.299999976206891E-3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3.299999976206891E-3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3.299999976206891E-3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3.299999976206891E-3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3.299999976206891E-3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3.299999976206891E-3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3.299999976206891E-3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3.299999976206891E-3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3.299999976206891E-3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3.299999976206891E-3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3.299999976206891E-3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3.299999976206891E-3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3.299999976206891E-3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3.299999976206891E-3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3.299999976206891E-3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3.299999976206891E-3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3.299999976206891E-3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3.299999976206891E-3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3.299999976206891E-3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3.299999976206891E-3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3.299999976206891E-3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3.299999976206891E-3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3.299999976206891E-3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3.299999976206891E-3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3.299999976206891E-3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3.299999976206891E-3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3.299999976206891E-3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3.299999976206891E-3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3.299999976206891E-3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3.299999976206891E-3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3.299999976206891E-3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3.299999976206891E-3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3.299999976206891E-3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3.299999976206891E-3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3.299999976206891E-3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3.299999976206891E-3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3.299999976206891E-3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3.299999976206891E-3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3.299999976206891E-3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3.299999976206891E-3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3.299999976206891E-3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3.299999976206891E-3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3.299999976206891E-3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3.299999976206891E-3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ref="F585:F606" si="10">D585-E585+F584</f>
        <v>3.299999976206891E-3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10"/>
        <v>3.299999976206891E-3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3.299999976206891E-3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3.299999976206891E-3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3.299999976206891E-3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3.299999976206891E-3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3.299999976206891E-3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3.299999976206891E-3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3.299999976206891E-3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3.299999976206891E-3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3.299999976206891E-3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3.299999976206891E-3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3.299999976206891E-3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3.299999976206891E-3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3.299999976206891E-3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3.299999976206891E-3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3.299999976206891E-3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3.299999976206891E-3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10"/>
        <v>3.299999976206891E-3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10"/>
        <v>3.299999976206891E-3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10"/>
        <v>3.299999976206891E-3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10"/>
        <v>3.299999976206891E-3</v>
      </c>
    </row>
  </sheetData>
  <autoFilter ref="A8:F606" xr:uid="{00000000-0009-0000-0000-000015000000}">
    <sortState xmlns:xlrd2="http://schemas.microsoft.com/office/spreadsheetml/2017/richdata2" ref="A8:F606">
      <sortCondition ref="A8:A606"/>
    </sortState>
  </autoFilter>
  <mergeCells count="2">
    <mergeCell ref="A2:F2"/>
    <mergeCell ref="D5:E5"/>
  </mergeCells>
  <conditionalFormatting sqref="F6 F9:F606">
    <cfRule type="cellIs" dxfId="65" priority="1" operator="lessThan">
      <formula>0</formula>
    </cfRule>
  </conditionalFormatting>
  <conditionalFormatting sqref="F9:F606">
    <cfRule type="cellIs" dxfId="64" priority="2" operator="greaterThan">
      <formula>0</formula>
    </cfRule>
  </conditionalFormatting>
  <conditionalFormatting sqref="F10:F606 F6">
    <cfRule type="cellIs" dxfId="63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3" max="5" man="1"/>
    <brk id="191" max="5" man="1"/>
    <brk id="252" max="5" man="1"/>
    <brk id="313" max="5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647B-E79B-4622-B5F7-89846D324F7E}">
  <dimension ref="A1:F612"/>
  <sheetViews>
    <sheetView view="pageBreakPreview" topLeftCell="A8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'Setembro2025 - Vortx '!F36</f>
        <v>26439.630000000005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SUM(D9:D612)</f>
        <v>232924.17</v>
      </c>
      <c r="E6" s="11">
        <f>SUM(E9:E612)</f>
        <v>258264.78</v>
      </c>
      <c r="F6" s="12">
        <f>F612</f>
        <v>1099.0200000000186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45939</v>
      </c>
      <c r="B10" s="17" t="s">
        <v>181</v>
      </c>
      <c r="C10" s="18" t="s">
        <v>184</v>
      </c>
      <c r="D10" s="19">
        <v>201315.57</v>
      </c>
      <c r="E10" s="19"/>
      <c r="F10" s="20">
        <f>D10-E10+D5</f>
        <v>227755.2</v>
      </c>
    </row>
    <row r="11" spans="1:6" ht="14.25" customHeight="1" x14ac:dyDescent="0.3">
      <c r="A11" s="16">
        <v>45940</v>
      </c>
      <c r="B11" s="17" t="s">
        <v>181</v>
      </c>
      <c r="C11" s="18" t="s">
        <v>184</v>
      </c>
      <c r="D11" s="19">
        <v>340</v>
      </c>
      <c r="E11" s="19"/>
      <c r="F11" s="20">
        <f>D11-E11+F10</f>
        <v>228095.2</v>
      </c>
    </row>
    <row r="12" spans="1:6" ht="14.25" customHeight="1" x14ac:dyDescent="0.3">
      <c r="A12" s="16">
        <v>45943</v>
      </c>
      <c r="B12" s="17" t="s">
        <v>181</v>
      </c>
      <c r="C12" s="18" t="s">
        <v>184</v>
      </c>
      <c r="D12" s="19">
        <v>8845</v>
      </c>
      <c r="E12" s="19"/>
      <c r="F12" s="20">
        <f t="shared" ref="F12:F76" si="0">D12-E12+F11</f>
        <v>236940.2</v>
      </c>
    </row>
    <row r="13" spans="1:6" ht="14.25" customHeight="1" x14ac:dyDescent="0.3">
      <c r="A13" s="16">
        <v>45944</v>
      </c>
      <c r="B13" s="17" t="s">
        <v>182</v>
      </c>
      <c r="C13" s="18"/>
      <c r="D13" s="19"/>
      <c r="E13" s="19">
        <v>10</v>
      </c>
      <c r="F13" s="20">
        <f t="shared" si="0"/>
        <v>236930.2</v>
      </c>
    </row>
    <row r="14" spans="1:6" ht="14.25" customHeight="1" x14ac:dyDescent="0.3">
      <c r="A14" s="16">
        <v>45946</v>
      </c>
      <c r="B14" s="17" t="s">
        <v>181</v>
      </c>
      <c r="C14" s="18" t="s">
        <v>173</v>
      </c>
      <c r="D14" s="19"/>
      <c r="E14" s="19">
        <v>1050</v>
      </c>
      <c r="F14" s="20">
        <f t="shared" si="0"/>
        <v>235880.2</v>
      </c>
    </row>
    <row r="15" spans="1:6" ht="14.25" customHeight="1" x14ac:dyDescent="0.3">
      <c r="A15" s="16">
        <v>45946</v>
      </c>
      <c r="B15" s="17" t="s">
        <v>170</v>
      </c>
      <c r="C15" s="18"/>
      <c r="D15" s="19"/>
      <c r="E15" s="19">
        <v>11.75</v>
      </c>
      <c r="F15" s="20">
        <f t="shared" si="0"/>
        <v>235868.45</v>
      </c>
    </row>
    <row r="16" spans="1:6" ht="14.25" customHeight="1" x14ac:dyDescent="0.3">
      <c r="A16" s="16">
        <v>45946</v>
      </c>
      <c r="B16" s="17" t="s">
        <v>170</v>
      </c>
      <c r="C16" s="18"/>
      <c r="D16" s="19"/>
      <c r="E16" s="19">
        <v>54.28</v>
      </c>
      <c r="F16" s="20">
        <f t="shared" si="0"/>
        <v>235814.17</v>
      </c>
    </row>
    <row r="17" spans="1:6" ht="14.25" customHeight="1" x14ac:dyDescent="0.3">
      <c r="A17" s="16">
        <v>45946</v>
      </c>
      <c r="B17" s="17" t="s">
        <v>182</v>
      </c>
      <c r="C17" s="18"/>
      <c r="D17" s="19"/>
      <c r="E17" s="19">
        <v>30</v>
      </c>
      <c r="F17" s="20">
        <f t="shared" si="0"/>
        <v>235784.17</v>
      </c>
    </row>
    <row r="18" spans="1:6" ht="14.25" customHeight="1" x14ac:dyDescent="0.3">
      <c r="A18" s="16">
        <v>45947</v>
      </c>
      <c r="B18" s="17" t="s">
        <v>181</v>
      </c>
      <c r="C18" s="18" t="s">
        <v>167</v>
      </c>
      <c r="D18" s="19"/>
      <c r="E18" s="19">
        <v>130400</v>
      </c>
      <c r="F18" s="20">
        <f t="shared" si="0"/>
        <v>105384.17000000001</v>
      </c>
    </row>
    <row r="19" spans="1:6" ht="14.25" customHeight="1" x14ac:dyDescent="0.3">
      <c r="A19" s="16">
        <v>45947</v>
      </c>
      <c r="B19" s="17" t="s">
        <v>182</v>
      </c>
      <c r="C19" s="18"/>
      <c r="D19" s="19"/>
      <c r="E19" s="19">
        <v>10</v>
      </c>
      <c r="F19" s="20">
        <f t="shared" si="0"/>
        <v>105374.17000000001</v>
      </c>
    </row>
    <row r="20" spans="1:6" ht="14.25" customHeight="1" x14ac:dyDescent="0.3">
      <c r="A20" s="16">
        <v>45950</v>
      </c>
      <c r="B20" s="17" t="s">
        <v>181</v>
      </c>
      <c r="C20" s="18" t="s">
        <v>167</v>
      </c>
      <c r="D20" s="19">
        <v>16100</v>
      </c>
      <c r="E20" s="19"/>
      <c r="F20" s="20">
        <f>D20-E20+F19</f>
        <v>121474.17000000001</v>
      </c>
    </row>
    <row r="21" spans="1:6" ht="14.25" customHeight="1" x14ac:dyDescent="0.3">
      <c r="A21" s="16">
        <v>45950</v>
      </c>
      <c r="B21" s="17" t="s">
        <v>170</v>
      </c>
      <c r="C21" s="18"/>
      <c r="D21" s="19"/>
      <c r="E21" s="19">
        <v>100.5</v>
      </c>
      <c r="F21" s="20">
        <f t="shared" si="0"/>
        <v>121373.67000000001</v>
      </c>
    </row>
    <row r="22" spans="1:6" ht="14.25" customHeight="1" x14ac:dyDescent="0.3">
      <c r="A22" s="16">
        <v>45950</v>
      </c>
      <c r="B22" s="17" t="s">
        <v>182</v>
      </c>
      <c r="C22" s="18"/>
      <c r="D22" s="19"/>
      <c r="E22" s="19">
        <v>10</v>
      </c>
      <c r="F22" s="20">
        <f t="shared" si="0"/>
        <v>121363.67000000001</v>
      </c>
    </row>
    <row r="23" spans="1:6" ht="14.25" customHeight="1" x14ac:dyDescent="0.3">
      <c r="A23" s="16">
        <v>45953</v>
      </c>
      <c r="B23" s="17" t="s">
        <v>181</v>
      </c>
      <c r="C23" s="18" t="s">
        <v>173</v>
      </c>
      <c r="D23" s="19"/>
      <c r="E23" s="19">
        <v>50150</v>
      </c>
      <c r="F23" s="20">
        <f t="shared" si="0"/>
        <v>71213.670000000013</v>
      </c>
    </row>
    <row r="24" spans="1:6" ht="14.25" customHeight="1" x14ac:dyDescent="0.3">
      <c r="A24" s="16">
        <v>45953</v>
      </c>
      <c r="B24" s="17" t="s">
        <v>181</v>
      </c>
      <c r="C24" s="18" t="s">
        <v>184</v>
      </c>
      <c r="D24" s="19">
        <v>673.6</v>
      </c>
      <c r="E24" s="19"/>
      <c r="F24" s="20">
        <f t="shared" si="0"/>
        <v>71887.270000000019</v>
      </c>
    </row>
    <row r="25" spans="1:6" ht="14.4" x14ac:dyDescent="0.3">
      <c r="A25" s="16">
        <v>45953</v>
      </c>
      <c r="B25" s="17" t="s">
        <v>19</v>
      </c>
      <c r="C25" s="18" t="s">
        <v>148</v>
      </c>
      <c r="D25" s="19">
        <v>5650</v>
      </c>
      <c r="E25" s="19"/>
      <c r="F25" s="20">
        <f t="shared" si="0"/>
        <v>77537.270000000019</v>
      </c>
    </row>
    <row r="26" spans="1:6" ht="14.25" customHeight="1" x14ac:dyDescent="0.3">
      <c r="A26" s="16">
        <v>45953</v>
      </c>
      <c r="B26" s="17" t="s">
        <v>170</v>
      </c>
      <c r="C26" s="18"/>
      <c r="D26" s="19"/>
      <c r="E26" s="19">
        <f>(0.5%*D25)+10</f>
        <v>38.25</v>
      </c>
      <c r="F26" s="20">
        <f t="shared" si="0"/>
        <v>77499.020000000019</v>
      </c>
    </row>
    <row r="27" spans="1:6" ht="14.25" customHeight="1" x14ac:dyDescent="0.3">
      <c r="A27" s="16">
        <v>45953</v>
      </c>
      <c r="B27" s="17" t="s">
        <v>182</v>
      </c>
      <c r="C27" s="18"/>
      <c r="D27" s="19"/>
      <c r="E27" s="19">
        <v>20</v>
      </c>
      <c r="F27" s="20">
        <f t="shared" si="0"/>
        <v>77479.020000000019</v>
      </c>
    </row>
    <row r="28" spans="1:6" ht="14.25" customHeight="1" x14ac:dyDescent="0.3">
      <c r="A28" s="16">
        <v>45957</v>
      </c>
      <c r="B28" s="17" t="s">
        <v>181</v>
      </c>
      <c r="C28" s="18" t="s">
        <v>173</v>
      </c>
      <c r="D28" s="19"/>
      <c r="E28" s="19">
        <v>72100</v>
      </c>
      <c r="F28" s="20">
        <f t="shared" si="0"/>
        <v>5379.0200000000186</v>
      </c>
    </row>
    <row r="29" spans="1:6" ht="14.25" customHeight="1" x14ac:dyDescent="0.3">
      <c r="A29" s="16">
        <v>45957</v>
      </c>
      <c r="B29" s="17" t="s">
        <v>182</v>
      </c>
      <c r="C29" s="18"/>
      <c r="D29" s="19"/>
      <c r="E29" s="19">
        <v>10</v>
      </c>
      <c r="F29" s="20">
        <f t="shared" si="0"/>
        <v>5369.0200000000186</v>
      </c>
    </row>
    <row r="30" spans="1:6" ht="14.25" customHeight="1" x14ac:dyDescent="0.3">
      <c r="A30" s="16">
        <v>45961</v>
      </c>
      <c r="B30" s="17" t="s">
        <v>181</v>
      </c>
      <c r="C30" s="18" t="s">
        <v>173</v>
      </c>
      <c r="D30" s="19"/>
      <c r="E30" s="19">
        <v>1250</v>
      </c>
      <c r="F30" s="20">
        <f t="shared" si="0"/>
        <v>4119.0200000000186</v>
      </c>
    </row>
    <row r="31" spans="1:6" ht="14.25" customHeight="1" x14ac:dyDescent="0.3">
      <c r="A31" s="16">
        <v>45961</v>
      </c>
      <c r="B31" s="17" t="s">
        <v>181</v>
      </c>
      <c r="C31" s="18" t="s">
        <v>173</v>
      </c>
      <c r="D31" s="19"/>
      <c r="E31" s="19">
        <v>3000</v>
      </c>
      <c r="F31" s="20">
        <f t="shared" si="0"/>
        <v>1119.0200000000186</v>
      </c>
    </row>
    <row r="32" spans="1:6" ht="14.25" customHeight="1" x14ac:dyDescent="0.3">
      <c r="A32" s="16">
        <v>45961</v>
      </c>
      <c r="B32" s="17" t="s">
        <v>182</v>
      </c>
      <c r="C32" s="18"/>
      <c r="D32" s="19"/>
      <c r="E32" s="19">
        <v>20</v>
      </c>
      <c r="F32" s="20">
        <f t="shared" si="0"/>
        <v>1099.0200000000186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0"/>
        <v>1099.0200000000186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0"/>
        <v>1099.0200000000186</v>
      </c>
    </row>
    <row r="35" spans="1:6" ht="14.25" customHeight="1" x14ac:dyDescent="0.3">
      <c r="A35" s="16"/>
      <c r="B35" s="17"/>
      <c r="C35" s="18"/>
      <c r="D35" s="19"/>
      <c r="E35" s="26"/>
      <c r="F35" s="20">
        <f t="shared" si="0"/>
        <v>1099.0200000000186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1099.0200000000186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1099.0200000000186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1099.0200000000186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1099.0200000000186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1099.0200000000186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1099.0200000000186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1099.0200000000186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1099.0200000000186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1099.0200000000186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1099.0200000000186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1099.0200000000186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1099.0200000000186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1099.0200000000186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1099.0200000000186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1099.0200000000186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1099.0200000000186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1099.0200000000186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1099.0200000000186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1099.0200000000186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1099.0200000000186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1099.0200000000186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1099.0200000000186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1099.0200000000186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1099.0200000000186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1099.0200000000186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1099.0200000000186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1099.0200000000186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1099.0200000000186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1099.0200000000186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1099.0200000000186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1099.0200000000186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1099.0200000000186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1099.0200000000186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1099.0200000000186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1099.0200000000186</v>
      </c>
    </row>
    <row r="71" spans="1:6" ht="14.25" customHeight="1" x14ac:dyDescent="0.3">
      <c r="A71" s="16"/>
      <c r="B71" s="17"/>
      <c r="D71" s="19"/>
      <c r="E71" s="19"/>
      <c r="F71" s="20">
        <f t="shared" si="0"/>
        <v>1099.0200000000186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1099.0200000000186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1099.0200000000186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1099.0200000000186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1099.0200000000186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0"/>
        <v>1099.0200000000186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ref="F77:F140" si="1">D77-E77+F76</f>
        <v>1099.0200000000186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1099.0200000000186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1099.0200000000186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1099.0200000000186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1099.0200000000186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1099.0200000000186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1099.0200000000186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1099.0200000000186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1099.0200000000186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1099.0200000000186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1099.0200000000186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1099.0200000000186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1099.0200000000186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1099.0200000000186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1099.0200000000186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1099.0200000000186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1099.0200000000186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1099.0200000000186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1099.0200000000186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1099.0200000000186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1099.0200000000186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1099.0200000000186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1099.0200000000186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1099.0200000000186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1099.0200000000186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1099.0200000000186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1099.0200000000186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1099.0200000000186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1099.0200000000186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1099.0200000000186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1099.0200000000186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1099.0200000000186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1099.0200000000186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1099.0200000000186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1099.0200000000186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1099.0200000000186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1099.0200000000186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1099.0200000000186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1099.0200000000186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1099.0200000000186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1099.0200000000186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1099.0200000000186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1099.0200000000186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1099.0200000000186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1099.0200000000186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1099.0200000000186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1099.0200000000186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1099.0200000000186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1099.0200000000186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1099.0200000000186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1099.0200000000186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1099.0200000000186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1099.0200000000186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1099.0200000000186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1099.0200000000186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1099.0200000000186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1099.0200000000186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1099.0200000000186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1099.0200000000186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1099.0200000000186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1099.0200000000186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1099.0200000000186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1099.0200000000186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1099.0200000000186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ref="F141:F204" si="2">D141-E141+F140</f>
        <v>1099.0200000000186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1099.0200000000186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1099.0200000000186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1099.0200000000186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1099.0200000000186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1099.0200000000186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1099.0200000000186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1099.0200000000186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1099.0200000000186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1099.0200000000186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1099.0200000000186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1099.0200000000186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1099.0200000000186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1099.0200000000186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1099.0200000000186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1099.0200000000186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1099.0200000000186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1099.0200000000186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1099.0200000000186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1099.0200000000186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1099.0200000000186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1099.0200000000186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1099.0200000000186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1099.0200000000186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1099.0200000000186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1099.0200000000186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1099.0200000000186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1099.0200000000186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1099.0200000000186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1099.0200000000186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1099.0200000000186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1099.0200000000186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1099.0200000000186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1099.0200000000186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1099.0200000000186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1099.0200000000186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1099.0200000000186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1099.0200000000186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1099.0200000000186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1099.0200000000186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1099.0200000000186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1099.0200000000186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1099.0200000000186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1099.0200000000186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1099.0200000000186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1099.0200000000186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1099.0200000000186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1099.0200000000186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1099.0200000000186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1099.0200000000186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1099.0200000000186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1099.0200000000186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1099.0200000000186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1099.0200000000186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1099.0200000000186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1099.0200000000186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1099.0200000000186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1099.0200000000186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1099.0200000000186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1099.0200000000186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1099.0200000000186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1099.0200000000186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1099.0200000000186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2"/>
        <v>1099.0200000000186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ref="F205:F268" si="3">D205-E205+F204</f>
        <v>1099.0200000000186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1099.0200000000186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1099.0200000000186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1099.0200000000186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1099.0200000000186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1099.0200000000186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1099.0200000000186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1099.0200000000186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1099.0200000000186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1099.0200000000186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1099.0200000000186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1099.0200000000186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1099.0200000000186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1099.0200000000186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1099.0200000000186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1099.0200000000186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1099.0200000000186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1099.0200000000186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1099.0200000000186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1099.0200000000186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1099.0200000000186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1099.0200000000186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1099.0200000000186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1099.0200000000186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1099.0200000000186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1099.0200000000186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1099.0200000000186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1099.0200000000186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1099.0200000000186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1099.0200000000186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1099.0200000000186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1099.0200000000186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1099.0200000000186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1099.0200000000186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1099.0200000000186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1099.0200000000186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1099.0200000000186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1099.0200000000186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1099.0200000000186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1099.0200000000186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1099.0200000000186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1099.0200000000186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1099.0200000000186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1099.0200000000186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1099.0200000000186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1099.0200000000186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1099.0200000000186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1099.0200000000186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1099.0200000000186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1099.0200000000186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1099.0200000000186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1099.0200000000186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1099.0200000000186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1099.0200000000186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1099.0200000000186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1099.0200000000186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1099.0200000000186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1099.0200000000186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1099.0200000000186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1099.0200000000186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1099.0200000000186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1099.0200000000186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1099.0200000000186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3"/>
        <v>1099.0200000000186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ref="F269:F332" si="4">D269-E269+F268</f>
        <v>1099.0200000000186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1099.0200000000186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1099.0200000000186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1099.0200000000186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1099.0200000000186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1099.0200000000186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1099.0200000000186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1099.0200000000186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1099.0200000000186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1099.0200000000186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1099.0200000000186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1099.0200000000186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1099.0200000000186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1099.0200000000186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1099.0200000000186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1099.0200000000186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1099.0200000000186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1099.0200000000186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1099.0200000000186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1099.0200000000186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1099.0200000000186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1099.0200000000186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1099.0200000000186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1099.0200000000186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1099.0200000000186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1099.0200000000186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1099.0200000000186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1099.0200000000186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1099.0200000000186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1099.0200000000186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1099.0200000000186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1099.0200000000186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1099.0200000000186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1099.0200000000186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1099.0200000000186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1099.0200000000186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1099.0200000000186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1099.0200000000186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1099.0200000000186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1099.0200000000186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1099.0200000000186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1099.0200000000186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1099.0200000000186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1099.0200000000186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1099.0200000000186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1099.0200000000186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1099.0200000000186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1099.0200000000186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1099.0200000000186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1099.0200000000186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1099.0200000000186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1099.0200000000186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1099.0200000000186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1099.0200000000186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1099.0200000000186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1099.0200000000186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1099.0200000000186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1099.0200000000186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1099.0200000000186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1099.0200000000186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1099.0200000000186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1099.0200000000186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1099.0200000000186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4"/>
        <v>1099.0200000000186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ref="F333:F396" si="5">D333-E333+F332</f>
        <v>1099.0200000000186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1099.0200000000186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1099.0200000000186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1099.0200000000186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1099.0200000000186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1099.0200000000186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1099.0200000000186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1099.0200000000186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1099.0200000000186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1099.0200000000186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1099.0200000000186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1099.0200000000186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1099.0200000000186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1099.0200000000186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1099.0200000000186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1099.0200000000186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1099.0200000000186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1099.0200000000186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1099.0200000000186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1099.0200000000186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1099.0200000000186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1099.0200000000186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1099.0200000000186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1099.0200000000186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1099.0200000000186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1099.0200000000186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1099.0200000000186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1099.0200000000186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1099.0200000000186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1099.0200000000186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1099.0200000000186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1099.0200000000186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1099.0200000000186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1099.0200000000186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1099.0200000000186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1099.0200000000186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1099.0200000000186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1099.0200000000186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1099.0200000000186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1099.0200000000186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1099.0200000000186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1099.0200000000186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1099.0200000000186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1099.0200000000186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1099.0200000000186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1099.0200000000186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1099.0200000000186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1099.0200000000186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1099.0200000000186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1099.0200000000186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1099.0200000000186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1099.0200000000186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1099.0200000000186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1099.0200000000186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1099.0200000000186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1099.0200000000186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1099.0200000000186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1099.0200000000186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1099.0200000000186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1099.0200000000186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1099.0200000000186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1099.0200000000186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5"/>
        <v>1099.0200000000186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5"/>
        <v>1099.0200000000186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ref="F397:F460" si="6">D397-E397+F396</f>
        <v>1099.0200000000186</v>
      </c>
    </row>
    <row r="398" spans="1:6" ht="14.25" customHeight="1" x14ac:dyDescent="0.3">
      <c r="A398" s="16"/>
      <c r="B398" s="17"/>
      <c r="C398" s="18"/>
      <c r="D398" s="19"/>
      <c r="E398" s="19"/>
      <c r="F398" s="20">
        <f t="shared" si="6"/>
        <v>1099.0200000000186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1099.0200000000186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1099.0200000000186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1099.0200000000186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1099.0200000000186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1099.0200000000186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1099.0200000000186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1099.0200000000186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1099.0200000000186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1099.0200000000186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1099.0200000000186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1099.0200000000186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1099.0200000000186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1099.0200000000186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1099.0200000000186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1099.0200000000186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1099.0200000000186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1099.0200000000186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1099.0200000000186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1099.0200000000186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1099.0200000000186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1099.0200000000186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1099.0200000000186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1099.0200000000186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1099.0200000000186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1099.0200000000186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1099.0200000000186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1099.0200000000186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1099.0200000000186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1099.0200000000186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1099.0200000000186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1099.0200000000186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1099.0200000000186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1099.0200000000186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1099.0200000000186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1099.0200000000186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1099.0200000000186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1099.0200000000186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1099.0200000000186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1099.0200000000186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1099.0200000000186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1099.0200000000186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1099.0200000000186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1099.0200000000186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1099.0200000000186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1099.0200000000186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1099.0200000000186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1099.0200000000186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1099.0200000000186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1099.0200000000186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1099.0200000000186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1099.0200000000186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1099.0200000000186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1099.0200000000186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1099.0200000000186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1099.0200000000186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1099.0200000000186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1099.0200000000186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1099.0200000000186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1099.0200000000186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1099.0200000000186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1099.0200000000186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6"/>
        <v>1099.0200000000186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ref="F461:F524" si="7">D461-E461+F460</f>
        <v>1099.0200000000186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1099.0200000000186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1099.0200000000186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1099.0200000000186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1099.0200000000186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1099.0200000000186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1099.0200000000186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1099.0200000000186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1099.0200000000186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1099.0200000000186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1099.0200000000186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1099.0200000000186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1099.0200000000186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1099.0200000000186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1099.0200000000186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1099.0200000000186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1099.0200000000186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1099.0200000000186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1099.0200000000186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1099.0200000000186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1099.0200000000186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1099.0200000000186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1099.0200000000186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1099.0200000000186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1099.0200000000186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1099.0200000000186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1099.0200000000186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1099.0200000000186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1099.0200000000186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1099.0200000000186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1099.0200000000186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1099.0200000000186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1099.0200000000186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1099.0200000000186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1099.0200000000186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1099.0200000000186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1099.0200000000186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1099.0200000000186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1099.0200000000186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1099.0200000000186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1099.0200000000186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1099.0200000000186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1099.0200000000186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1099.0200000000186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1099.0200000000186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1099.0200000000186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1099.0200000000186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1099.0200000000186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1099.0200000000186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1099.0200000000186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1099.0200000000186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1099.0200000000186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1099.0200000000186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1099.0200000000186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1099.0200000000186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1099.0200000000186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1099.0200000000186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1099.0200000000186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1099.0200000000186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1099.0200000000186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1099.0200000000186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1099.0200000000186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1099.0200000000186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7"/>
        <v>1099.0200000000186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ref="F525:F588" si="8">D525-E525+F524</f>
        <v>1099.0200000000186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1099.0200000000186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1099.0200000000186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1099.0200000000186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1099.0200000000186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1099.0200000000186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1099.0200000000186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1099.0200000000186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1099.0200000000186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1099.0200000000186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1099.0200000000186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1099.0200000000186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1099.0200000000186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1099.0200000000186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1099.0200000000186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1099.0200000000186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1099.0200000000186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1099.0200000000186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1099.0200000000186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1099.0200000000186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1099.0200000000186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1099.0200000000186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1099.0200000000186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1099.0200000000186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1099.0200000000186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1099.0200000000186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1099.0200000000186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1099.0200000000186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1099.0200000000186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1099.0200000000186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1099.0200000000186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1099.0200000000186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1099.0200000000186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1099.0200000000186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1099.0200000000186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1099.0200000000186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1099.0200000000186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1099.0200000000186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1099.0200000000186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1099.0200000000186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1099.0200000000186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1099.0200000000186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1099.0200000000186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1099.0200000000186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1099.0200000000186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1099.0200000000186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1099.0200000000186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1099.0200000000186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1099.0200000000186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1099.0200000000186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1099.0200000000186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1099.0200000000186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1099.0200000000186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1099.0200000000186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1099.0200000000186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1099.0200000000186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1099.0200000000186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1099.0200000000186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1099.0200000000186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1099.0200000000186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1099.0200000000186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1099.0200000000186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8"/>
        <v>1099.0200000000186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8"/>
        <v>1099.0200000000186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ref="F589:F612" si="9">D589-E589+F588</f>
        <v>1099.0200000000186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1099.0200000000186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1099.0200000000186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1099.0200000000186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1099.0200000000186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1099.0200000000186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1099.0200000000186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1099.0200000000186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1099.0200000000186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1099.0200000000186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1099.0200000000186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1099.0200000000186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1099.0200000000186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1099.0200000000186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1099.0200000000186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1099.0200000000186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1099.0200000000186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1099.0200000000186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1099.0200000000186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1099.0200000000186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1099.0200000000186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1099.0200000000186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1099.0200000000186</v>
      </c>
    </row>
    <row r="612" spans="1:6" ht="14.25" customHeight="1" x14ac:dyDescent="0.3">
      <c r="A612" s="21"/>
      <c r="B612" s="17"/>
      <c r="C612" s="18"/>
      <c r="D612" s="19"/>
      <c r="E612" s="19"/>
      <c r="F612" s="20">
        <f t="shared" si="9"/>
        <v>1099.0200000000186</v>
      </c>
    </row>
  </sheetData>
  <autoFilter ref="A8:F612" xr:uid="{00000000-0009-0000-0000-000015000000}">
    <sortState xmlns:xlrd2="http://schemas.microsoft.com/office/spreadsheetml/2017/richdata2" ref="A8:F612">
      <sortCondition ref="A8:A612"/>
    </sortState>
  </autoFilter>
  <mergeCells count="2">
    <mergeCell ref="A2:F2"/>
    <mergeCell ref="D5:E5"/>
  </mergeCells>
  <conditionalFormatting sqref="F6 F9:F612">
    <cfRule type="cellIs" dxfId="62" priority="1" operator="lessThan">
      <formula>0</formula>
    </cfRule>
  </conditionalFormatting>
  <conditionalFormatting sqref="F9:F612">
    <cfRule type="cellIs" dxfId="61" priority="2" operator="greaterThan">
      <formula>0</formula>
    </cfRule>
  </conditionalFormatting>
  <conditionalFormatting sqref="F10:F612 F6">
    <cfRule type="cellIs" dxfId="60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9" max="5" man="1"/>
    <brk id="197" max="5" man="1"/>
    <brk id="258" max="5" man="1"/>
    <brk id="319" max="5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B3AE-C340-497D-AA42-25B9E3650864}">
  <dimension ref="A1:F602"/>
  <sheetViews>
    <sheetView view="pageBreakPreview" zoomScale="110" zoomScaleNormal="100" zoomScaleSheetLayoutView="11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/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SUM(D9:D602)</f>
        <v>233029.15000000002</v>
      </c>
      <c r="E6" s="11">
        <f>SUM(E9:E602)</f>
        <v>232603.73850000001</v>
      </c>
      <c r="F6" s="12">
        <f>F602</f>
        <v>425.41149999999999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45965</v>
      </c>
      <c r="B10" s="17" t="s">
        <v>19</v>
      </c>
      <c r="C10" s="18" t="s">
        <v>208</v>
      </c>
      <c r="D10" s="19">
        <v>9350</v>
      </c>
      <c r="E10" s="19"/>
      <c r="F10" s="20">
        <f>D10-E10+D5</f>
        <v>9350</v>
      </c>
    </row>
    <row r="11" spans="1:6" ht="14.25" customHeight="1" x14ac:dyDescent="0.3">
      <c r="A11" s="16">
        <v>45965</v>
      </c>
      <c r="B11" s="17" t="s">
        <v>190</v>
      </c>
      <c r="C11" s="18"/>
      <c r="D11" s="19"/>
      <c r="E11" s="19"/>
      <c r="F11" s="20">
        <f>D11-E11+F10</f>
        <v>9350</v>
      </c>
    </row>
    <row r="12" spans="1:6" ht="14.25" customHeight="1" x14ac:dyDescent="0.3">
      <c r="A12" s="16">
        <v>45965</v>
      </c>
      <c r="B12" s="17" t="s">
        <v>182</v>
      </c>
      <c r="C12" s="18"/>
      <c r="D12" s="19"/>
      <c r="E12" s="19">
        <v>1500</v>
      </c>
      <c r="F12" s="20">
        <f>D12-E12+F11</f>
        <v>7850</v>
      </c>
    </row>
    <row r="13" spans="1:6" ht="14.25" customHeight="1" x14ac:dyDescent="0.3">
      <c r="A13" s="16">
        <v>45965</v>
      </c>
      <c r="B13" s="17" t="s">
        <v>181</v>
      </c>
      <c r="C13" s="18" t="s">
        <v>173</v>
      </c>
      <c r="D13" s="19"/>
      <c r="E13" s="19">
        <v>7850</v>
      </c>
      <c r="F13" s="20">
        <f t="shared" ref="F13:F72" si="0">D13-E13+F12</f>
        <v>0</v>
      </c>
    </row>
    <row r="14" spans="1:6" ht="14.25" customHeight="1" x14ac:dyDescent="0.3">
      <c r="A14" s="16">
        <v>45971</v>
      </c>
      <c r="B14" s="17" t="s">
        <v>19</v>
      </c>
      <c r="C14" s="18" t="s">
        <v>172</v>
      </c>
      <c r="D14" s="19">
        <v>197646.45</v>
      </c>
      <c r="E14" s="19"/>
      <c r="F14" s="20">
        <f t="shared" si="0"/>
        <v>197646.45</v>
      </c>
    </row>
    <row r="15" spans="1:6" ht="14.25" customHeight="1" x14ac:dyDescent="0.3">
      <c r="A15" s="16">
        <v>45971</v>
      </c>
      <c r="B15" s="17" t="s">
        <v>19</v>
      </c>
      <c r="C15" s="18" t="s">
        <v>209</v>
      </c>
      <c r="D15" s="19">
        <v>350</v>
      </c>
      <c r="E15" s="19"/>
      <c r="F15" s="20">
        <f t="shared" si="0"/>
        <v>197996.45</v>
      </c>
    </row>
    <row r="16" spans="1:6" ht="14.25" customHeight="1" x14ac:dyDescent="0.3">
      <c r="A16" s="16">
        <v>45971</v>
      </c>
      <c r="B16" s="17" t="s">
        <v>181</v>
      </c>
      <c r="C16" s="18" t="s">
        <v>173</v>
      </c>
      <c r="D16" s="19"/>
      <c r="E16" s="19">
        <v>197996.45</v>
      </c>
      <c r="F16" s="20">
        <f t="shared" si="0"/>
        <v>0</v>
      </c>
    </row>
    <row r="17" spans="1:6" ht="14.25" customHeight="1" x14ac:dyDescent="0.3">
      <c r="A17" s="16">
        <v>45971</v>
      </c>
      <c r="B17" s="17" t="s">
        <v>19</v>
      </c>
      <c r="C17" s="18" t="s">
        <v>160</v>
      </c>
      <c r="D17" s="19">
        <v>8855</v>
      </c>
      <c r="E17" s="19"/>
      <c r="F17" s="20">
        <f t="shared" si="0"/>
        <v>8855</v>
      </c>
    </row>
    <row r="18" spans="1:6" ht="14.25" customHeight="1" x14ac:dyDescent="0.3">
      <c r="A18" s="16">
        <v>45972</v>
      </c>
      <c r="B18" s="17" t="s">
        <v>181</v>
      </c>
      <c r="C18" s="18" t="s">
        <v>173</v>
      </c>
      <c r="D18" s="19"/>
      <c r="E18" s="19">
        <v>8855</v>
      </c>
      <c r="F18" s="20">
        <f t="shared" si="0"/>
        <v>0</v>
      </c>
    </row>
    <row r="19" spans="1:6" ht="14.4" x14ac:dyDescent="0.3">
      <c r="A19" s="16">
        <v>45980</v>
      </c>
      <c r="B19" s="17" t="s">
        <v>19</v>
      </c>
      <c r="C19" s="18" t="s">
        <v>194</v>
      </c>
      <c r="D19" s="19">
        <v>2200</v>
      </c>
      <c r="E19" s="19"/>
      <c r="F19" s="20">
        <f t="shared" si="0"/>
        <v>2200</v>
      </c>
    </row>
    <row r="20" spans="1:6" ht="14.25" customHeight="1" x14ac:dyDescent="0.3">
      <c r="A20" s="16">
        <v>45980</v>
      </c>
      <c r="B20" s="17" t="s">
        <v>190</v>
      </c>
      <c r="C20" s="18"/>
      <c r="D20" s="19"/>
      <c r="E20" s="19">
        <f>(0.5%*D19)+10</f>
        <v>21</v>
      </c>
      <c r="F20" s="20">
        <f t="shared" si="0"/>
        <v>2179</v>
      </c>
    </row>
    <row r="21" spans="1:6" ht="14.25" customHeight="1" x14ac:dyDescent="0.3">
      <c r="A21" s="16">
        <v>45980</v>
      </c>
      <c r="B21" s="17" t="s">
        <v>19</v>
      </c>
      <c r="C21" s="18" t="s">
        <v>177</v>
      </c>
      <c r="D21" s="19">
        <v>270</v>
      </c>
      <c r="E21" s="19"/>
      <c r="F21" s="20">
        <f t="shared" si="0"/>
        <v>2449</v>
      </c>
    </row>
    <row r="22" spans="1:6" ht="14.25" customHeight="1" x14ac:dyDescent="0.3">
      <c r="A22" s="16">
        <v>45980</v>
      </c>
      <c r="B22" s="17" t="s">
        <v>190</v>
      </c>
      <c r="C22" s="18"/>
      <c r="D22" s="19"/>
      <c r="E22" s="19">
        <f>(0.5%*D21)+10</f>
        <v>11.35</v>
      </c>
      <c r="F22" s="20">
        <f t="shared" si="0"/>
        <v>2437.65</v>
      </c>
    </row>
    <row r="23" spans="1:6" ht="14.25" customHeight="1" x14ac:dyDescent="0.3">
      <c r="A23" s="16">
        <v>45980</v>
      </c>
      <c r="B23" s="17" t="s">
        <v>182</v>
      </c>
      <c r="C23" s="18"/>
      <c r="D23" s="19"/>
      <c r="E23" s="19">
        <v>10</v>
      </c>
      <c r="F23" s="20">
        <f t="shared" si="0"/>
        <v>2427.65</v>
      </c>
    </row>
    <row r="24" spans="1:6" ht="14.25" customHeight="1" x14ac:dyDescent="0.3">
      <c r="A24" s="16">
        <v>45981</v>
      </c>
      <c r="B24" s="17" t="s">
        <v>19</v>
      </c>
      <c r="C24" s="18" t="s">
        <v>203</v>
      </c>
      <c r="D24" s="19">
        <v>13900</v>
      </c>
      <c r="E24" s="19"/>
      <c r="F24" s="20">
        <f t="shared" si="0"/>
        <v>16327.65</v>
      </c>
    </row>
    <row r="25" spans="1:6" ht="14.25" customHeight="1" x14ac:dyDescent="0.3">
      <c r="A25" s="16">
        <v>45982</v>
      </c>
      <c r="B25" s="17" t="s">
        <v>181</v>
      </c>
      <c r="C25" s="18" t="s">
        <v>173</v>
      </c>
      <c r="D25" s="19"/>
      <c r="E25" s="19">
        <v>16327.65</v>
      </c>
      <c r="F25" s="20">
        <f t="shared" si="0"/>
        <v>0</v>
      </c>
    </row>
    <row r="26" spans="1:6" ht="14.25" customHeight="1" x14ac:dyDescent="0.3">
      <c r="A26" s="16">
        <v>45984</v>
      </c>
      <c r="B26" s="17" t="s">
        <v>19</v>
      </c>
      <c r="C26" s="18" t="s">
        <v>210</v>
      </c>
      <c r="D26" s="19">
        <v>270</v>
      </c>
      <c r="E26" s="19"/>
      <c r="F26" s="20">
        <f t="shared" si="0"/>
        <v>270</v>
      </c>
    </row>
    <row r="27" spans="1:6" ht="14.25" customHeight="1" x14ac:dyDescent="0.3">
      <c r="A27" s="16">
        <v>45984</v>
      </c>
      <c r="B27" s="17" t="s">
        <v>190</v>
      </c>
      <c r="C27" s="18"/>
      <c r="D27" s="19"/>
      <c r="E27" s="19">
        <f>(0.5%*D26)+10</f>
        <v>11.35</v>
      </c>
      <c r="F27" s="20">
        <f t="shared" si="0"/>
        <v>258.64999999999998</v>
      </c>
    </row>
    <row r="28" spans="1:6" ht="14.25" customHeight="1" x14ac:dyDescent="0.3">
      <c r="A28" s="16">
        <v>45985</v>
      </c>
      <c r="B28" s="17" t="s">
        <v>19</v>
      </c>
      <c r="C28" s="18" t="s">
        <v>117</v>
      </c>
      <c r="D28" s="19">
        <v>187.7</v>
      </c>
      <c r="E28" s="19"/>
      <c r="F28" s="20">
        <f t="shared" si="0"/>
        <v>446.34999999999997</v>
      </c>
    </row>
    <row r="29" spans="1:6" ht="14.25" customHeight="1" x14ac:dyDescent="0.3">
      <c r="A29" s="16">
        <v>45985</v>
      </c>
      <c r="B29" s="17" t="s">
        <v>190</v>
      </c>
      <c r="C29" s="18"/>
      <c r="D29" s="19"/>
      <c r="E29" s="19">
        <f>(0.5%*D28)+10</f>
        <v>10.938499999999999</v>
      </c>
      <c r="F29" s="20">
        <f t="shared" si="0"/>
        <v>435.41149999999999</v>
      </c>
    </row>
    <row r="30" spans="1:6" ht="14.25" customHeight="1" x14ac:dyDescent="0.3">
      <c r="A30" s="16">
        <v>45985</v>
      </c>
      <c r="B30" s="17" t="s">
        <v>182</v>
      </c>
      <c r="C30" s="18"/>
      <c r="D30" s="19"/>
      <c r="E30" s="19">
        <v>10</v>
      </c>
      <c r="F30" s="20">
        <f t="shared" si="0"/>
        <v>425.41149999999999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0"/>
        <v>425.41149999999999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0"/>
        <v>425.41149999999999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0"/>
        <v>425.41149999999999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0"/>
        <v>425.41149999999999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0"/>
        <v>425.41149999999999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425.41149999999999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425.41149999999999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425.41149999999999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425.41149999999999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425.41149999999999</v>
      </c>
    </row>
    <row r="41" spans="1:6" ht="14.25" customHeight="1" x14ac:dyDescent="0.3">
      <c r="A41" s="16"/>
      <c r="B41" s="17"/>
      <c r="C41" s="18"/>
      <c r="D41" s="19"/>
      <c r="E41" s="19"/>
      <c r="F41" s="20">
        <f>D41-E41+F40</f>
        <v>425.41149999999999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ref="F42:F43" si="1">D42-E42+F41</f>
        <v>425.41149999999999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1"/>
        <v>425.41149999999999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425.41149999999999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425.41149999999999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425.41149999999999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425.41149999999999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425.41149999999999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425.41149999999999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425.41149999999999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425.41149999999999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425.41149999999999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425.41149999999999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425.41149999999999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425.41149999999999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425.41149999999999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425.41149999999999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425.41149999999999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425.41149999999999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425.41149999999999</v>
      </c>
    </row>
    <row r="61" spans="1:6" ht="14.25" customHeight="1" x14ac:dyDescent="0.3">
      <c r="A61" s="16"/>
      <c r="B61" s="17"/>
      <c r="D61" s="19"/>
      <c r="E61" s="19"/>
      <c r="F61" s="20">
        <f t="shared" si="0"/>
        <v>425.41149999999999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425.41149999999999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425.41149999999999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425.41149999999999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425.41149999999999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425.41149999999999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425.41149999999999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425.41149999999999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425.41149999999999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425.41149999999999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425.41149999999999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425.41149999999999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ref="F73:F136" si="2">D73-E73+F72</f>
        <v>425.41149999999999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2"/>
        <v>425.41149999999999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425.41149999999999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425.41149999999999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425.41149999999999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425.41149999999999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425.41149999999999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425.41149999999999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425.41149999999999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425.41149999999999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425.41149999999999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425.41149999999999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425.41149999999999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425.41149999999999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425.41149999999999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425.41149999999999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425.41149999999999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425.41149999999999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425.41149999999999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425.41149999999999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425.41149999999999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425.41149999999999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425.41149999999999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425.41149999999999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425.41149999999999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425.41149999999999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425.41149999999999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425.41149999999999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425.41149999999999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425.41149999999999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425.41149999999999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425.41149999999999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425.41149999999999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425.41149999999999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425.41149999999999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425.41149999999999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425.41149999999999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425.41149999999999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425.41149999999999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425.41149999999999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425.41149999999999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425.41149999999999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425.41149999999999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425.41149999999999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425.41149999999999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425.41149999999999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425.41149999999999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425.41149999999999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425.41149999999999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425.41149999999999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425.41149999999999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425.41149999999999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425.41149999999999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425.41149999999999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425.41149999999999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425.41149999999999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425.41149999999999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425.41149999999999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425.41149999999999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425.41149999999999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425.41149999999999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425.41149999999999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425.41149999999999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425.41149999999999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ref="F137:F200" si="3">D137-E137+F136</f>
        <v>425.41149999999999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425.41149999999999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425.41149999999999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425.41149999999999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425.41149999999999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425.41149999999999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425.41149999999999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425.41149999999999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425.41149999999999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425.41149999999999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425.41149999999999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425.41149999999999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425.41149999999999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425.41149999999999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425.41149999999999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425.41149999999999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425.41149999999999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425.41149999999999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425.41149999999999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425.41149999999999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425.41149999999999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425.41149999999999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425.41149999999999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425.41149999999999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425.41149999999999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425.41149999999999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425.41149999999999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425.41149999999999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425.41149999999999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425.41149999999999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425.41149999999999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425.41149999999999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425.41149999999999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425.41149999999999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425.41149999999999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425.41149999999999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425.41149999999999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425.41149999999999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425.41149999999999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425.41149999999999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425.41149999999999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425.41149999999999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425.41149999999999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425.41149999999999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425.41149999999999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425.41149999999999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425.41149999999999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425.41149999999999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425.41149999999999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425.41149999999999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425.41149999999999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425.41149999999999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425.41149999999999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425.41149999999999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425.41149999999999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425.41149999999999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425.41149999999999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425.41149999999999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425.41149999999999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425.41149999999999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425.41149999999999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425.41149999999999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425.41149999999999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425.41149999999999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ref="F201:F264" si="4">D201-E201+F200</f>
        <v>425.41149999999999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425.41149999999999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425.41149999999999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425.41149999999999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425.41149999999999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425.41149999999999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425.41149999999999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425.41149999999999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425.41149999999999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425.41149999999999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425.41149999999999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425.41149999999999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425.41149999999999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425.41149999999999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425.41149999999999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425.41149999999999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425.41149999999999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425.41149999999999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425.41149999999999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425.41149999999999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425.41149999999999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425.41149999999999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425.41149999999999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425.41149999999999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425.41149999999999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425.41149999999999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425.41149999999999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425.41149999999999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425.41149999999999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425.41149999999999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425.41149999999999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425.41149999999999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425.41149999999999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425.41149999999999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425.41149999999999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425.41149999999999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425.41149999999999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425.41149999999999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425.41149999999999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425.41149999999999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425.41149999999999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425.41149999999999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425.41149999999999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425.41149999999999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425.41149999999999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425.41149999999999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425.41149999999999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425.41149999999999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425.41149999999999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425.41149999999999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425.41149999999999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425.41149999999999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425.41149999999999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425.41149999999999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425.41149999999999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425.41149999999999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425.41149999999999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425.41149999999999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425.41149999999999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425.41149999999999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425.41149999999999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425.41149999999999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425.41149999999999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425.41149999999999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ref="F265:F328" si="5">D265-E265+F264</f>
        <v>425.41149999999999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425.41149999999999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425.41149999999999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425.41149999999999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425.41149999999999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425.41149999999999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425.41149999999999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425.41149999999999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425.41149999999999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425.41149999999999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425.41149999999999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425.41149999999999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425.41149999999999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425.41149999999999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425.41149999999999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425.41149999999999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425.41149999999999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425.41149999999999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425.41149999999999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425.41149999999999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425.41149999999999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425.41149999999999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425.41149999999999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425.41149999999999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425.41149999999999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425.41149999999999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425.41149999999999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425.41149999999999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425.41149999999999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425.41149999999999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425.41149999999999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425.41149999999999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425.41149999999999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425.41149999999999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425.41149999999999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425.41149999999999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425.41149999999999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425.41149999999999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425.41149999999999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425.41149999999999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425.41149999999999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425.41149999999999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425.41149999999999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425.41149999999999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425.41149999999999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425.41149999999999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425.41149999999999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425.41149999999999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425.41149999999999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425.41149999999999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425.41149999999999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425.41149999999999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425.41149999999999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425.41149999999999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425.41149999999999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425.41149999999999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425.41149999999999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425.41149999999999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425.41149999999999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425.41149999999999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425.41149999999999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425.41149999999999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425.41149999999999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425.41149999999999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ref="F329:F392" si="6">D329-E329+F328</f>
        <v>425.41149999999999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425.41149999999999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425.41149999999999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425.41149999999999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425.41149999999999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425.41149999999999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425.41149999999999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425.41149999999999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425.41149999999999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425.41149999999999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425.41149999999999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425.41149999999999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425.41149999999999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425.41149999999999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425.41149999999999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425.41149999999999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425.41149999999999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425.41149999999999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425.41149999999999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425.41149999999999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425.41149999999999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425.41149999999999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425.41149999999999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425.41149999999999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425.41149999999999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425.41149999999999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425.41149999999999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425.41149999999999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425.41149999999999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425.41149999999999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425.41149999999999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425.41149999999999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425.41149999999999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425.41149999999999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425.41149999999999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425.41149999999999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425.41149999999999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425.41149999999999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425.41149999999999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425.41149999999999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425.41149999999999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425.41149999999999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425.41149999999999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425.41149999999999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425.41149999999999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425.41149999999999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425.41149999999999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425.41149999999999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425.41149999999999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425.41149999999999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425.41149999999999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425.41149999999999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425.41149999999999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6"/>
        <v>425.41149999999999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6"/>
        <v>425.41149999999999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6"/>
        <v>425.41149999999999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6"/>
        <v>425.41149999999999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6"/>
        <v>425.41149999999999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6"/>
        <v>425.41149999999999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6"/>
        <v>425.41149999999999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6"/>
        <v>425.41149999999999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6"/>
        <v>425.41149999999999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6"/>
        <v>425.41149999999999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6"/>
        <v>425.41149999999999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ref="F393:F456" si="7">D393-E393+F392</f>
        <v>425.41149999999999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7"/>
        <v>425.41149999999999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425.41149999999999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425.41149999999999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425.41149999999999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425.41149999999999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425.41149999999999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425.41149999999999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425.41149999999999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425.41149999999999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425.41149999999999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425.41149999999999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425.41149999999999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425.41149999999999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425.41149999999999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425.41149999999999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425.41149999999999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425.41149999999999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425.41149999999999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425.41149999999999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425.41149999999999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425.41149999999999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425.41149999999999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425.41149999999999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425.41149999999999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425.41149999999999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425.41149999999999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425.41149999999999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425.41149999999999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425.41149999999999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425.41149999999999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425.41149999999999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425.41149999999999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425.41149999999999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425.41149999999999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425.41149999999999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425.41149999999999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425.41149999999999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425.41149999999999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425.41149999999999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425.41149999999999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425.41149999999999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425.41149999999999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425.41149999999999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425.41149999999999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425.41149999999999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425.41149999999999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425.41149999999999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425.41149999999999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425.41149999999999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425.41149999999999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425.41149999999999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425.41149999999999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425.41149999999999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425.41149999999999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425.41149999999999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425.41149999999999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425.41149999999999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425.41149999999999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425.41149999999999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425.41149999999999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425.41149999999999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425.41149999999999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425.41149999999999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ref="F457:F520" si="8">D457-E457+F456</f>
        <v>425.41149999999999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425.41149999999999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425.41149999999999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425.41149999999999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425.41149999999999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425.41149999999999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425.41149999999999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425.41149999999999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425.41149999999999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425.41149999999999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425.41149999999999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425.41149999999999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425.41149999999999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425.41149999999999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425.41149999999999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425.41149999999999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425.41149999999999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425.41149999999999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425.41149999999999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425.41149999999999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425.41149999999999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425.41149999999999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425.41149999999999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425.41149999999999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425.41149999999999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425.41149999999999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425.41149999999999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425.41149999999999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425.41149999999999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425.41149999999999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425.41149999999999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425.41149999999999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425.41149999999999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425.41149999999999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425.41149999999999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425.41149999999999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425.41149999999999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425.41149999999999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425.41149999999999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425.41149999999999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425.41149999999999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425.41149999999999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425.41149999999999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425.41149999999999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425.41149999999999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425.41149999999999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425.41149999999999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425.41149999999999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425.41149999999999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425.41149999999999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425.41149999999999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425.41149999999999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425.41149999999999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425.41149999999999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425.41149999999999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425.41149999999999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425.41149999999999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425.41149999999999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425.41149999999999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425.41149999999999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425.41149999999999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425.41149999999999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425.41149999999999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425.41149999999999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ref="F521:F584" si="9">D521-E521+F520</f>
        <v>425.41149999999999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425.41149999999999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425.41149999999999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425.41149999999999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425.41149999999999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425.41149999999999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425.41149999999999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425.41149999999999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425.41149999999999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425.41149999999999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425.41149999999999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425.41149999999999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425.41149999999999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425.41149999999999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425.41149999999999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425.41149999999999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425.41149999999999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425.41149999999999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425.41149999999999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425.41149999999999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425.41149999999999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425.41149999999999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425.41149999999999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425.41149999999999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425.41149999999999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425.41149999999999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425.41149999999999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425.41149999999999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425.41149999999999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425.41149999999999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425.41149999999999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425.41149999999999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425.41149999999999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425.41149999999999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425.41149999999999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425.41149999999999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425.41149999999999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425.41149999999999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425.41149999999999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425.41149999999999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425.41149999999999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425.41149999999999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425.41149999999999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425.41149999999999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425.41149999999999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425.41149999999999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425.41149999999999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425.41149999999999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425.41149999999999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425.41149999999999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425.41149999999999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425.41149999999999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425.41149999999999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425.41149999999999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425.41149999999999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425.41149999999999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425.41149999999999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425.41149999999999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425.41149999999999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425.41149999999999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425.41149999999999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425.41149999999999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425.41149999999999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425.41149999999999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ref="F585:F602" si="10">D585-E585+F584</f>
        <v>425.41149999999999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10"/>
        <v>425.41149999999999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0"/>
        <v>425.41149999999999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0"/>
        <v>425.41149999999999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0"/>
        <v>425.41149999999999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425.41149999999999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425.41149999999999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425.41149999999999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425.41149999999999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425.41149999999999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425.41149999999999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0"/>
        <v>425.41149999999999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0"/>
        <v>425.41149999999999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10"/>
        <v>425.41149999999999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10"/>
        <v>425.41149999999999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10"/>
        <v>425.41149999999999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10"/>
        <v>425.41149999999999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10"/>
        <v>425.41149999999999</v>
      </c>
    </row>
  </sheetData>
  <autoFilter ref="A8:F602" xr:uid="{00000000-0009-0000-0000-000015000000}">
    <sortState xmlns:xlrd2="http://schemas.microsoft.com/office/spreadsheetml/2017/richdata2" ref="A8:F602">
      <sortCondition ref="A8:A602"/>
    </sortState>
  </autoFilter>
  <mergeCells count="2">
    <mergeCell ref="A2:F2"/>
    <mergeCell ref="D5:E5"/>
  </mergeCells>
  <conditionalFormatting sqref="F6 F9:F602">
    <cfRule type="cellIs" dxfId="59" priority="1" operator="lessThan">
      <formula>0</formula>
    </cfRule>
  </conditionalFormatting>
  <conditionalFormatting sqref="F9:F602">
    <cfRule type="cellIs" dxfId="58" priority="2" operator="greaterThan">
      <formula>0</formula>
    </cfRule>
  </conditionalFormatting>
  <conditionalFormatting sqref="F10:F602 F6">
    <cfRule type="cellIs" dxfId="57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29" max="5" man="1"/>
    <brk id="187" max="5" man="1"/>
    <brk id="248" max="5" man="1"/>
    <brk id="309" max="5" man="1"/>
  </row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FB92-312A-4B66-9D82-58DC4447E262}">
  <dimension ref="A1:F612"/>
  <sheetViews>
    <sheetView view="pageBreakPreview" topLeftCell="A5" zoomScale="70" zoomScaleNormal="100" zoomScaleSheetLayoutView="70" workbookViewId="0">
      <selection activeCell="A58" sqref="A5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'Outubro2025- Vortx'!F32</f>
        <v>1099.0200000000186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SUM(D9:D612)</f>
        <v>243979.1</v>
      </c>
      <c r="E6" s="11">
        <f>SUM(E9:E612)</f>
        <v>238725.26</v>
      </c>
      <c r="F6" s="12">
        <f>F612</f>
        <v>6352.8600000000206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25" customHeight="1" x14ac:dyDescent="0.3">
      <c r="A10" s="16">
        <v>45965</v>
      </c>
      <c r="B10" s="17" t="s">
        <v>22</v>
      </c>
      <c r="C10" s="18" t="s">
        <v>173</v>
      </c>
      <c r="D10" s="19">
        <v>7850</v>
      </c>
      <c r="E10" s="19"/>
      <c r="F10" s="20">
        <f>D10-E10+D5</f>
        <v>8949.0200000000186</v>
      </c>
    </row>
    <row r="11" spans="1:6" ht="14.25" customHeight="1" x14ac:dyDescent="0.3">
      <c r="A11" s="16">
        <v>45965</v>
      </c>
      <c r="B11" s="17" t="s">
        <v>19</v>
      </c>
      <c r="C11" s="18" t="s">
        <v>173</v>
      </c>
      <c r="D11" s="19">
        <v>12950</v>
      </c>
      <c r="E11" s="19"/>
      <c r="F11" s="20">
        <f>D11-E11+F10</f>
        <v>21899.020000000019</v>
      </c>
    </row>
    <row r="12" spans="1:6" ht="14.25" customHeight="1" x14ac:dyDescent="0.3">
      <c r="A12" s="16">
        <v>45965</v>
      </c>
      <c r="B12" s="17" t="s">
        <v>170</v>
      </c>
      <c r="C12" s="18"/>
      <c r="D12" s="19"/>
      <c r="E12" s="19">
        <f>(0.5%*D11)+10</f>
        <v>74.75</v>
      </c>
      <c r="F12" s="20">
        <f t="shared" ref="F12:F75" si="0">D12-E12+F11</f>
        <v>21824.270000000019</v>
      </c>
    </row>
    <row r="13" spans="1:6" ht="14.25" customHeight="1" x14ac:dyDescent="0.3">
      <c r="A13" s="16">
        <v>45965</v>
      </c>
      <c r="B13" s="17" t="s">
        <v>170</v>
      </c>
      <c r="C13" s="18"/>
      <c r="D13" s="19"/>
      <c r="E13" s="19">
        <v>56.75</v>
      </c>
      <c r="F13" s="20">
        <f t="shared" si="0"/>
        <v>21767.520000000019</v>
      </c>
    </row>
    <row r="14" spans="1:6" ht="14.25" customHeight="1" x14ac:dyDescent="0.3">
      <c r="A14" s="16">
        <v>45965</v>
      </c>
      <c r="B14" s="17" t="s">
        <v>185</v>
      </c>
      <c r="C14" s="18"/>
      <c r="D14" s="19"/>
      <c r="E14" s="19">
        <v>20</v>
      </c>
      <c r="F14" s="20">
        <f t="shared" si="0"/>
        <v>21747.520000000019</v>
      </c>
    </row>
    <row r="15" spans="1:6" ht="14.25" customHeight="1" x14ac:dyDescent="0.3">
      <c r="A15" s="16">
        <v>45967</v>
      </c>
      <c r="B15" s="17" t="s">
        <v>22</v>
      </c>
      <c r="C15" s="18" t="s">
        <v>173</v>
      </c>
      <c r="D15" s="19"/>
      <c r="E15" s="19">
        <v>13000</v>
      </c>
      <c r="F15" s="20">
        <f t="shared" si="0"/>
        <v>8747.5200000000186</v>
      </c>
    </row>
    <row r="16" spans="1:6" ht="14.25" customHeight="1" x14ac:dyDescent="0.3">
      <c r="A16" s="16">
        <v>45967</v>
      </c>
      <c r="B16" s="17" t="s">
        <v>22</v>
      </c>
      <c r="C16" s="18" t="s">
        <v>173</v>
      </c>
      <c r="D16" s="19"/>
      <c r="E16" s="19">
        <v>80</v>
      </c>
      <c r="F16" s="20">
        <f t="shared" si="0"/>
        <v>8667.5200000000186</v>
      </c>
    </row>
    <row r="17" spans="1:6" ht="14.25" customHeight="1" x14ac:dyDescent="0.3">
      <c r="A17" s="16">
        <v>45967</v>
      </c>
      <c r="B17" s="17" t="s">
        <v>185</v>
      </c>
      <c r="C17" s="18"/>
      <c r="D17" s="19"/>
      <c r="E17" s="19">
        <v>20</v>
      </c>
      <c r="F17" s="20">
        <f t="shared" si="0"/>
        <v>8647.5200000000186</v>
      </c>
    </row>
    <row r="18" spans="1:6" ht="14.25" customHeight="1" x14ac:dyDescent="0.3">
      <c r="A18" s="16">
        <v>45971</v>
      </c>
      <c r="B18" s="17" t="s">
        <v>22</v>
      </c>
      <c r="C18" s="18" t="s">
        <v>167</v>
      </c>
      <c r="D18" s="19">
        <v>197996.45</v>
      </c>
      <c r="E18" s="19"/>
      <c r="F18" s="20">
        <f t="shared" si="0"/>
        <v>206643.97000000003</v>
      </c>
    </row>
    <row r="19" spans="1:6" ht="14.25" customHeight="1" x14ac:dyDescent="0.3">
      <c r="A19" s="16">
        <v>45971</v>
      </c>
      <c r="B19" s="17" t="s">
        <v>22</v>
      </c>
      <c r="C19" s="18" t="s">
        <v>167</v>
      </c>
      <c r="D19" s="19"/>
      <c r="E19" s="19">
        <v>147300</v>
      </c>
      <c r="F19" s="20">
        <f t="shared" si="0"/>
        <v>59343.97000000003</v>
      </c>
    </row>
    <row r="20" spans="1:6" ht="14.25" customHeight="1" x14ac:dyDescent="0.3">
      <c r="A20" s="16">
        <v>45971</v>
      </c>
      <c r="B20" s="17" t="s">
        <v>170</v>
      </c>
      <c r="C20" s="18"/>
      <c r="D20" s="19"/>
      <c r="E20" s="19">
        <v>1009.98</v>
      </c>
      <c r="F20" s="20">
        <f>D20-E20+F19</f>
        <v>58333.990000000027</v>
      </c>
    </row>
    <row r="21" spans="1:6" ht="14.25" customHeight="1" x14ac:dyDescent="0.3">
      <c r="A21" s="16">
        <v>45971</v>
      </c>
      <c r="B21" s="17" t="s">
        <v>185</v>
      </c>
      <c r="C21" s="18"/>
      <c r="D21" s="19"/>
      <c r="E21" s="19">
        <v>20</v>
      </c>
      <c r="F21" s="20">
        <f>D21-E21+F20</f>
        <v>58313.990000000027</v>
      </c>
    </row>
    <row r="22" spans="1:6" ht="14.25" customHeight="1" x14ac:dyDescent="0.3">
      <c r="A22" s="16">
        <v>45972</v>
      </c>
      <c r="B22" s="17" t="s">
        <v>22</v>
      </c>
      <c r="C22" s="18" t="s">
        <v>173</v>
      </c>
      <c r="D22" s="19">
        <v>8855</v>
      </c>
      <c r="E22" s="19"/>
      <c r="F22" s="20">
        <f t="shared" si="0"/>
        <v>67168.99000000002</v>
      </c>
    </row>
    <row r="23" spans="1:6" ht="14.25" customHeight="1" x14ac:dyDescent="0.3">
      <c r="A23" s="16">
        <v>45973</v>
      </c>
      <c r="B23" s="17" t="s">
        <v>22</v>
      </c>
      <c r="C23" s="18" t="s">
        <v>173</v>
      </c>
      <c r="D23" s="19"/>
      <c r="E23" s="19">
        <v>25800</v>
      </c>
      <c r="F23" s="20">
        <f t="shared" si="0"/>
        <v>41368.99000000002</v>
      </c>
    </row>
    <row r="24" spans="1:6" ht="14.25" customHeight="1" x14ac:dyDescent="0.3">
      <c r="A24" s="16">
        <v>45973</v>
      </c>
      <c r="B24" s="17" t="s">
        <v>170</v>
      </c>
      <c r="C24" s="18"/>
      <c r="D24" s="19"/>
      <c r="E24" s="19">
        <v>54.28</v>
      </c>
      <c r="F24" s="20">
        <f t="shared" si="0"/>
        <v>41314.710000000021</v>
      </c>
    </row>
    <row r="25" spans="1:6" ht="14.4" x14ac:dyDescent="0.3">
      <c r="A25" s="16">
        <v>45973</v>
      </c>
      <c r="B25" s="17" t="s">
        <v>185</v>
      </c>
      <c r="C25" s="18"/>
      <c r="D25" s="19"/>
      <c r="E25" s="19">
        <v>20</v>
      </c>
      <c r="F25" s="20">
        <f t="shared" si="0"/>
        <v>41294.710000000021</v>
      </c>
    </row>
    <row r="26" spans="1:6" ht="14.25" customHeight="1" x14ac:dyDescent="0.3">
      <c r="A26" s="16">
        <v>45975</v>
      </c>
      <c r="B26" s="17" t="s">
        <v>22</v>
      </c>
      <c r="C26" s="18" t="s">
        <v>173</v>
      </c>
      <c r="D26" s="19"/>
      <c r="E26" s="19">
        <v>860</v>
      </c>
      <c r="F26" s="20">
        <f t="shared" si="0"/>
        <v>40434.710000000021</v>
      </c>
    </row>
    <row r="27" spans="1:6" ht="14.25" customHeight="1" x14ac:dyDescent="0.3">
      <c r="A27" s="16">
        <v>45975</v>
      </c>
      <c r="B27" s="17" t="s">
        <v>22</v>
      </c>
      <c r="C27" s="18" t="s">
        <v>167</v>
      </c>
      <c r="D27" s="19"/>
      <c r="E27" s="19">
        <v>470</v>
      </c>
      <c r="F27" s="20">
        <f t="shared" si="0"/>
        <v>39964.710000000021</v>
      </c>
    </row>
    <row r="28" spans="1:6" ht="14.25" customHeight="1" x14ac:dyDescent="0.3">
      <c r="A28" s="16">
        <v>45975</v>
      </c>
      <c r="B28" s="17" t="s">
        <v>185</v>
      </c>
      <c r="C28" s="18"/>
      <c r="D28" s="19"/>
      <c r="E28" s="19">
        <v>20</v>
      </c>
      <c r="F28" s="20">
        <f t="shared" si="0"/>
        <v>39944.710000000021</v>
      </c>
    </row>
    <row r="29" spans="1:6" ht="14.25" customHeight="1" x14ac:dyDescent="0.3">
      <c r="A29" s="16">
        <v>45979</v>
      </c>
      <c r="B29" s="17" t="s">
        <v>22</v>
      </c>
      <c r="C29" s="18" t="s">
        <v>173</v>
      </c>
      <c r="D29" s="19"/>
      <c r="E29" s="19">
        <v>39900</v>
      </c>
      <c r="F29" s="20">
        <f t="shared" si="0"/>
        <v>44.710000000020955</v>
      </c>
    </row>
    <row r="30" spans="1:6" ht="14.25" customHeight="1" x14ac:dyDescent="0.3">
      <c r="A30" s="16">
        <v>45979</v>
      </c>
      <c r="B30" s="17" t="s">
        <v>185</v>
      </c>
      <c r="C30" s="18"/>
      <c r="D30" s="19"/>
      <c r="E30" s="19">
        <v>10</v>
      </c>
      <c r="F30" s="20">
        <f t="shared" si="0"/>
        <v>34.710000000020955</v>
      </c>
    </row>
    <row r="31" spans="1:6" ht="14.25" customHeight="1" x14ac:dyDescent="0.3">
      <c r="A31" s="16">
        <v>45982</v>
      </c>
      <c r="B31" s="17" t="s">
        <v>22</v>
      </c>
      <c r="C31" s="18" t="s">
        <v>173</v>
      </c>
      <c r="D31" s="19">
        <v>16327.65</v>
      </c>
      <c r="E31" s="19"/>
      <c r="F31" s="20">
        <f t="shared" si="0"/>
        <v>16362.360000000021</v>
      </c>
    </row>
    <row r="32" spans="1:6" ht="14.25" customHeight="1" x14ac:dyDescent="0.3">
      <c r="A32" s="16">
        <v>45982</v>
      </c>
      <c r="B32" s="17" t="s">
        <v>170</v>
      </c>
      <c r="C32" s="18"/>
      <c r="D32" s="19"/>
      <c r="E32" s="19">
        <v>79.5</v>
      </c>
      <c r="F32" s="20">
        <f t="shared" si="0"/>
        <v>16282.860000000021</v>
      </c>
    </row>
    <row r="33" spans="1:6" ht="14.25" customHeight="1" x14ac:dyDescent="0.3">
      <c r="A33" s="16">
        <v>45982</v>
      </c>
      <c r="B33" s="17" t="s">
        <v>185</v>
      </c>
      <c r="C33" s="18"/>
      <c r="D33" s="19"/>
      <c r="E33" s="19">
        <v>10</v>
      </c>
      <c r="F33" s="20">
        <f t="shared" si="0"/>
        <v>16272.860000000021</v>
      </c>
    </row>
    <row r="34" spans="1:6" ht="14.25" customHeight="1" x14ac:dyDescent="0.3">
      <c r="A34" s="16">
        <v>45988</v>
      </c>
      <c r="B34" s="17" t="s">
        <v>185</v>
      </c>
      <c r="C34" s="18" t="s">
        <v>173</v>
      </c>
      <c r="D34" s="19"/>
      <c r="E34" s="19">
        <v>8400</v>
      </c>
      <c r="F34" s="20">
        <f t="shared" si="0"/>
        <v>7872.8600000000206</v>
      </c>
    </row>
    <row r="35" spans="1:6" ht="14.25" customHeight="1" x14ac:dyDescent="0.3">
      <c r="A35" s="16">
        <v>45988</v>
      </c>
      <c r="B35" s="17" t="s">
        <v>22</v>
      </c>
      <c r="C35" s="18"/>
      <c r="D35" s="19"/>
      <c r="E35" s="26">
        <v>10</v>
      </c>
      <c r="F35" s="20">
        <f t="shared" si="0"/>
        <v>7862.8600000000206</v>
      </c>
    </row>
    <row r="36" spans="1:6" ht="14.25" customHeight="1" x14ac:dyDescent="0.3">
      <c r="A36" s="16">
        <v>45989</v>
      </c>
      <c r="B36" s="17" t="s">
        <v>22</v>
      </c>
      <c r="C36" s="18" t="s">
        <v>173</v>
      </c>
      <c r="D36" s="19"/>
      <c r="E36" s="19">
        <v>1500</v>
      </c>
      <c r="F36" s="20">
        <f t="shared" si="0"/>
        <v>6362.8600000000206</v>
      </c>
    </row>
    <row r="37" spans="1:6" ht="14.25" customHeight="1" x14ac:dyDescent="0.3">
      <c r="A37" s="16">
        <v>45989</v>
      </c>
      <c r="B37" s="17" t="s">
        <v>185</v>
      </c>
      <c r="C37" s="18"/>
      <c r="D37" s="19"/>
      <c r="E37" s="19">
        <v>10</v>
      </c>
      <c r="F37" s="20">
        <f t="shared" si="0"/>
        <v>6352.8600000000206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6352.8600000000206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6352.8600000000206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6352.8600000000206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6352.8600000000206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6352.8600000000206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6352.8600000000206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6352.8600000000206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6352.8600000000206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6352.8600000000206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6352.8600000000206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6352.8600000000206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6352.8600000000206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6352.8600000000206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6352.8600000000206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6352.8600000000206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6352.8600000000206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6352.8600000000206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6352.8600000000206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6352.8600000000206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6352.8600000000206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6352.8600000000206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6352.8600000000206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6352.8600000000206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6352.8600000000206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6352.8600000000206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6352.8600000000206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6352.8600000000206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6352.8600000000206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6352.8600000000206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6352.8600000000206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6352.8600000000206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6352.8600000000206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6352.8600000000206</v>
      </c>
    </row>
    <row r="71" spans="1:6" ht="14.25" customHeight="1" x14ac:dyDescent="0.3">
      <c r="A71" s="16"/>
      <c r="B71" s="17"/>
      <c r="D71" s="19"/>
      <c r="E71" s="19"/>
      <c r="F71" s="20">
        <f t="shared" si="0"/>
        <v>6352.8600000000206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6352.8600000000206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6352.8600000000206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6352.8600000000206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6352.8600000000206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ref="F76:F139" si="1">D76-E76+F75</f>
        <v>6352.8600000000206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6352.8600000000206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6352.8600000000206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6352.8600000000206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6352.8600000000206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6352.8600000000206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6352.8600000000206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6352.8600000000206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6352.8600000000206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6352.8600000000206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6352.8600000000206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6352.8600000000206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6352.8600000000206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6352.8600000000206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6352.8600000000206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6352.8600000000206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6352.8600000000206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6352.8600000000206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6352.8600000000206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6352.8600000000206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6352.8600000000206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6352.8600000000206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6352.8600000000206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6352.8600000000206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6352.8600000000206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6352.8600000000206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6352.8600000000206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6352.8600000000206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6352.8600000000206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6352.8600000000206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6352.8600000000206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6352.8600000000206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6352.8600000000206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6352.8600000000206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6352.8600000000206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6352.8600000000206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6352.8600000000206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6352.8600000000206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6352.8600000000206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6352.8600000000206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6352.8600000000206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6352.8600000000206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6352.8600000000206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6352.8600000000206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6352.8600000000206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6352.8600000000206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6352.8600000000206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6352.8600000000206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6352.8600000000206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6352.8600000000206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6352.8600000000206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6352.8600000000206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6352.8600000000206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6352.8600000000206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6352.8600000000206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6352.8600000000206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6352.8600000000206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6352.8600000000206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6352.8600000000206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6352.8600000000206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6352.8600000000206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6352.8600000000206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6352.8600000000206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6352.8600000000206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2">D140-E140+F139</f>
        <v>6352.8600000000206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6352.8600000000206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6352.8600000000206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6352.8600000000206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6352.8600000000206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6352.8600000000206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6352.8600000000206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6352.8600000000206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6352.8600000000206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6352.8600000000206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6352.8600000000206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6352.8600000000206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6352.8600000000206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6352.8600000000206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6352.8600000000206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6352.8600000000206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6352.8600000000206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6352.8600000000206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6352.8600000000206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6352.8600000000206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6352.8600000000206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6352.8600000000206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6352.8600000000206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6352.8600000000206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6352.8600000000206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6352.8600000000206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6352.8600000000206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6352.8600000000206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6352.8600000000206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6352.8600000000206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6352.8600000000206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6352.8600000000206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6352.8600000000206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6352.8600000000206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6352.8600000000206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6352.8600000000206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6352.8600000000206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6352.8600000000206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6352.8600000000206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6352.8600000000206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6352.8600000000206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6352.8600000000206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6352.8600000000206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6352.8600000000206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6352.8600000000206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6352.8600000000206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6352.8600000000206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6352.8600000000206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6352.8600000000206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6352.8600000000206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6352.8600000000206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6352.8600000000206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6352.8600000000206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6352.8600000000206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6352.8600000000206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6352.8600000000206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6352.8600000000206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6352.8600000000206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6352.8600000000206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6352.8600000000206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6352.8600000000206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6352.8600000000206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6352.8600000000206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6352.8600000000206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3">D204-E204+F203</f>
        <v>6352.8600000000206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6352.8600000000206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6352.8600000000206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6352.8600000000206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6352.8600000000206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6352.8600000000206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6352.8600000000206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6352.8600000000206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6352.8600000000206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6352.8600000000206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6352.8600000000206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6352.8600000000206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6352.8600000000206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6352.8600000000206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6352.8600000000206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6352.8600000000206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6352.8600000000206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6352.8600000000206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6352.8600000000206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6352.8600000000206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6352.8600000000206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6352.8600000000206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6352.8600000000206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6352.8600000000206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6352.8600000000206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6352.8600000000206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6352.8600000000206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6352.8600000000206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6352.8600000000206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6352.8600000000206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6352.8600000000206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6352.8600000000206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6352.8600000000206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6352.8600000000206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6352.8600000000206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6352.8600000000206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6352.8600000000206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6352.8600000000206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6352.8600000000206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6352.8600000000206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6352.8600000000206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6352.8600000000206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6352.8600000000206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6352.8600000000206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6352.8600000000206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6352.8600000000206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6352.8600000000206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6352.8600000000206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6352.8600000000206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6352.8600000000206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6352.8600000000206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6352.8600000000206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6352.8600000000206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6352.8600000000206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6352.8600000000206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6352.8600000000206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6352.8600000000206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6352.8600000000206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6352.8600000000206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6352.8600000000206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6352.8600000000206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6352.8600000000206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6352.8600000000206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6352.8600000000206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4">D268-E268+F267</f>
        <v>6352.8600000000206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6352.8600000000206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6352.8600000000206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6352.8600000000206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6352.8600000000206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6352.8600000000206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6352.8600000000206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6352.8600000000206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6352.8600000000206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6352.8600000000206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6352.8600000000206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6352.8600000000206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6352.8600000000206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6352.8600000000206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6352.8600000000206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6352.8600000000206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6352.8600000000206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6352.8600000000206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6352.8600000000206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6352.8600000000206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6352.8600000000206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6352.8600000000206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6352.8600000000206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6352.8600000000206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6352.8600000000206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6352.8600000000206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6352.8600000000206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6352.8600000000206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6352.8600000000206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6352.8600000000206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6352.8600000000206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6352.8600000000206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6352.8600000000206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6352.8600000000206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6352.8600000000206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6352.8600000000206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6352.8600000000206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6352.8600000000206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6352.8600000000206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6352.8600000000206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6352.8600000000206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6352.8600000000206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6352.8600000000206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6352.8600000000206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6352.8600000000206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6352.8600000000206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6352.8600000000206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6352.8600000000206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6352.8600000000206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6352.8600000000206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6352.8600000000206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6352.8600000000206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6352.8600000000206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6352.8600000000206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6352.8600000000206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6352.8600000000206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6352.8600000000206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6352.8600000000206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6352.8600000000206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6352.8600000000206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6352.8600000000206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6352.8600000000206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6352.8600000000206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6352.8600000000206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5">D332-E332+F331</f>
        <v>6352.8600000000206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6352.8600000000206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6352.8600000000206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6352.8600000000206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6352.8600000000206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6352.8600000000206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6352.8600000000206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6352.8600000000206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6352.8600000000206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6352.8600000000206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6352.8600000000206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6352.8600000000206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6352.8600000000206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6352.8600000000206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6352.8600000000206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6352.8600000000206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6352.8600000000206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6352.8600000000206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6352.8600000000206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6352.8600000000206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6352.8600000000206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6352.8600000000206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6352.8600000000206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6352.8600000000206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6352.8600000000206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6352.8600000000206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6352.8600000000206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6352.8600000000206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6352.8600000000206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6352.8600000000206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6352.8600000000206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6352.8600000000206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6352.8600000000206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6352.8600000000206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6352.8600000000206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6352.8600000000206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6352.8600000000206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6352.8600000000206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6352.8600000000206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6352.8600000000206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6352.8600000000206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6352.8600000000206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6352.8600000000206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6352.8600000000206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6352.8600000000206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6352.8600000000206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6352.8600000000206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6352.8600000000206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6352.8600000000206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6352.8600000000206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6352.8600000000206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6352.8600000000206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6352.8600000000206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6352.8600000000206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6352.8600000000206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6352.8600000000206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6352.8600000000206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6352.8600000000206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6352.8600000000206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6352.8600000000206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6352.8600000000206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6352.8600000000206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6352.8600000000206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5"/>
        <v>6352.8600000000206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ref="F396:F459" si="6">D396-E396+F395</f>
        <v>6352.8600000000206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6352.8600000000206</v>
      </c>
    </row>
    <row r="398" spans="1:6" ht="14.25" customHeight="1" x14ac:dyDescent="0.3">
      <c r="A398" s="16"/>
      <c r="B398" s="17"/>
      <c r="C398" s="18"/>
      <c r="D398" s="19"/>
      <c r="E398" s="19"/>
      <c r="F398" s="20">
        <f t="shared" si="6"/>
        <v>6352.8600000000206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6352.8600000000206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6352.8600000000206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6352.8600000000206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6352.8600000000206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6352.8600000000206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6352.8600000000206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6352.8600000000206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6352.8600000000206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6352.8600000000206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6352.8600000000206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6352.8600000000206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6352.8600000000206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6352.8600000000206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6352.8600000000206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6352.8600000000206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6352.8600000000206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6352.8600000000206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6352.8600000000206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6352.8600000000206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6352.8600000000206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6352.8600000000206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6352.8600000000206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6352.8600000000206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6352.8600000000206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6352.8600000000206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6352.8600000000206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6352.8600000000206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6352.8600000000206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6352.8600000000206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6352.8600000000206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6352.8600000000206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6352.8600000000206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6352.8600000000206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6352.8600000000206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6352.8600000000206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6352.8600000000206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6352.8600000000206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6352.8600000000206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6352.8600000000206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6352.8600000000206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6352.8600000000206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6352.8600000000206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6352.8600000000206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6352.8600000000206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6352.8600000000206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6352.8600000000206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6352.8600000000206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6352.8600000000206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6352.8600000000206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6352.8600000000206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6352.8600000000206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6352.8600000000206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6352.8600000000206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6352.8600000000206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6352.8600000000206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6352.8600000000206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6352.8600000000206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6352.8600000000206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6352.8600000000206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6352.8600000000206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6352.8600000000206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7">D460-E460+F459</f>
        <v>6352.8600000000206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6352.8600000000206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6352.8600000000206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6352.8600000000206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6352.8600000000206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6352.8600000000206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6352.8600000000206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6352.8600000000206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6352.8600000000206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6352.8600000000206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6352.8600000000206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6352.8600000000206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6352.8600000000206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6352.8600000000206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6352.8600000000206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6352.8600000000206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6352.8600000000206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6352.8600000000206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6352.8600000000206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6352.8600000000206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6352.8600000000206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6352.8600000000206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6352.8600000000206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6352.8600000000206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6352.8600000000206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6352.8600000000206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6352.8600000000206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6352.8600000000206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6352.8600000000206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6352.8600000000206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6352.8600000000206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6352.8600000000206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6352.8600000000206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6352.8600000000206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6352.8600000000206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6352.8600000000206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6352.8600000000206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6352.8600000000206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6352.8600000000206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6352.8600000000206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6352.8600000000206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6352.8600000000206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6352.8600000000206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6352.8600000000206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6352.8600000000206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6352.8600000000206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6352.8600000000206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6352.8600000000206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6352.8600000000206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6352.8600000000206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6352.8600000000206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6352.8600000000206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6352.8600000000206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6352.8600000000206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6352.8600000000206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6352.8600000000206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6352.8600000000206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6352.8600000000206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6352.8600000000206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6352.8600000000206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6352.8600000000206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6352.8600000000206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6352.8600000000206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6352.8600000000206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87" si="8">D524-E524+F523</f>
        <v>6352.8600000000206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6352.8600000000206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6352.8600000000206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6352.8600000000206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6352.8600000000206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6352.8600000000206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6352.8600000000206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6352.8600000000206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6352.8600000000206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6352.8600000000206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6352.8600000000206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6352.8600000000206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6352.8600000000206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6352.8600000000206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6352.8600000000206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6352.8600000000206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6352.8600000000206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6352.8600000000206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6352.8600000000206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6352.8600000000206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6352.8600000000206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6352.8600000000206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6352.8600000000206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6352.8600000000206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6352.8600000000206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6352.8600000000206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6352.8600000000206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6352.8600000000206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6352.8600000000206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6352.8600000000206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6352.8600000000206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6352.8600000000206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6352.8600000000206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6352.8600000000206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6352.8600000000206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6352.8600000000206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6352.8600000000206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6352.8600000000206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6352.8600000000206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6352.8600000000206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6352.8600000000206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6352.8600000000206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6352.8600000000206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6352.8600000000206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6352.8600000000206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6352.8600000000206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6352.8600000000206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6352.8600000000206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6352.8600000000206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6352.8600000000206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6352.8600000000206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6352.8600000000206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6352.8600000000206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6352.8600000000206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6352.8600000000206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6352.8600000000206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6352.8600000000206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6352.8600000000206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6352.8600000000206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6352.8600000000206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6352.8600000000206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6352.8600000000206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6352.8600000000206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8"/>
        <v>6352.8600000000206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ref="F588:F612" si="9">D588-E588+F587</f>
        <v>6352.8600000000206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6352.8600000000206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6352.8600000000206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6352.8600000000206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6352.8600000000206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6352.8600000000206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6352.8600000000206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6352.8600000000206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6352.8600000000206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6352.8600000000206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6352.8600000000206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6352.8600000000206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6352.8600000000206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6352.8600000000206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6352.8600000000206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6352.8600000000206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6352.8600000000206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6352.8600000000206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6352.8600000000206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6352.8600000000206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6352.8600000000206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6352.8600000000206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6352.8600000000206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6352.8600000000206</v>
      </c>
    </row>
    <row r="612" spans="1:6" ht="14.25" customHeight="1" x14ac:dyDescent="0.3">
      <c r="A612" s="21"/>
      <c r="B612" s="17"/>
      <c r="C612" s="18"/>
      <c r="D612" s="19"/>
      <c r="E612" s="19"/>
      <c r="F612" s="20">
        <f t="shared" si="9"/>
        <v>6352.8600000000206</v>
      </c>
    </row>
  </sheetData>
  <autoFilter ref="A8:F612" xr:uid="{00000000-0009-0000-0000-000015000000}">
    <sortState xmlns:xlrd2="http://schemas.microsoft.com/office/spreadsheetml/2017/richdata2" ref="A8:F612">
      <sortCondition ref="A8:A612"/>
    </sortState>
  </autoFilter>
  <mergeCells count="2">
    <mergeCell ref="A2:F2"/>
    <mergeCell ref="D5:E5"/>
  </mergeCells>
  <conditionalFormatting sqref="F6 F9:F612">
    <cfRule type="cellIs" dxfId="56" priority="1" operator="lessThan">
      <formula>0</formula>
    </cfRule>
  </conditionalFormatting>
  <conditionalFormatting sqref="F9:F612">
    <cfRule type="cellIs" dxfId="55" priority="2" operator="greaterThan">
      <formula>0</formula>
    </cfRule>
  </conditionalFormatting>
  <conditionalFormatting sqref="F10:F612 F6">
    <cfRule type="cellIs" dxfId="54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9" max="5" man="1"/>
    <brk id="197" max="5" man="1"/>
    <brk id="258" max="5" man="1"/>
    <brk id="319" max="5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2AD5-5AB1-4BCB-B2C2-2E75BBD18FBB}">
  <dimension ref="A1:F597"/>
  <sheetViews>
    <sheetView view="pageBreakPreview" topLeftCell="A3" zoomScale="60" zoomScaleNormal="100" workbookViewId="0">
      <selection activeCell="E27" sqref="E27"/>
    </sheetView>
  </sheetViews>
  <sheetFormatPr defaultColWidth="14.44140625" defaultRowHeight="15" customHeight="1" x14ac:dyDescent="0.3"/>
  <cols>
    <col min="1" max="1" width="12" customWidth="1"/>
    <col min="2" max="2" width="29.88671875" customWidth="1"/>
    <col min="3" max="3" width="66.4414062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Novembro2025!F30</f>
        <v>425.41149999999999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SUM(D9:D597)</f>
        <v>245360.02000000002</v>
      </c>
      <c r="E6" s="11">
        <f>SUM(E9:E597)</f>
        <v>245785.43000000002</v>
      </c>
      <c r="F6" s="12">
        <f>F597</f>
        <v>1.500000013038516E-3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45992</v>
      </c>
      <c r="B9" s="17" t="s">
        <v>182</v>
      </c>
      <c r="C9" s="18"/>
      <c r="D9" s="19"/>
      <c r="E9" s="19">
        <v>425.41</v>
      </c>
      <c r="F9" s="20">
        <f>D9-E9+D5</f>
        <v>1.4999999999645297E-3</v>
      </c>
    </row>
    <row r="10" spans="1:6" ht="14.25" customHeight="1" x14ac:dyDescent="0.3">
      <c r="A10" s="16">
        <v>45992</v>
      </c>
      <c r="B10" s="17" t="s">
        <v>212</v>
      </c>
      <c r="C10" s="18" t="s">
        <v>211</v>
      </c>
      <c r="D10" s="19">
        <v>3750</v>
      </c>
      <c r="E10" s="19"/>
      <c r="F10" s="20">
        <f>D10-E10+F9</f>
        <v>3750.0014999999999</v>
      </c>
    </row>
    <row r="11" spans="1:6" ht="14.25" customHeight="1" x14ac:dyDescent="0.3">
      <c r="A11" s="16">
        <v>45992</v>
      </c>
      <c r="B11" s="17" t="s">
        <v>182</v>
      </c>
      <c r="C11" s="18"/>
      <c r="D11" s="19"/>
      <c r="E11" s="19">
        <v>1074.5899999999999</v>
      </c>
      <c r="F11" s="20">
        <f t="shared" ref="F11:F25" si="0">D11-E11+F10</f>
        <v>2675.4115000000002</v>
      </c>
    </row>
    <row r="12" spans="1:6" ht="14.25" customHeight="1" x14ac:dyDescent="0.3">
      <c r="A12" s="16">
        <v>45992</v>
      </c>
      <c r="B12" s="17" t="s">
        <v>212</v>
      </c>
      <c r="C12" s="18" t="s">
        <v>208</v>
      </c>
      <c r="D12" s="19">
        <v>9350</v>
      </c>
      <c r="E12" s="19"/>
      <c r="F12" s="20">
        <f t="shared" si="0"/>
        <v>12025.4115</v>
      </c>
    </row>
    <row r="13" spans="1:6" ht="14.25" customHeight="1" x14ac:dyDescent="0.3">
      <c r="A13" s="16">
        <v>45992</v>
      </c>
      <c r="B13" s="17" t="s">
        <v>181</v>
      </c>
      <c r="C13" s="18" t="s">
        <v>173</v>
      </c>
      <c r="D13" s="19"/>
      <c r="E13" s="19">
        <v>12025.41</v>
      </c>
      <c r="F13" s="20">
        <f t="shared" si="0"/>
        <v>1.5000000003055902E-3</v>
      </c>
    </row>
    <row r="14" spans="1:6" ht="14.25" customHeight="1" x14ac:dyDescent="0.3">
      <c r="A14" s="16">
        <v>45999</v>
      </c>
      <c r="B14" s="17" t="s">
        <v>212</v>
      </c>
      <c r="C14" s="18" t="s">
        <v>192</v>
      </c>
      <c r="D14" s="19">
        <v>206094.14</v>
      </c>
      <c r="E14" s="19"/>
      <c r="F14" s="20">
        <f t="shared" si="0"/>
        <v>206094.14150000003</v>
      </c>
    </row>
    <row r="15" spans="1:6" ht="14.25" customHeight="1" x14ac:dyDescent="0.3">
      <c r="A15" s="16">
        <v>45999</v>
      </c>
      <c r="B15" s="17" t="s">
        <v>181</v>
      </c>
      <c r="C15" s="18" t="s">
        <v>173</v>
      </c>
      <c r="D15" s="19"/>
      <c r="E15" s="19">
        <v>206094.14</v>
      </c>
      <c r="F15" s="20">
        <f t="shared" si="0"/>
        <v>1.500000013038516E-3</v>
      </c>
    </row>
    <row r="16" spans="1:6" ht="14.4" x14ac:dyDescent="0.3">
      <c r="A16" s="16">
        <v>46001</v>
      </c>
      <c r="B16" s="17" t="s">
        <v>212</v>
      </c>
      <c r="C16" s="18" t="s">
        <v>149</v>
      </c>
      <c r="D16" s="19">
        <v>350</v>
      </c>
      <c r="E16" s="19"/>
      <c r="F16" s="20">
        <f>D16-E16+F15</f>
        <v>350.00150000001304</v>
      </c>
    </row>
    <row r="17" spans="1:6" ht="14.25" customHeight="1" x14ac:dyDescent="0.3">
      <c r="A17" s="16">
        <v>46001</v>
      </c>
      <c r="B17" s="17" t="s">
        <v>212</v>
      </c>
      <c r="C17" s="18" t="s">
        <v>160</v>
      </c>
      <c r="D17" s="19">
        <v>8855</v>
      </c>
      <c r="E17" s="19"/>
      <c r="F17" s="20">
        <f t="shared" si="0"/>
        <v>9205.001500000013</v>
      </c>
    </row>
    <row r="18" spans="1:6" ht="14.25" customHeight="1" x14ac:dyDescent="0.3">
      <c r="A18" s="16">
        <v>46002</v>
      </c>
      <c r="B18" s="17" t="s">
        <v>181</v>
      </c>
      <c r="C18" s="18" t="s">
        <v>173</v>
      </c>
      <c r="D18" s="19"/>
      <c r="E18" s="19">
        <v>9205</v>
      </c>
      <c r="F18" s="20">
        <f t="shared" si="0"/>
        <v>1.500000013038516E-3</v>
      </c>
    </row>
    <row r="19" spans="1:6" ht="14.25" customHeight="1" x14ac:dyDescent="0.3">
      <c r="A19" s="16">
        <v>46007</v>
      </c>
      <c r="B19" s="17" t="s">
        <v>212</v>
      </c>
      <c r="C19" s="18" t="s">
        <v>194</v>
      </c>
      <c r="D19" s="19">
        <v>2200</v>
      </c>
      <c r="E19" s="19"/>
      <c r="F19" s="20">
        <f t="shared" si="0"/>
        <v>2200.001500000013</v>
      </c>
    </row>
    <row r="20" spans="1:6" ht="14.25" customHeight="1" x14ac:dyDescent="0.3">
      <c r="A20" s="16">
        <v>46008</v>
      </c>
      <c r="B20" s="17" t="s">
        <v>212</v>
      </c>
      <c r="C20" s="18" t="s">
        <v>103</v>
      </c>
      <c r="D20" s="19">
        <v>186.43</v>
      </c>
      <c r="E20" s="19"/>
      <c r="F20" s="20">
        <f t="shared" si="0"/>
        <v>2386.4315000000129</v>
      </c>
    </row>
    <row r="21" spans="1:6" ht="14.25" customHeight="1" x14ac:dyDescent="0.3">
      <c r="A21" s="16">
        <v>46010</v>
      </c>
      <c r="B21" s="17" t="s">
        <v>212</v>
      </c>
      <c r="C21" s="18" t="s">
        <v>162</v>
      </c>
      <c r="D21" s="19">
        <v>270</v>
      </c>
      <c r="E21" s="19"/>
      <c r="F21" s="20">
        <f t="shared" si="0"/>
        <v>2656.4315000000129</v>
      </c>
    </row>
    <row r="22" spans="1:6" ht="14.25" customHeight="1" x14ac:dyDescent="0.3">
      <c r="A22" s="16">
        <v>46011</v>
      </c>
      <c r="B22" s="17" t="s">
        <v>212</v>
      </c>
      <c r="C22" s="18" t="s">
        <v>203</v>
      </c>
      <c r="D22" s="19">
        <v>13900</v>
      </c>
      <c r="E22" s="19"/>
      <c r="F22" s="20">
        <f t="shared" si="0"/>
        <v>16556.431500000013</v>
      </c>
    </row>
    <row r="23" spans="1:6" ht="14.25" customHeight="1" x14ac:dyDescent="0.3">
      <c r="A23" s="16">
        <v>46013</v>
      </c>
      <c r="B23" s="17" t="s">
        <v>181</v>
      </c>
      <c r="C23" s="18" t="s">
        <v>173</v>
      </c>
      <c r="D23" s="19"/>
      <c r="E23" s="19">
        <v>16556.43</v>
      </c>
      <c r="F23" s="20">
        <f t="shared" si="0"/>
        <v>1.500000013038516E-3</v>
      </c>
    </row>
    <row r="24" spans="1:6" ht="14.25" customHeight="1" x14ac:dyDescent="0.3">
      <c r="A24" s="16">
        <v>46021</v>
      </c>
      <c r="B24" s="17" t="s">
        <v>212</v>
      </c>
      <c r="C24" s="18" t="s">
        <v>214</v>
      </c>
      <c r="D24" s="19">
        <v>270</v>
      </c>
      <c r="E24" s="19"/>
      <c r="F24" s="20">
        <f t="shared" si="0"/>
        <v>270.00150000001304</v>
      </c>
    </row>
    <row r="25" spans="1:6" ht="14.25" customHeight="1" x14ac:dyDescent="0.3">
      <c r="A25" s="16">
        <v>46021</v>
      </c>
      <c r="B25" s="17" t="s">
        <v>212</v>
      </c>
      <c r="C25" s="18" t="s">
        <v>173</v>
      </c>
      <c r="D25" s="19">
        <v>134.44999999999999</v>
      </c>
      <c r="E25" s="27"/>
      <c r="F25" s="20">
        <f t="shared" si="0"/>
        <v>404.45150000001303</v>
      </c>
    </row>
    <row r="26" spans="1:6" ht="14.25" customHeight="1" x14ac:dyDescent="0.3">
      <c r="A26" s="16">
        <v>46021</v>
      </c>
      <c r="B26" s="17" t="s">
        <v>170</v>
      </c>
      <c r="C26" s="18" t="s">
        <v>197</v>
      </c>
      <c r="D26" s="19"/>
      <c r="E26" s="19">
        <v>10.67</v>
      </c>
      <c r="F26" s="20">
        <f t="shared" ref="F26:F71" si="1">D26-E26+F25</f>
        <v>393.78150000001301</v>
      </c>
    </row>
    <row r="27" spans="1:6" ht="14.25" customHeight="1" x14ac:dyDescent="0.3">
      <c r="A27" s="16">
        <v>46021</v>
      </c>
      <c r="B27" s="17" t="s">
        <v>182</v>
      </c>
      <c r="C27" s="18"/>
      <c r="D27" s="19"/>
      <c r="E27" s="19">
        <v>393.78</v>
      </c>
      <c r="F27" s="20">
        <f t="shared" si="1"/>
        <v>1.500000013038516E-3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1"/>
        <v>1.500000013038516E-3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1"/>
        <v>1.500000013038516E-3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1"/>
        <v>1.500000013038516E-3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1"/>
        <v>1.500000013038516E-3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1"/>
        <v>1.500000013038516E-3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1"/>
        <v>1.500000013038516E-3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1"/>
        <v>1.500000013038516E-3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1"/>
        <v>1.500000013038516E-3</v>
      </c>
    </row>
    <row r="36" spans="1:6" ht="14.25" customHeight="1" x14ac:dyDescent="0.3">
      <c r="A36" s="16"/>
      <c r="B36" s="17"/>
      <c r="C36" s="18"/>
      <c r="D36" s="19"/>
      <c r="E36" s="19"/>
      <c r="F36" s="20">
        <f>D36-E36+F35</f>
        <v>1.500000013038516E-3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ref="F37:F38" si="2">D37-E37+F36</f>
        <v>1.500000013038516E-3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2"/>
        <v>1.500000013038516E-3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1"/>
        <v>1.500000013038516E-3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1"/>
        <v>1.500000013038516E-3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1"/>
        <v>1.500000013038516E-3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1"/>
        <v>1.500000013038516E-3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1"/>
        <v>1.500000013038516E-3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1"/>
        <v>1.500000013038516E-3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1"/>
        <v>1.500000013038516E-3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1"/>
        <v>1.500000013038516E-3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1"/>
        <v>1.500000013038516E-3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1"/>
        <v>1.500000013038516E-3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1"/>
        <v>1.500000013038516E-3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1"/>
        <v>1.500000013038516E-3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1"/>
        <v>1.500000013038516E-3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1"/>
        <v>1.500000013038516E-3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1"/>
        <v>1.500000013038516E-3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1"/>
        <v>1.500000013038516E-3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1"/>
        <v>1.500000013038516E-3</v>
      </c>
    </row>
    <row r="56" spans="1:6" ht="14.25" customHeight="1" x14ac:dyDescent="0.3">
      <c r="A56" s="16"/>
      <c r="B56" s="17"/>
      <c r="D56" s="19"/>
      <c r="E56" s="19"/>
      <c r="F56" s="20">
        <f t="shared" si="1"/>
        <v>1.500000013038516E-3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1.500000013038516E-3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1.500000013038516E-3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1.500000013038516E-3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1.500000013038516E-3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1.500000013038516E-3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1.500000013038516E-3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1.500000013038516E-3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1.500000013038516E-3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1.500000013038516E-3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1.500000013038516E-3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1.500000013038516E-3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1.500000013038516E-3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1.500000013038516E-3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1.500000013038516E-3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1.500000013038516E-3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ref="F72:F135" si="3">D72-E72+F71</f>
        <v>1.500000013038516E-3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3"/>
        <v>1.500000013038516E-3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3"/>
        <v>1.500000013038516E-3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3"/>
        <v>1.500000013038516E-3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3"/>
        <v>1.500000013038516E-3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3"/>
        <v>1.500000013038516E-3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3"/>
        <v>1.500000013038516E-3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3"/>
        <v>1.500000013038516E-3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3"/>
        <v>1.500000013038516E-3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3"/>
        <v>1.500000013038516E-3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3"/>
        <v>1.500000013038516E-3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3"/>
        <v>1.500000013038516E-3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3"/>
        <v>1.500000013038516E-3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3"/>
        <v>1.500000013038516E-3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3"/>
        <v>1.500000013038516E-3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3"/>
        <v>1.500000013038516E-3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3"/>
        <v>1.500000013038516E-3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3"/>
        <v>1.500000013038516E-3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3"/>
        <v>1.500000013038516E-3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3"/>
        <v>1.500000013038516E-3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3"/>
        <v>1.500000013038516E-3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3"/>
        <v>1.500000013038516E-3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3"/>
        <v>1.500000013038516E-3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3"/>
        <v>1.500000013038516E-3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3"/>
        <v>1.500000013038516E-3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3"/>
        <v>1.500000013038516E-3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3"/>
        <v>1.500000013038516E-3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3"/>
        <v>1.500000013038516E-3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3"/>
        <v>1.500000013038516E-3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3"/>
        <v>1.500000013038516E-3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3"/>
        <v>1.500000013038516E-3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3"/>
        <v>1.500000013038516E-3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3"/>
        <v>1.500000013038516E-3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3"/>
        <v>1.500000013038516E-3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3"/>
        <v>1.500000013038516E-3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3"/>
        <v>1.500000013038516E-3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3"/>
        <v>1.500000013038516E-3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3"/>
        <v>1.500000013038516E-3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3"/>
        <v>1.500000013038516E-3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3"/>
        <v>1.500000013038516E-3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3"/>
        <v>1.500000013038516E-3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3"/>
        <v>1.500000013038516E-3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3"/>
        <v>1.500000013038516E-3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3"/>
        <v>1.500000013038516E-3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3"/>
        <v>1.500000013038516E-3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3"/>
        <v>1.500000013038516E-3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3"/>
        <v>1.500000013038516E-3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3"/>
        <v>1.500000013038516E-3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3"/>
        <v>1.500000013038516E-3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3"/>
        <v>1.500000013038516E-3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3"/>
        <v>1.500000013038516E-3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3"/>
        <v>1.500000013038516E-3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3"/>
        <v>1.500000013038516E-3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3"/>
        <v>1.500000013038516E-3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3"/>
        <v>1.500000013038516E-3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3"/>
        <v>1.500000013038516E-3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3"/>
        <v>1.500000013038516E-3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3"/>
        <v>1.500000013038516E-3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3"/>
        <v>1.500000013038516E-3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3"/>
        <v>1.500000013038516E-3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3"/>
        <v>1.500000013038516E-3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3"/>
        <v>1.500000013038516E-3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3"/>
        <v>1.500000013038516E-3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3"/>
        <v>1.500000013038516E-3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ref="F136:F199" si="4">D136-E136+F135</f>
        <v>1.500000013038516E-3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4"/>
        <v>1.500000013038516E-3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4"/>
        <v>1.500000013038516E-3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4"/>
        <v>1.500000013038516E-3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4"/>
        <v>1.500000013038516E-3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4"/>
        <v>1.500000013038516E-3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4"/>
        <v>1.500000013038516E-3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4"/>
        <v>1.500000013038516E-3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4"/>
        <v>1.500000013038516E-3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4"/>
        <v>1.500000013038516E-3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4"/>
        <v>1.500000013038516E-3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4"/>
        <v>1.500000013038516E-3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4"/>
        <v>1.500000013038516E-3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4"/>
        <v>1.500000013038516E-3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4"/>
        <v>1.500000013038516E-3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4"/>
        <v>1.500000013038516E-3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4"/>
        <v>1.500000013038516E-3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4"/>
        <v>1.500000013038516E-3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4"/>
        <v>1.500000013038516E-3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4"/>
        <v>1.500000013038516E-3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4"/>
        <v>1.500000013038516E-3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4"/>
        <v>1.500000013038516E-3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4"/>
        <v>1.500000013038516E-3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4"/>
        <v>1.500000013038516E-3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4"/>
        <v>1.500000013038516E-3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4"/>
        <v>1.500000013038516E-3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4"/>
        <v>1.500000013038516E-3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4"/>
        <v>1.500000013038516E-3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4"/>
        <v>1.500000013038516E-3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4"/>
        <v>1.500000013038516E-3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4"/>
        <v>1.500000013038516E-3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4"/>
        <v>1.500000013038516E-3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4"/>
        <v>1.500000013038516E-3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4"/>
        <v>1.500000013038516E-3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4"/>
        <v>1.500000013038516E-3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4"/>
        <v>1.500000013038516E-3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4"/>
        <v>1.500000013038516E-3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4"/>
        <v>1.500000013038516E-3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4"/>
        <v>1.500000013038516E-3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4"/>
        <v>1.500000013038516E-3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4"/>
        <v>1.500000013038516E-3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4"/>
        <v>1.500000013038516E-3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4"/>
        <v>1.500000013038516E-3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4"/>
        <v>1.500000013038516E-3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4"/>
        <v>1.500000013038516E-3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4"/>
        <v>1.500000013038516E-3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4"/>
        <v>1.500000013038516E-3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4"/>
        <v>1.500000013038516E-3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4"/>
        <v>1.500000013038516E-3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4"/>
        <v>1.500000013038516E-3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4"/>
        <v>1.500000013038516E-3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4"/>
        <v>1.500000013038516E-3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4"/>
        <v>1.500000013038516E-3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4"/>
        <v>1.500000013038516E-3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4"/>
        <v>1.500000013038516E-3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4"/>
        <v>1.500000013038516E-3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4"/>
        <v>1.500000013038516E-3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4"/>
        <v>1.500000013038516E-3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4"/>
        <v>1.500000013038516E-3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4"/>
        <v>1.500000013038516E-3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4"/>
        <v>1.500000013038516E-3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4"/>
        <v>1.500000013038516E-3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4"/>
        <v>1.500000013038516E-3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4"/>
        <v>1.500000013038516E-3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ref="F200:F263" si="5">D200-E200+F199</f>
        <v>1.500000013038516E-3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5"/>
        <v>1.500000013038516E-3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5"/>
        <v>1.500000013038516E-3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5"/>
        <v>1.500000013038516E-3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5"/>
        <v>1.500000013038516E-3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5"/>
        <v>1.500000013038516E-3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5"/>
        <v>1.500000013038516E-3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5"/>
        <v>1.500000013038516E-3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5"/>
        <v>1.500000013038516E-3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5"/>
        <v>1.500000013038516E-3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5"/>
        <v>1.500000013038516E-3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5"/>
        <v>1.500000013038516E-3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5"/>
        <v>1.500000013038516E-3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5"/>
        <v>1.500000013038516E-3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5"/>
        <v>1.500000013038516E-3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5"/>
        <v>1.500000013038516E-3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5"/>
        <v>1.500000013038516E-3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5"/>
        <v>1.500000013038516E-3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5"/>
        <v>1.500000013038516E-3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5"/>
        <v>1.500000013038516E-3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5"/>
        <v>1.500000013038516E-3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5"/>
        <v>1.500000013038516E-3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5"/>
        <v>1.500000013038516E-3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5"/>
        <v>1.500000013038516E-3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5"/>
        <v>1.500000013038516E-3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5"/>
        <v>1.500000013038516E-3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5"/>
        <v>1.500000013038516E-3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5"/>
        <v>1.500000013038516E-3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5"/>
        <v>1.500000013038516E-3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5"/>
        <v>1.500000013038516E-3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5"/>
        <v>1.500000013038516E-3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5"/>
        <v>1.500000013038516E-3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5"/>
        <v>1.500000013038516E-3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5"/>
        <v>1.500000013038516E-3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5"/>
        <v>1.500000013038516E-3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5"/>
        <v>1.500000013038516E-3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5"/>
        <v>1.500000013038516E-3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5"/>
        <v>1.500000013038516E-3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5"/>
        <v>1.500000013038516E-3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5"/>
        <v>1.500000013038516E-3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5"/>
        <v>1.500000013038516E-3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5"/>
        <v>1.500000013038516E-3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5"/>
        <v>1.500000013038516E-3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5"/>
        <v>1.500000013038516E-3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5"/>
        <v>1.500000013038516E-3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5"/>
        <v>1.500000013038516E-3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5"/>
        <v>1.500000013038516E-3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5"/>
        <v>1.500000013038516E-3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5"/>
        <v>1.500000013038516E-3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5"/>
        <v>1.500000013038516E-3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5"/>
        <v>1.500000013038516E-3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5"/>
        <v>1.500000013038516E-3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5"/>
        <v>1.500000013038516E-3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5"/>
        <v>1.500000013038516E-3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5"/>
        <v>1.500000013038516E-3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5"/>
        <v>1.500000013038516E-3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5"/>
        <v>1.500000013038516E-3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5"/>
        <v>1.500000013038516E-3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5"/>
        <v>1.500000013038516E-3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5"/>
        <v>1.500000013038516E-3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5"/>
        <v>1.500000013038516E-3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5"/>
        <v>1.500000013038516E-3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5"/>
        <v>1.500000013038516E-3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5"/>
        <v>1.500000013038516E-3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ref="F264:F327" si="6">D264-E264+F263</f>
        <v>1.500000013038516E-3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6"/>
        <v>1.500000013038516E-3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6"/>
        <v>1.500000013038516E-3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6"/>
        <v>1.500000013038516E-3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6"/>
        <v>1.500000013038516E-3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6"/>
        <v>1.500000013038516E-3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6"/>
        <v>1.500000013038516E-3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6"/>
        <v>1.500000013038516E-3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6"/>
        <v>1.500000013038516E-3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6"/>
        <v>1.500000013038516E-3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6"/>
        <v>1.500000013038516E-3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6"/>
        <v>1.500000013038516E-3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6"/>
        <v>1.500000013038516E-3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6"/>
        <v>1.500000013038516E-3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6"/>
        <v>1.500000013038516E-3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6"/>
        <v>1.500000013038516E-3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6"/>
        <v>1.500000013038516E-3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6"/>
        <v>1.500000013038516E-3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6"/>
        <v>1.500000013038516E-3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6"/>
        <v>1.500000013038516E-3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6"/>
        <v>1.500000013038516E-3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6"/>
        <v>1.500000013038516E-3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6"/>
        <v>1.500000013038516E-3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6"/>
        <v>1.500000013038516E-3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6"/>
        <v>1.500000013038516E-3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6"/>
        <v>1.500000013038516E-3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6"/>
        <v>1.500000013038516E-3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6"/>
        <v>1.500000013038516E-3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6"/>
        <v>1.500000013038516E-3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6"/>
        <v>1.500000013038516E-3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6"/>
        <v>1.500000013038516E-3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6"/>
        <v>1.500000013038516E-3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6"/>
        <v>1.500000013038516E-3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6"/>
        <v>1.500000013038516E-3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6"/>
        <v>1.500000013038516E-3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6"/>
        <v>1.500000013038516E-3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6"/>
        <v>1.500000013038516E-3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6"/>
        <v>1.500000013038516E-3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6"/>
        <v>1.500000013038516E-3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6"/>
        <v>1.500000013038516E-3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6"/>
        <v>1.500000013038516E-3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6"/>
        <v>1.500000013038516E-3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6"/>
        <v>1.500000013038516E-3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6"/>
        <v>1.500000013038516E-3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6"/>
        <v>1.500000013038516E-3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6"/>
        <v>1.500000013038516E-3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6"/>
        <v>1.500000013038516E-3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6"/>
        <v>1.500000013038516E-3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6"/>
        <v>1.500000013038516E-3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6"/>
        <v>1.500000013038516E-3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6"/>
        <v>1.500000013038516E-3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6"/>
        <v>1.500000013038516E-3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6"/>
        <v>1.500000013038516E-3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6"/>
        <v>1.500000013038516E-3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6"/>
        <v>1.500000013038516E-3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6"/>
        <v>1.500000013038516E-3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6"/>
        <v>1.500000013038516E-3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6"/>
        <v>1.500000013038516E-3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6"/>
        <v>1.500000013038516E-3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6"/>
        <v>1.500000013038516E-3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6"/>
        <v>1.500000013038516E-3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6"/>
        <v>1.500000013038516E-3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6"/>
        <v>1.500000013038516E-3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6"/>
        <v>1.500000013038516E-3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ref="F328:F391" si="7">D328-E328+F327</f>
        <v>1.500000013038516E-3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7"/>
        <v>1.500000013038516E-3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7"/>
        <v>1.500000013038516E-3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7"/>
        <v>1.500000013038516E-3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7"/>
        <v>1.500000013038516E-3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7"/>
        <v>1.500000013038516E-3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7"/>
        <v>1.500000013038516E-3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7"/>
        <v>1.500000013038516E-3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7"/>
        <v>1.500000013038516E-3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7"/>
        <v>1.500000013038516E-3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7"/>
        <v>1.500000013038516E-3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7"/>
        <v>1.500000013038516E-3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7"/>
        <v>1.500000013038516E-3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7"/>
        <v>1.500000013038516E-3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7"/>
        <v>1.500000013038516E-3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7"/>
        <v>1.500000013038516E-3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7"/>
        <v>1.500000013038516E-3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7"/>
        <v>1.500000013038516E-3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7"/>
        <v>1.500000013038516E-3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7"/>
        <v>1.500000013038516E-3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7"/>
        <v>1.500000013038516E-3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7"/>
        <v>1.500000013038516E-3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7"/>
        <v>1.500000013038516E-3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7"/>
        <v>1.500000013038516E-3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7"/>
        <v>1.500000013038516E-3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7"/>
        <v>1.500000013038516E-3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7"/>
        <v>1.500000013038516E-3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7"/>
        <v>1.500000013038516E-3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7"/>
        <v>1.500000013038516E-3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7"/>
        <v>1.500000013038516E-3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7"/>
        <v>1.500000013038516E-3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7"/>
        <v>1.500000013038516E-3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7"/>
        <v>1.500000013038516E-3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7"/>
        <v>1.500000013038516E-3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7"/>
        <v>1.500000013038516E-3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7"/>
        <v>1.500000013038516E-3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7"/>
        <v>1.500000013038516E-3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7"/>
        <v>1.500000013038516E-3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7"/>
        <v>1.500000013038516E-3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7"/>
        <v>1.500000013038516E-3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7"/>
        <v>1.500000013038516E-3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7"/>
        <v>1.500000013038516E-3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7"/>
        <v>1.500000013038516E-3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7"/>
        <v>1.500000013038516E-3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7"/>
        <v>1.500000013038516E-3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7"/>
        <v>1.500000013038516E-3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7"/>
        <v>1.500000013038516E-3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7"/>
        <v>1.500000013038516E-3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7"/>
        <v>1.500000013038516E-3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7"/>
        <v>1.500000013038516E-3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7"/>
        <v>1.500000013038516E-3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7"/>
        <v>1.500000013038516E-3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7"/>
        <v>1.500000013038516E-3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7"/>
        <v>1.500000013038516E-3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7"/>
        <v>1.500000013038516E-3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7"/>
        <v>1.500000013038516E-3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7"/>
        <v>1.500000013038516E-3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7"/>
        <v>1.500000013038516E-3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7"/>
        <v>1.500000013038516E-3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7"/>
        <v>1.500000013038516E-3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7"/>
        <v>1.500000013038516E-3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7"/>
        <v>1.500000013038516E-3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7"/>
        <v>1.500000013038516E-3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7"/>
        <v>1.500000013038516E-3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ref="F392:F455" si="8">D392-E392+F391</f>
        <v>1.500000013038516E-3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8"/>
        <v>1.500000013038516E-3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8"/>
        <v>1.500000013038516E-3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8"/>
        <v>1.500000013038516E-3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8"/>
        <v>1.500000013038516E-3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8"/>
        <v>1.500000013038516E-3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8"/>
        <v>1.500000013038516E-3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8"/>
        <v>1.500000013038516E-3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8"/>
        <v>1.500000013038516E-3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8"/>
        <v>1.500000013038516E-3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8"/>
        <v>1.500000013038516E-3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8"/>
        <v>1.500000013038516E-3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8"/>
        <v>1.500000013038516E-3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8"/>
        <v>1.500000013038516E-3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8"/>
        <v>1.500000013038516E-3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8"/>
        <v>1.500000013038516E-3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8"/>
        <v>1.500000013038516E-3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8"/>
        <v>1.500000013038516E-3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8"/>
        <v>1.500000013038516E-3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8"/>
        <v>1.500000013038516E-3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8"/>
        <v>1.500000013038516E-3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8"/>
        <v>1.500000013038516E-3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8"/>
        <v>1.500000013038516E-3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8"/>
        <v>1.500000013038516E-3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8"/>
        <v>1.500000013038516E-3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8"/>
        <v>1.500000013038516E-3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8"/>
        <v>1.500000013038516E-3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8"/>
        <v>1.500000013038516E-3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8"/>
        <v>1.500000013038516E-3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8"/>
        <v>1.500000013038516E-3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8"/>
        <v>1.500000013038516E-3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8"/>
        <v>1.500000013038516E-3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8"/>
        <v>1.500000013038516E-3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8"/>
        <v>1.500000013038516E-3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8"/>
        <v>1.500000013038516E-3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8"/>
        <v>1.500000013038516E-3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8"/>
        <v>1.500000013038516E-3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8"/>
        <v>1.500000013038516E-3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8"/>
        <v>1.500000013038516E-3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8"/>
        <v>1.500000013038516E-3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8"/>
        <v>1.500000013038516E-3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8"/>
        <v>1.500000013038516E-3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8"/>
        <v>1.500000013038516E-3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8"/>
        <v>1.500000013038516E-3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8"/>
        <v>1.500000013038516E-3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8"/>
        <v>1.500000013038516E-3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8"/>
        <v>1.500000013038516E-3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8"/>
        <v>1.500000013038516E-3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8"/>
        <v>1.500000013038516E-3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8"/>
        <v>1.500000013038516E-3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8"/>
        <v>1.500000013038516E-3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8"/>
        <v>1.500000013038516E-3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8"/>
        <v>1.500000013038516E-3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8"/>
        <v>1.500000013038516E-3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8"/>
        <v>1.500000013038516E-3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8"/>
        <v>1.500000013038516E-3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8"/>
        <v>1.500000013038516E-3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8"/>
        <v>1.500000013038516E-3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8"/>
        <v>1.500000013038516E-3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8"/>
        <v>1.500000013038516E-3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8"/>
        <v>1.500000013038516E-3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8"/>
        <v>1.500000013038516E-3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8"/>
        <v>1.500000013038516E-3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8"/>
        <v>1.500000013038516E-3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ref="F456:F519" si="9">D456-E456+F455</f>
        <v>1.500000013038516E-3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9"/>
        <v>1.500000013038516E-3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9"/>
        <v>1.500000013038516E-3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9"/>
        <v>1.500000013038516E-3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9"/>
        <v>1.500000013038516E-3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9"/>
        <v>1.500000013038516E-3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9"/>
        <v>1.500000013038516E-3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9"/>
        <v>1.500000013038516E-3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9"/>
        <v>1.500000013038516E-3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9"/>
        <v>1.500000013038516E-3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9"/>
        <v>1.500000013038516E-3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9"/>
        <v>1.500000013038516E-3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9"/>
        <v>1.500000013038516E-3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9"/>
        <v>1.500000013038516E-3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9"/>
        <v>1.500000013038516E-3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9"/>
        <v>1.500000013038516E-3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9"/>
        <v>1.500000013038516E-3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9"/>
        <v>1.500000013038516E-3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9"/>
        <v>1.500000013038516E-3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9"/>
        <v>1.500000013038516E-3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9"/>
        <v>1.500000013038516E-3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9"/>
        <v>1.500000013038516E-3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9"/>
        <v>1.500000013038516E-3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9"/>
        <v>1.500000013038516E-3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9"/>
        <v>1.500000013038516E-3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9"/>
        <v>1.500000013038516E-3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9"/>
        <v>1.500000013038516E-3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9"/>
        <v>1.500000013038516E-3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9"/>
        <v>1.500000013038516E-3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9"/>
        <v>1.500000013038516E-3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9"/>
        <v>1.500000013038516E-3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9"/>
        <v>1.500000013038516E-3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9"/>
        <v>1.500000013038516E-3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9"/>
        <v>1.500000013038516E-3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9"/>
        <v>1.500000013038516E-3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9"/>
        <v>1.500000013038516E-3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9"/>
        <v>1.500000013038516E-3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9"/>
        <v>1.500000013038516E-3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9"/>
        <v>1.500000013038516E-3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9"/>
        <v>1.500000013038516E-3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9"/>
        <v>1.500000013038516E-3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9"/>
        <v>1.500000013038516E-3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9"/>
        <v>1.500000013038516E-3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9"/>
        <v>1.500000013038516E-3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9"/>
        <v>1.500000013038516E-3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9"/>
        <v>1.500000013038516E-3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9"/>
        <v>1.500000013038516E-3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9"/>
        <v>1.500000013038516E-3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9"/>
        <v>1.500000013038516E-3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9"/>
        <v>1.500000013038516E-3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9"/>
        <v>1.500000013038516E-3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9"/>
        <v>1.500000013038516E-3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9"/>
        <v>1.500000013038516E-3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9"/>
        <v>1.500000013038516E-3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9"/>
        <v>1.500000013038516E-3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9"/>
        <v>1.500000013038516E-3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9"/>
        <v>1.500000013038516E-3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9"/>
        <v>1.500000013038516E-3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9"/>
        <v>1.500000013038516E-3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9"/>
        <v>1.500000013038516E-3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9"/>
        <v>1.500000013038516E-3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9"/>
        <v>1.500000013038516E-3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9"/>
        <v>1.500000013038516E-3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9"/>
        <v>1.500000013038516E-3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583" si="10">D520-E520+F519</f>
        <v>1.500000013038516E-3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10"/>
        <v>1.500000013038516E-3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10"/>
        <v>1.500000013038516E-3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10"/>
        <v>1.500000013038516E-3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10"/>
        <v>1.500000013038516E-3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10"/>
        <v>1.500000013038516E-3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10"/>
        <v>1.500000013038516E-3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10"/>
        <v>1.500000013038516E-3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10"/>
        <v>1.500000013038516E-3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10"/>
        <v>1.500000013038516E-3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10"/>
        <v>1.500000013038516E-3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10"/>
        <v>1.500000013038516E-3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10"/>
        <v>1.500000013038516E-3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10"/>
        <v>1.500000013038516E-3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10"/>
        <v>1.500000013038516E-3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10"/>
        <v>1.500000013038516E-3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10"/>
        <v>1.500000013038516E-3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10"/>
        <v>1.500000013038516E-3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10"/>
        <v>1.500000013038516E-3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10"/>
        <v>1.500000013038516E-3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10"/>
        <v>1.500000013038516E-3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10"/>
        <v>1.500000013038516E-3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10"/>
        <v>1.500000013038516E-3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10"/>
        <v>1.500000013038516E-3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10"/>
        <v>1.500000013038516E-3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10"/>
        <v>1.500000013038516E-3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10"/>
        <v>1.500000013038516E-3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10"/>
        <v>1.500000013038516E-3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10"/>
        <v>1.500000013038516E-3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10"/>
        <v>1.500000013038516E-3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10"/>
        <v>1.500000013038516E-3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10"/>
        <v>1.500000013038516E-3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10"/>
        <v>1.500000013038516E-3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10"/>
        <v>1.500000013038516E-3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10"/>
        <v>1.500000013038516E-3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10"/>
        <v>1.500000013038516E-3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10"/>
        <v>1.500000013038516E-3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10"/>
        <v>1.500000013038516E-3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10"/>
        <v>1.500000013038516E-3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10"/>
        <v>1.500000013038516E-3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10"/>
        <v>1.500000013038516E-3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10"/>
        <v>1.500000013038516E-3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10"/>
        <v>1.500000013038516E-3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10"/>
        <v>1.500000013038516E-3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10"/>
        <v>1.500000013038516E-3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10"/>
        <v>1.500000013038516E-3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10"/>
        <v>1.500000013038516E-3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10"/>
        <v>1.500000013038516E-3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10"/>
        <v>1.500000013038516E-3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10"/>
        <v>1.500000013038516E-3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10"/>
        <v>1.500000013038516E-3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10"/>
        <v>1.500000013038516E-3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10"/>
        <v>1.500000013038516E-3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10"/>
        <v>1.500000013038516E-3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10"/>
        <v>1.500000013038516E-3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10"/>
        <v>1.500000013038516E-3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10"/>
        <v>1.500000013038516E-3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10"/>
        <v>1.500000013038516E-3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10"/>
        <v>1.500000013038516E-3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10"/>
        <v>1.500000013038516E-3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10"/>
        <v>1.500000013038516E-3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10"/>
        <v>1.500000013038516E-3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10"/>
        <v>1.500000013038516E-3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10"/>
        <v>1.500000013038516E-3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ref="F584:F597" si="11">D584-E584+F583</f>
        <v>1.500000013038516E-3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11"/>
        <v>1.500000013038516E-3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11"/>
        <v>1.500000013038516E-3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11"/>
        <v>1.500000013038516E-3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11"/>
        <v>1.500000013038516E-3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11"/>
        <v>1.500000013038516E-3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1"/>
        <v>1.500000013038516E-3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1"/>
        <v>1.500000013038516E-3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1"/>
        <v>1.500000013038516E-3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1"/>
        <v>1.500000013038516E-3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1"/>
        <v>1.500000013038516E-3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1"/>
        <v>1.500000013038516E-3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11"/>
        <v>1.500000013038516E-3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11"/>
        <v>1.500000013038516E-3</v>
      </c>
    </row>
  </sheetData>
  <autoFilter ref="A8:F597" xr:uid="{00000000-0009-0000-0000-000015000000}">
    <sortState xmlns:xlrd2="http://schemas.microsoft.com/office/spreadsheetml/2017/richdata2" ref="A8:F597">
      <sortCondition ref="A8:A597"/>
    </sortState>
  </autoFilter>
  <mergeCells count="2">
    <mergeCell ref="A2:F2"/>
    <mergeCell ref="D5:E5"/>
  </mergeCells>
  <conditionalFormatting sqref="F6 F9:F597">
    <cfRule type="cellIs" dxfId="53" priority="1" operator="lessThan">
      <formula>0</formula>
    </cfRule>
  </conditionalFormatting>
  <conditionalFormatting sqref="F9:F597 F6">
    <cfRule type="cellIs" dxfId="52" priority="3" operator="greaterThan">
      <formula>0</formula>
    </cfRule>
  </conditionalFormatting>
  <conditionalFormatting sqref="F9:F597">
    <cfRule type="cellIs" dxfId="51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46" orientation="portrait" r:id="rId1"/>
  <rowBreaks count="4" manualBreakCount="4">
    <brk id="124" max="5" man="1"/>
    <brk id="182" max="5" man="1"/>
    <brk id="243" max="5" man="1"/>
    <brk id="304" max="5" man="1"/>
  </row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FECD-AD12-49D7-9C31-1D186B64655C}">
  <dimension ref="A1:M610"/>
  <sheetViews>
    <sheetView view="pageBreakPreview" topLeftCell="A21" zoomScale="110" zoomScaleNormal="100" zoomScaleSheetLayoutView="110" workbookViewId="0">
      <selection activeCell="H57" sqref="H57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64.6640625" bestFit="1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'Novembro2025- Vortx'!F37</f>
        <v>6352.8600000000206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SUM(D9:D610)</f>
        <v>256730.98</v>
      </c>
      <c r="E6" s="11">
        <f>SUM(E9:E610)</f>
        <v>258404.48000000001</v>
      </c>
      <c r="F6" s="12">
        <f>F610</f>
        <v>4679.3600000000206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4.2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45992</v>
      </c>
      <c r="B9" s="17" t="s">
        <v>213</v>
      </c>
      <c r="C9" s="18" t="s">
        <v>167</v>
      </c>
      <c r="D9" s="19">
        <v>12025.41</v>
      </c>
      <c r="E9" s="19"/>
      <c r="F9" s="20">
        <f>D9-E9+D5</f>
        <v>18378.270000000019</v>
      </c>
    </row>
    <row r="10" spans="1:6" ht="14.25" customHeight="1" x14ac:dyDescent="0.3">
      <c r="A10" s="16">
        <v>45992</v>
      </c>
      <c r="B10" s="17" t="s">
        <v>170</v>
      </c>
      <c r="C10" s="18" t="s">
        <v>197</v>
      </c>
      <c r="D10" s="19"/>
      <c r="E10" s="19">
        <v>85.5</v>
      </c>
      <c r="F10" s="20">
        <f>D10-E10+F9</f>
        <v>18292.770000000019</v>
      </c>
    </row>
    <row r="11" spans="1:6" ht="14.25" customHeight="1" x14ac:dyDescent="0.3">
      <c r="A11" s="16">
        <v>45964</v>
      </c>
      <c r="B11" s="17" t="s">
        <v>182</v>
      </c>
      <c r="C11" s="18"/>
      <c r="D11" s="19"/>
      <c r="E11" s="19">
        <v>10</v>
      </c>
      <c r="F11" s="20">
        <f t="shared" ref="F11:F73" si="0">D11-E11+F10</f>
        <v>18282.770000000019</v>
      </c>
    </row>
    <row r="12" spans="1:6" ht="14.25" customHeight="1" x14ac:dyDescent="0.3">
      <c r="A12" s="16">
        <v>45964</v>
      </c>
      <c r="B12" s="17" t="s">
        <v>182</v>
      </c>
      <c r="C12" s="18" t="s">
        <v>167</v>
      </c>
      <c r="D12" s="19"/>
      <c r="E12" s="19">
        <v>10</v>
      </c>
      <c r="F12" s="20">
        <f t="shared" si="0"/>
        <v>18272.770000000019</v>
      </c>
    </row>
    <row r="13" spans="1:6" ht="14.25" customHeight="1" x14ac:dyDescent="0.3">
      <c r="A13" s="16">
        <v>45964</v>
      </c>
      <c r="B13" s="17" t="s">
        <v>213</v>
      </c>
      <c r="C13" s="18" t="s">
        <v>167</v>
      </c>
      <c r="D13" s="19"/>
      <c r="E13" s="19">
        <v>16900</v>
      </c>
      <c r="F13" s="20">
        <f t="shared" si="0"/>
        <v>1372.7700000000186</v>
      </c>
    </row>
    <row r="14" spans="1:6" ht="14.25" customHeight="1" x14ac:dyDescent="0.3">
      <c r="A14" s="16">
        <v>45965</v>
      </c>
      <c r="B14" s="17" t="s">
        <v>182</v>
      </c>
      <c r="C14" s="18"/>
      <c r="D14" s="19"/>
      <c r="E14" s="19">
        <v>20</v>
      </c>
      <c r="F14" s="20">
        <f t="shared" si="0"/>
        <v>1352.7700000000186</v>
      </c>
    </row>
    <row r="15" spans="1:6" ht="14.25" customHeight="1" x14ac:dyDescent="0.3">
      <c r="A15" s="16">
        <v>45995</v>
      </c>
      <c r="B15" s="17" t="s">
        <v>19</v>
      </c>
      <c r="C15" s="18" t="s">
        <v>167</v>
      </c>
      <c r="D15" s="19">
        <v>9290</v>
      </c>
      <c r="E15" s="19"/>
      <c r="F15" s="20">
        <f t="shared" si="0"/>
        <v>10642.770000000019</v>
      </c>
    </row>
    <row r="16" spans="1:6" ht="14.25" customHeight="1" x14ac:dyDescent="0.3">
      <c r="A16" s="16">
        <v>45995</v>
      </c>
      <c r="B16" s="17" t="s">
        <v>170</v>
      </c>
      <c r="C16" s="18" t="s">
        <v>197</v>
      </c>
      <c r="D16" s="19"/>
      <c r="E16" s="19">
        <v>56.45</v>
      </c>
      <c r="F16" s="20">
        <f t="shared" si="0"/>
        <v>10586.320000000018</v>
      </c>
    </row>
    <row r="17" spans="1:6" ht="14.25" customHeight="1" x14ac:dyDescent="0.3">
      <c r="A17" s="16">
        <v>45995</v>
      </c>
      <c r="B17" s="17" t="s">
        <v>182</v>
      </c>
      <c r="C17" s="18"/>
      <c r="D17" s="19"/>
      <c r="E17" s="19">
        <v>10</v>
      </c>
      <c r="F17" s="20">
        <f t="shared" si="0"/>
        <v>10576.320000000018</v>
      </c>
    </row>
    <row r="18" spans="1:6" ht="14.25" customHeight="1" x14ac:dyDescent="0.3">
      <c r="A18" s="16">
        <v>45996</v>
      </c>
      <c r="B18" s="17" t="s">
        <v>19</v>
      </c>
      <c r="C18" s="18" t="s">
        <v>167</v>
      </c>
      <c r="D18" s="19">
        <v>10</v>
      </c>
      <c r="E18" s="19"/>
      <c r="F18" s="20">
        <f t="shared" si="0"/>
        <v>10586.320000000018</v>
      </c>
    </row>
    <row r="19" spans="1:6" ht="14.25" customHeight="1" x14ac:dyDescent="0.3">
      <c r="A19" s="16">
        <v>45996</v>
      </c>
      <c r="B19" s="17" t="s">
        <v>213</v>
      </c>
      <c r="C19" s="18" t="s">
        <v>167</v>
      </c>
      <c r="D19" s="19"/>
      <c r="E19" s="19">
        <v>10</v>
      </c>
      <c r="F19" s="20">
        <f>D19-E19+F18</f>
        <v>10576.320000000018</v>
      </c>
    </row>
    <row r="20" spans="1:6" ht="14.25" customHeight="1" x14ac:dyDescent="0.3">
      <c r="A20" s="16">
        <v>45996</v>
      </c>
      <c r="B20" s="17" t="s">
        <v>213</v>
      </c>
      <c r="C20" s="18" t="s">
        <v>167</v>
      </c>
      <c r="D20" s="19"/>
      <c r="E20" s="19">
        <v>2010</v>
      </c>
      <c r="F20" s="20">
        <f>D20-E20+F19</f>
        <v>8566.3200000000179</v>
      </c>
    </row>
    <row r="21" spans="1:6" ht="14.25" customHeight="1" x14ac:dyDescent="0.3">
      <c r="A21" s="16">
        <v>45996</v>
      </c>
      <c r="B21" s="17" t="s">
        <v>213</v>
      </c>
      <c r="C21" s="18" t="s">
        <v>167</v>
      </c>
      <c r="D21" s="19"/>
      <c r="E21" s="19">
        <v>10</v>
      </c>
      <c r="F21" s="20">
        <f t="shared" si="0"/>
        <v>8556.3200000000179</v>
      </c>
    </row>
    <row r="22" spans="1:6" ht="14.25" customHeight="1" x14ac:dyDescent="0.3">
      <c r="A22" s="16">
        <v>45996</v>
      </c>
      <c r="B22" s="17" t="s">
        <v>182</v>
      </c>
      <c r="C22" s="18"/>
      <c r="D22" s="19"/>
      <c r="E22" s="19">
        <v>30</v>
      </c>
      <c r="F22" s="20">
        <f t="shared" si="0"/>
        <v>8526.3200000000179</v>
      </c>
    </row>
    <row r="23" spans="1:6" ht="14.25" customHeight="1" x14ac:dyDescent="0.3">
      <c r="A23" s="16">
        <v>45999</v>
      </c>
      <c r="B23" s="17" t="s">
        <v>19</v>
      </c>
      <c r="C23" s="18" t="s">
        <v>167</v>
      </c>
      <c r="D23" s="19">
        <v>206094.14</v>
      </c>
      <c r="E23" s="19"/>
      <c r="F23" s="20">
        <f t="shared" si="0"/>
        <v>214620.46000000002</v>
      </c>
    </row>
    <row r="24" spans="1:6" ht="14.4" x14ac:dyDescent="0.3">
      <c r="A24" s="16">
        <v>45999</v>
      </c>
      <c r="B24" s="17" t="s">
        <v>170</v>
      </c>
      <c r="C24" s="18" t="s">
        <v>197</v>
      </c>
      <c r="D24" s="19"/>
      <c r="E24" s="19">
        <v>1040.47</v>
      </c>
      <c r="F24" s="20">
        <f t="shared" si="0"/>
        <v>213579.99000000002</v>
      </c>
    </row>
    <row r="25" spans="1:6" ht="14.25" customHeight="1" x14ac:dyDescent="0.3">
      <c r="A25" s="16">
        <v>45999</v>
      </c>
      <c r="B25" s="17" t="s">
        <v>182</v>
      </c>
      <c r="C25" s="18"/>
      <c r="D25" s="19"/>
      <c r="E25" s="19">
        <v>10</v>
      </c>
      <c r="F25" s="20">
        <f t="shared" si="0"/>
        <v>213569.99000000002</v>
      </c>
    </row>
    <row r="26" spans="1:6" ht="14.25" customHeight="1" x14ac:dyDescent="0.3">
      <c r="A26" s="16">
        <v>46000</v>
      </c>
      <c r="B26" s="17" t="s">
        <v>213</v>
      </c>
      <c r="C26" s="18" t="s">
        <v>167</v>
      </c>
      <c r="D26" s="19"/>
      <c r="E26" s="19">
        <v>10</v>
      </c>
      <c r="F26" s="20">
        <f t="shared" si="0"/>
        <v>213559.99000000002</v>
      </c>
    </row>
    <row r="27" spans="1:6" ht="14.25" customHeight="1" x14ac:dyDescent="0.3">
      <c r="A27" s="16">
        <v>46000</v>
      </c>
      <c r="B27" s="17" t="s">
        <v>213</v>
      </c>
      <c r="C27" s="18" t="s">
        <v>167</v>
      </c>
      <c r="D27" s="19"/>
      <c r="E27" s="19">
        <v>132360</v>
      </c>
      <c r="F27" s="20">
        <f t="shared" si="0"/>
        <v>81199.99000000002</v>
      </c>
    </row>
    <row r="28" spans="1:6" ht="14.25" customHeight="1" x14ac:dyDescent="0.3">
      <c r="A28" s="16">
        <v>46000</v>
      </c>
      <c r="B28" s="17" t="s">
        <v>182</v>
      </c>
      <c r="C28" s="18"/>
      <c r="D28" s="19"/>
      <c r="E28" s="19">
        <v>20</v>
      </c>
      <c r="F28" s="20">
        <f t="shared" si="0"/>
        <v>81179.99000000002</v>
      </c>
    </row>
    <row r="29" spans="1:6" ht="14.25" customHeight="1" x14ac:dyDescent="0.3">
      <c r="A29" s="16">
        <v>46001</v>
      </c>
      <c r="B29" s="17" t="s">
        <v>170</v>
      </c>
      <c r="C29" s="18" t="s">
        <v>197</v>
      </c>
      <c r="D29" s="19"/>
      <c r="E29" s="19">
        <v>11.75</v>
      </c>
      <c r="F29" s="20">
        <f t="shared" si="0"/>
        <v>81168.24000000002</v>
      </c>
    </row>
    <row r="30" spans="1:6" ht="14.25" customHeight="1" x14ac:dyDescent="0.3">
      <c r="A30" s="16">
        <v>46001</v>
      </c>
      <c r="B30" s="17" t="s">
        <v>182</v>
      </c>
      <c r="C30" s="18"/>
      <c r="D30" s="19"/>
      <c r="E30" s="19">
        <v>10</v>
      </c>
      <c r="F30" s="20">
        <f t="shared" si="0"/>
        <v>81158.24000000002</v>
      </c>
    </row>
    <row r="31" spans="1:6" ht="14.25" customHeight="1" x14ac:dyDescent="0.3">
      <c r="A31" s="16">
        <v>46002</v>
      </c>
      <c r="B31" s="17" t="s">
        <v>19</v>
      </c>
      <c r="C31" s="18" t="s">
        <v>167</v>
      </c>
      <c r="D31" s="19">
        <v>9205</v>
      </c>
      <c r="E31" s="19"/>
      <c r="F31" s="20">
        <f t="shared" si="0"/>
        <v>90363.24000000002</v>
      </c>
    </row>
    <row r="32" spans="1:6" ht="14.25" customHeight="1" x14ac:dyDescent="0.3">
      <c r="A32" s="16">
        <v>46002</v>
      </c>
      <c r="B32" s="17" t="s">
        <v>213</v>
      </c>
      <c r="C32" s="18" t="s">
        <v>167</v>
      </c>
      <c r="D32" s="19"/>
      <c r="E32" s="19">
        <v>20</v>
      </c>
      <c r="F32" s="20">
        <f t="shared" si="0"/>
        <v>90343.24000000002</v>
      </c>
    </row>
    <row r="33" spans="1:13" ht="14.25" customHeight="1" x14ac:dyDescent="0.3">
      <c r="A33" s="16">
        <v>46002</v>
      </c>
      <c r="B33" s="17" t="s">
        <v>213</v>
      </c>
      <c r="C33" s="18" t="s">
        <v>167</v>
      </c>
      <c r="D33" s="19"/>
      <c r="E33" s="19">
        <v>25100</v>
      </c>
      <c r="F33" s="20">
        <f t="shared" si="0"/>
        <v>65243.24000000002</v>
      </c>
    </row>
    <row r="34" spans="1:13" ht="14.25" customHeight="1" x14ac:dyDescent="0.3">
      <c r="A34" s="16">
        <v>46002</v>
      </c>
      <c r="B34" s="17" t="s">
        <v>170</v>
      </c>
      <c r="C34" s="18" t="s">
        <v>197</v>
      </c>
      <c r="D34" s="19"/>
      <c r="E34" s="26">
        <v>54.28</v>
      </c>
      <c r="F34" s="20">
        <f t="shared" si="0"/>
        <v>65188.960000000021</v>
      </c>
    </row>
    <row r="35" spans="1:13" ht="14.25" customHeight="1" x14ac:dyDescent="0.3">
      <c r="A35" s="16">
        <v>46002</v>
      </c>
      <c r="B35" s="17" t="s">
        <v>182</v>
      </c>
      <c r="C35" s="18"/>
      <c r="D35" s="19"/>
      <c r="E35" s="19">
        <v>30</v>
      </c>
      <c r="F35" s="20">
        <f t="shared" si="0"/>
        <v>65158.960000000021</v>
      </c>
      <c r="M35" s="28"/>
    </row>
    <row r="36" spans="1:13" ht="14.25" customHeight="1" x14ac:dyDescent="0.3">
      <c r="A36" s="16">
        <v>46006</v>
      </c>
      <c r="B36" s="17" t="s">
        <v>213</v>
      </c>
      <c r="C36" s="18" t="s">
        <v>167</v>
      </c>
      <c r="D36" s="19"/>
      <c r="E36" s="19">
        <v>870</v>
      </c>
      <c r="F36" s="20">
        <f t="shared" si="0"/>
        <v>64288.960000000021</v>
      </c>
    </row>
    <row r="37" spans="1:13" ht="14.25" customHeight="1" x14ac:dyDescent="0.3">
      <c r="A37" s="16">
        <v>46006</v>
      </c>
      <c r="B37" s="17" t="s">
        <v>213</v>
      </c>
      <c r="C37" s="18" t="s">
        <v>167</v>
      </c>
      <c r="D37" s="19"/>
      <c r="E37" s="19">
        <v>9100</v>
      </c>
      <c r="F37" s="20">
        <f t="shared" si="0"/>
        <v>55188.960000000021</v>
      </c>
    </row>
    <row r="38" spans="1:13" ht="14.25" customHeight="1" x14ac:dyDescent="0.3">
      <c r="A38" s="16">
        <v>46006</v>
      </c>
      <c r="B38" s="17" t="s">
        <v>182</v>
      </c>
      <c r="C38" s="18"/>
      <c r="D38" s="19"/>
      <c r="E38" s="19">
        <v>20</v>
      </c>
      <c r="F38" s="20">
        <f t="shared" si="0"/>
        <v>55168.960000000021</v>
      </c>
    </row>
    <row r="39" spans="1:13" ht="14.25" customHeight="1" x14ac:dyDescent="0.3">
      <c r="A39" s="16">
        <v>46007</v>
      </c>
      <c r="B39" s="17" t="s">
        <v>170</v>
      </c>
      <c r="C39" s="18" t="s">
        <v>197</v>
      </c>
      <c r="D39" s="19"/>
      <c r="E39" s="19">
        <v>21</v>
      </c>
      <c r="F39" s="20">
        <f t="shared" si="0"/>
        <v>55147.960000000021</v>
      </c>
    </row>
    <row r="40" spans="1:13" ht="14.25" customHeight="1" x14ac:dyDescent="0.3">
      <c r="A40" s="16">
        <v>46008</v>
      </c>
      <c r="B40" s="17" t="s">
        <v>213</v>
      </c>
      <c r="C40" s="18" t="s">
        <v>167</v>
      </c>
      <c r="D40" s="19"/>
      <c r="E40" s="19">
        <v>50</v>
      </c>
      <c r="F40" s="20">
        <f t="shared" si="0"/>
        <v>55097.960000000021</v>
      </c>
    </row>
    <row r="41" spans="1:13" ht="14.25" customHeight="1" x14ac:dyDescent="0.3">
      <c r="A41" s="16">
        <v>46008</v>
      </c>
      <c r="B41" s="17" t="s">
        <v>213</v>
      </c>
      <c r="C41" s="18" t="s">
        <v>167</v>
      </c>
      <c r="D41" s="19"/>
      <c r="E41" s="19">
        <v>26400</v>
      </c>
      <c r="F41" s="20">
        <f t="shared" si="0"/>
        <v>28697.960000000021</v>
      </c>
    </row>
    <row r="42" spans="1:13" ht="14.25" customHeight="1" x14ac:dyDescent="0.3">
      <c r="A42" s="16">
        <v>46008</v>
      </c>
      <c r="B42" s="17" t="s">
        <v>213</v>
      </c>
      <c r="C42" s="18" t="s">
        <v>167</v>
      </c>
      <c r="D42" s="19"/>
      <c r="E42" s="19">
        <v>215</v>
      </c>
      <c r="F42" s="20">
        <f t="shared" si="0"/>
        <v>28482.960000000021</v>
      </c>
    </row>
    <row r="43" spans="1:13" ht="14.25" customHeight="1" x14ac:dyDescent="0.3">
      <c r="A43" s="16">
        <v>46008</v>
      </c>
      <c r="B43" s="17" t="s">
        <v>170</v>
      </c>
      <c r="C43" s="18" t="s">
        <v>197</v>
      </c>
      <c r="D43" s="19"/>
      <c r="E43" s="19">
        <v>10.93</v>
      </c>
      <c r="F43" s="20">
        <f t="shared" si="0"/>
        <v>28472.030000000021</v>
      </c>
    </row>
    <row r="44" spans="1:13" ht="14.25" customHeight="1" x14ac:dyDescent="0.3">
      <c r="A44" s="16">
        <v>46008</v>
      </c>
      <c r="B44" s="17" t="s">
        <v>182</v>
      </c>
      <c r="C44" s="18"/>
      <c r="D44" s="19"/>
      <c r="E44" s="19">
        <v>10</v>
      </c>
      <c r="F44" s="20">
        <f t="shared" si="0"/>
        <v>28462.030000000021</v>
      </c>
    </row>
    <row r="45" spans="1:13" ht="14.25" customHeight="1" x14ac:dyDescent="0.3">
      <c r="A45" s="16">
        <v>46008</v>
      </c>
      <c r="B45" s="17" t="s">
        <v>182</v>
      </c>
      <c r="C45" s="18"/>
      <c r="D45" s="19"/>
      <c r="E45" s="19">
        <v>40</v>
      </c>
      <c r="F45" s="20">
        <f t="shared" si="0"/>
        <v>28422.030000000021</v>
      </c>
    </row>
    <row r="46" spans="1:13" ht="14.25" customHeight="1" x14ac:dyDescent="0.3">
      <c r="A46" s="16">
        <v>46013</v>
      </c>
      <c r="B46" s="17" t="s">
        <v>19</v>
      </c>
      <c r="C46" s="18" t="s">
        <v>167</v>
      </c>
      <c r="D46" s="19">
        <v>16556.43</v>
      </c>
      <c r="E46" s="19"/>
      <c r="F46" s="20">
        <f t="shared" si="0"/>
        <v>44978.460000000021</v>
      </c>
    </row>
    <row r="47" spans="1:13" ht="14.25" customHeight="1" x14ac:dyDescent="0.3">
      <c r="A47" s="16">
        <v>46014</v>
      </c>
      <c r="B47" s="17" t="s">
        <v>213</v>
      </c>
      <c r="C47" s="18" t="s">
        <v>167</v>
      </c>
      <c r="D47" s="19"/>
      <c r="E47" s="19">
        <v>200</v>
      </c>
      <c r="F47" s="20">
        <f t="shared" si="0"/>
        <v>44778.460000000021</v>
      </c>
    </row>
    <row r="48" spans="1:13" ht="14.25" customHeight="1" x14ac:dyDescent="0.3">
      <c r="A48" s="16">
        <v>46014</v>
      </c>
      <c r="B48" s="17" t="s">
        <v>213</v>
      </c>
      <c r="C48" s="18" t="s">
        <v>167</v>
      </c>
      <c r="D48" s="19"/>
      <c r="E48" s="19">
        <v>42050</v>
      </c>
      <c r="F48" s="20">
        <f t="shared" si="0"/>
        <v>2728.460000000021</v>
      </c>
    </row>
    <row r="49" spans="1:6" ht="14.25" customHeight="1" x14ac:dyDescent="0.3">
      <c r="A49" s="16">
        <v>46017</v>
      </c>
      <c r="B49" s="17" t="s">
        <v>182</v>
      </c>
      <c r="C49" s="18"/>
      <c r="D49" s="19"/>
      <c r="E49" s="19">
        <v>20</v>
      </c>
      <c r="F49" s="20">
        <f t="shared" si="0"/>
        <v>2708.460000000021</v>
      </c>
    </row>
    <row r="50" spans="1:6" ht="14.25" customHeight="1" x14ac:dyDescent="0.3">
      <c r="A50" s="16">
        <v>46017</v>
      </c>
      <c r="B50" s="17" t="s">
        <v>170</v>
      </c>
      <c r="C50" s="18" t="s">
        <v>197</v>
      </c>
      <c r="D50" s="19"/>
      <c r="E50" s="19">
        <v>11.35</v>
      </c>
      <c r="F50" s="20">
        <f t="shared" si="0"/>
        <v>2697.110000000021</v>
      </c>
    </row>
    <row r="51" spans="1:6" ht="14.25" customHeight="1" x14ac:dyDescent="0.3">
      <c r="A51" s="16">
        <v>46020</v>
      </c>
      <c r="B51" s="17" t="s">
        <v>182</v>
      </c>
      <c r="C51" s="18"/>
      <c r="D51" s="19"/>
      <c r="E51" s="19">
        <v>10</v>
      </c>
      <c r="F51" s="20">
        <f t="shared" si="0"/>
        <v>2687.110000000021</v>
      </c>
    </row>
    <row r="52" spans="1:6" ht="14.25" customHeight="1" x14ac:dyDescent="0.3">
      <c r="A52" s="16">
        <v>46020</v>
      </c>
      <c r="B52" s="17" t="s">
        <v>19</v>
      </c>
      <c r="C52" s="18" t="s">
        <v>167</v>
      </c>
      <c r="D52" s="19">
        <v>3550</v>
      </c>
      <c r="E52" s="19"/>
      <c r="F52" s="20">
        <f t="shared" si="0"/>
        <v>6237.1100000000206</v>
      </c>
    </row>
    <row r="53" spans="1:6" ht="14.25" customHeight="1" x14ac:dyDescent="0.3">
      <c r="A53" s="16">
        <v>46020</v>
      </c>
      <c r="B53" s="17" t="s">
        <v>213</v>
      </c>
      <c r="C53" s="18" t="s">
        <v>167</v>
      </c>
      <c r="D53" s="19"/>
      <c r="E53" s="19">
        <v>1500</v>
      </c>
      <c r="F53" s="20">
        <f t="shared" si="0"/>
        <v>4737.1100000000206</v>
      </c>
    </row>
    <row r="54" spans="1:6" ht="14.25" customHeight="1" x14ac:dyDescent="0.3">
      <c r="A54" s="16">
        <v>46021</v>
      </c>
      <c r="B54" s="17" t="s">
        <v>170</v>
      </c>
      <c r="C54" s="18" t="s">
        <v>197</v>
      </c>
      <c r="D54" s="19"/>
      <c r="E54" s="19">
        <v>27.75</v>
      </c>
      <c r="F54" s="20">
        <f t="shared" si="0"/>
        <v>4709.3600000000206</v>
      </c>
    </row>
    <row r="55" spans="1:6" ht="14.25" customHeight="1" x14ac:dyDescent="0.3">
      <c r="A55" s="16">
        <v>46021</v>
      </c>
      <c r="B55" s="17" t="s">
        <v>182</v>
      </c>
      <c r="C55" s="18"/>
      <c r="D55" s="19"/>
      <c r="E55" s="19">
        <v>30</v>
      </c>
      <c r="F55" s="20">
        <f t="shared" si="0"/>
        <v>4679.3600000000206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4679.3600000000206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4679.3600000000206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4679.3600000000206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4679.3600000000206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4679.3600000000206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4679.3600000000206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4679.3600000000206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4679.3600000000206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4679.3600000000206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4679.3600000000206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4679.3600000000206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4679.3600000000206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4679.3600000000206</v>
      </c>
    </row>
    <row r="69" spans="1:6" ht="14.25" customHeight="1" x14ac:dyDescent="0.3">
      <c r="A69" s="16"/>
      <c r="B69" s="17"/>
      <c r="D69" s="19"/>
      <c r="E69" s="19"/>
      <c r="F69" s="20">
        <f t="shared" si="0"/>
        <v>4679.3600000000206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4679.3600000000206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4679.3600000000206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4679.3600000000206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4679.3600000000206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ref="F74:F137" si="1">D74-E74+F73</f>
        <v>4679.3600000000206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4679.3600000000206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4679.3600000000206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4679.3600000000206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4679.3600000000206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4679.3600000000206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4679.3600000000206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4679.3600000000206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4679.3600000000206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4679.3600000000206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4679.3600000000206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4679.3600000000206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4679.3600000000206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4679.3600000000206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4679.3600000000206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4679.3600000000206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4679.3600000000206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4679.3600000000206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4679.3600000000206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4679.3600000000206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4679.3600000000206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4679.3600000000206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4679.3600000000206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4679.3600000000206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4679.3600000000206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4679.3600000000206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4679.3600000000206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4679.3600000000206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4679.3600000000206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4679.3600000000206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4679.3600000000206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4679.3600000000206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4679.3600000000206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4679.3600000000206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4679.3600000000206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4679.3600000000206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4679.3600000000206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4679.3600000000206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4679.3600000000206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4679.3600000000206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4679.3600000000206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4679.3600000000206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4679.3600000000206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4679.3600000000206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4679.3600000000206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4679.3600000000206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4679.3600000000206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4679.3600000000206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4679.3600000000206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4679.3600000000206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4679.3600000000206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4679.3600000000206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4679.3600000000206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4679.3600000000206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4679.3600000000206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4679.3600000000206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4679.3600000000206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4679.3600000000206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4679.3600000000206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4679.3600000000206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4679.3600000000206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4679.3600000000206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4679.3600000000206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4679.3600000000206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ref="F138:F201" si="2">D138-E138+F137</f>
        <v>4679.3600000000206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4679.3600000000206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4679.3600000000206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4679.3600000000206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4679.3600000000206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4679.3600000000206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4679.3600000000206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4679.3600000000206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4679.3600000000206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4679.3600000000206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4679.3600000000206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4679.3600000000206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4679.3600000000206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4679.3600000000206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4679.3600000000206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4679.3600000000206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4679.3600000000206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4679.3600000000206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4679.3600000000206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4679.3600000000206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4679.3600000000206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4679.3600000000206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4679.3600000000206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4679.3600000000206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4679.3600000000206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4679.3600000000206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4679.3600000000206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4679.3600000000206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4679.3600000000206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4679.3600000000206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4679.3600000000206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4679.3600000000206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4679.3600000000206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4679.3600000000206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4679.3600000000206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4679.3600000000206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4679.3600000000206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4679.3600000000206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4679.3600000000206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4679.3600000000206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4679.3600000000206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4679.3600000000206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4679.3600000000206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4679.3600000000206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4679.3600000000206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4679.3600000000206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4679.3600000000206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4679.3600000000206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4679.3600000000206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4679.3600000000206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4679.3600000000206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4679.3600000000206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4679.3600000000206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4679.3600000000206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4679.3600000000206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4679.3600000000206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4679.3600000000206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4679.3600000000206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4679.3600000000206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4679.3600000000206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4679.3600000000206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4679.3600000000206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4679.3600000000206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4679.3600000000206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ref="F202:F265" si="3">D202-E202+F201</f>
        <v>4679.3600000000206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4679.3600000000206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4679.3600000000206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4679.3600000000206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4679.3600000000206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4679.3600000000206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4679.3600000000206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4679.3600000000206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4679.3600000000206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4679.3600000000206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4679.3600000000206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4679.3600000000206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4679.3600000000206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4679.3600000000206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4679.3600000000206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4679.3600000000206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4679.3600000000206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4679.3600000000206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4679.3600000000206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4679.3600000000206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4679.3600000000206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4679.3600000000206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4679.3600000000206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4679.3600000000206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4679.3600000000206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4679.3600000000206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4679.3600000000206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4679.3600000000206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4679.3600000000206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4679.3600000000206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4679.3600000000206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4679.3600000000206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4679.3600000000206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4679.3600000000206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4679.3600000000206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4679.3600000000206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4679.3600000000206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4679.3600000000206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4679.3600000000206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4679.3600000000206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4679.3600000000206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4679.3600000000206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4679.3600000000206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4679.3600000000206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4679.3600000000206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4679.3600000000206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4679.3600000000206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4679.3600000000206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4679.3600000000206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4679.3600000000206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4679.3600000000206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4679.3600000000206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4679.3600000000206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4679.3600000000206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4679.3600000000206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4679.3600000000206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4679.3600000000206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4679.3600000000206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4679.3600000000206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4679.3600000000206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4679.3600000000206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4679.3600000000206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4679.3600000000206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4679.3600000000206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ref="F266:F329" si="4">D266-E266+F265</f>
        <v>4679.3600000000206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4679.3600000000206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4679.3600000000206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4679.3600000000206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4679.3600000000206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4679.3600000000206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4679.3600000000206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4679.3600000000206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4679.3600000000206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4679.3600000000206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4679.3600000000206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4679.3600000000206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4679.3600000000206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4679.3600000000206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4679.3600000000206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4679.3600000000206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4679.3600000000206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4679.3600000000206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4679.3600000000206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4679.3600000000206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4679.3600000000206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4679.3600000000206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4679.3600000000206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4679.3600000000206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4679.3600000000206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4679.3600000000206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4679.3600000000206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4679.3600000000206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4679.3600000000206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4679.3600000000206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4679.3600000000206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4679.3600000000206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4679.3600000000206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4679.3600000000206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4679.3600000000206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4679.3600000000206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4679.3600000000206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4679.3600000000206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4679.3600000000206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4679.3600000000206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4679.3600000000206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4679.3600000000206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4679.3600000000206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4679.3600000000206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4679.3600000000206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4679.3600000000206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4679.3600000000206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4679.3600000000206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4679.3600000000206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4679.3600000000206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4679.3600000000206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4679.3600000000206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4679.3600000000206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4679.3600000000206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4679.3600000000206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4679.3600000000206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4679.3600000000206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4679.3600000000206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4679.3600000000206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4679.3600000000206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4679.3600000000206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4679.3600000000206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4679.3600000000206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4679.3600000000206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ref="F330:F393" si="5">D330-E330+F329</f>
        <v>4679.3600000000206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4679.3600000000206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4679.3600000000206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4679.3600000000206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4679.3600000000206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4679.3600000000206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4679.3600000000206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4679.3600000000206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4679.3600000000206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4679.3600000000206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4679.3600000000206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4679.3600000000206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4679.3600000000206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4679.3600000000206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4679.3600000000206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4679.3600000000206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4679.3600000000206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4679.3600000000206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4679.3600000000206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4679.3600000000206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4679.3600000000206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4679.3600000000206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4679.3600000000206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4679.3600000000206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4679.3600000000206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4679.3600000000206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4679.3600000000206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4679.3600000000206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4679.3600000000206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4679.3600000000206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4679.3600000000206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4679.3600000000206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4679.3600000000206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4679.3600000000206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4679.3600000000206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4679.3600000000206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4679.3600000000206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4679.3600000000206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4679.3600000000206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4679.3600000000206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4679.3600000000206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4679.3600000000206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4679.3600000000206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4679.3600000000206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4679.3600000000206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4679.3600000000206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4679.3600000000206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4679.3600000000206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4679.3600000000206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4679.3600000000206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4679.3600000000206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4679.3600000000206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4679.3600000000206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4679.3600000000206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4679.3600000000206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4679.3600000000206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4679.3600000000206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4679.3600000000206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4679.3600000000206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4679.3600000000206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4679.3600000000206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4679.3600000000206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4679.3600000000206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4679.3600000000206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ref="F394:F457" si="6">D394-E394+F393</f>
        <v>4679.3600000000206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6"/>
        <v>4679.3600000000206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4679.3600000000206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4679.3600000000206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4679.3600000000206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4679.3600000000206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4679.3600000000206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4679.3600000000206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4679.3600000000206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4679.3600000000206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4679.3600000000206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4679.3600000000206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4679.3600000000206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4679.3600000000206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4679.3600000000206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4679.3600000000206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4679.3600000000206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4679.3600000000206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4679.3600000000206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4679.3600000000206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4679.3600000000206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4679.3600000000206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4679.3600000000206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4679.3600000000206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4679.3600000000206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4679.3600000000206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4679.3600000000206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4679.3600000000206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4679.3600000000206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4679.3600000000206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4679.3600000000206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4679.3600000000206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4679.3600000000206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4679.3600000000206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4679.3600000000206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4679.3600000000206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4679.3600000000206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4679.3600000000206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4679.3600000000206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4679.3600000000206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4679.3600000000206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4679.3600000000206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4679.3600000000206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4679.3600000000206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4679.3600000000206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4679.3600000000206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4679.3600000000206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4679.3600000000206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4679.3600000000206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4679.3600000000206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4679.3600000000206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4679.3600000000206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4679.3600000000206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4679.3600000000206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4679.3600000000206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4679.3600000000206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4679.3600000000206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4679.3600000000206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4679.3600000000206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4679.3600000000206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4679.3600000000206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4679.3600000000206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4679.3600000000206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4679.3600000000206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ref="F458:F521" si="7">D458-E458+F457</f>
        <v>4679.3600000000206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4679.3600000000206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4679.3600000000206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4679.3600000000206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4679.3600000000206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4679.3600000000206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4679.3600000000206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4679.3600000000206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4679.3600000000206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4679.3600000000206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4679.3600000000206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4679.3600000000206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4679.3600000000206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4679.3600000000206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4679.3600000000206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4679.3600000000206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4679.3600000000206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4679.3600000000206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4679.3600000000206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4679.3600000000206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4679.3600000000206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4679.3600000000206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4679.3600000000206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4679.3600000000206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4679.3600000000206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4679.3600000000206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4679.3600000000206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4679.3600000000206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4679.3600000000206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4679.3600000000206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4679.3600000000206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4679.3600000000206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4679.3600000000206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4679.3600000000206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4679.3600000000206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4679.3600000000206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4679.3600000000206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4679.3600000000206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4679.3600000000206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4679.3600000000206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4679.3600000000206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4679.3600000000206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4679.3600000000206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4679.3600000000206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4679.3600000000206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4679.3600000000206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4679.3600000000206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4679.3600000000206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4679.3600000000206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4679.3600000000206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4679.3600000000206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4679.3600000000206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4679.3600000000206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4679.3600000000206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4679.3600000000206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4679.3600000000206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4679.3600000000206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4679.3600000000206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4679.3600000000206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4679.3600000000206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4679.3600000000206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4679.3600000000206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4679.3600000000206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4679.3600000000206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ref="F522:F585" si="8">D522-E522+F521</f>
        <v>4679.3600000000206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4679.3600000000206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4679.3600000000206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4679.3600000000206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4679.3600000000206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4679.3600000000206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4679.3600000000206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4679.3600000000206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4679.3600000000206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4679.3600000000206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4679.3600000000206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4679.3600000000206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4679.3600000000206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4679.3600000000206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4679.3600000000206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4679.3600000000206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4679.3600000000206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4679.3600000000206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4679.3600000000206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4679.3600000000206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4679.3600000000206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4679.3600000000206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4679.3600000000206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4679.3600000000206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4679.3600000000206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4679.3600000000206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4679.3600000000206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4679.3600000000206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4679.3600000000206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4679.3600000000206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4679.3600000000206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4679.3600000000206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4679.3600000000206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4679.3600000000206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4679.3600000000206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4679.3600000000206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4679.3600000000206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4679.3600000000206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4679.3600000000206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4679.3600000000206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4679.3600000000206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4679.3600000000206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4679.3600000000206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4679.3600000000206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4679.3600000000206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4679.3600000000206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4679.3600000000206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4679.3600000000206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4679.3600000000206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4679.3600000000206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4679.3600000000206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4679.3600000000206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4679.3600000000206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4679.3600000000206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4679.3600000000206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4679.3600000000206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4679.3600000000206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4679.3600000000206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4679.3600000000206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4679.3600000000206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4679.3600000000206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4679.3600000000206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4679.3600000000206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4679.3600000000206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ref="F586:F610" si="9">D586-E586+F585</f>
        <v>4679.3600000000206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4679.3600000000206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4679.3600000000206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4679.3600000000206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4679.3600000000206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4679.3600000000206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4679.3600000000206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4679.3600000000206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4679.3600000000206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4679.3600000000206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4679.3600000000206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4679.3600000000206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4679.3600000000206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4679.3600000000206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4679.3600000000206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4679.3600000000206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4679.3600000000206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4679.3600000000206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4679.3600000000206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4679.3600000000206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4679.3600000000206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4679.3600000000206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4679.3600000000206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4679.3600000000206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4679.3600000000206</v>
      </c>
    </row>
  </sheetData>
  <autoFilter ref="A8:F610" xr:uid="{00000000-0009-0000-0000-000015000000}">
    <sortState xmlns:xlrd2="http://schemas.microsoft.com/office/spreadsheetml/2017/richdata2" ref="A8:F610">
      <sortCondition ref="A8:A610"/>
    </sortState>
  </autoFilter>
  <mergeCells count="2">
    <mergeCell ref="A2:F2"/>
    <mergeCell ref="D5:E5"/>
  </mergeCells>
  <conditionalFormatting sqref="F6 F9:F610">
    <cfRule type="cellIs" dxfId="50" priority="1" operator="lessThan">
      <formula>0</formula>
    </cfRule>
  </conditionalFormatting>
  <conditionalFormatting sqref="F9:F610 F6">
    <cfRule type="cellIs" dxfId="49" priority="3" operator="greaterThan">
      <formula>0</formula>
    </cfRule>
  </conditionalFormatting>
  <conditionalFormatting sqref="F9:F610">
    <cfRule type="cellIs" dxfId="48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137" max="5" man="1"/>
    <brk id="195" max="5" man="1"/>
    <brk id="256" max="5" man="1"/>
    <brk id="317" max="5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BBC5-26BD-4A03-AF12-6258FC562657}">
  <dimension ref="A1:F595"/>
  <sheetViews>
    <sheetView view="pageBreakPreview" zoomScaleNormal="100" zoomScaleSheetLayoutView="100" workbookViewId="0">
      <selection activeCell="I15" sqref="I15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Dezembro2025!F28</f>
        <v>1.500000013038516E-3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SUM(D9:D595)</f>
        <v>249217.91999999998</v>
      </c>
      <c r="E6" s="11">
        <f>SUM(E9:E595)</f>
        <v>249217.91929999998</v>
      </c>
      <c r="F6" s="12">
        <f>F595</f>
        <v>2.2000000112711859E-3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46024</v>
      </c>
      <c r="B9" s="17" t="s">
        <v>212</v>
      </c>
      <c r="C9" s="18" t="s">
        <v>201</v>
      </c>
      <c r="D9" s="19">
        <v>9350</v>
      </c>
      <c r="E9" s="19"/>
      <c r="F9" s="20">
        <f>D9-E9+D5</f>
        <v>9350.001500000013</v>
      </c>
    </row>
    <row r="10" spans="1:6" ht="14.25" customHeight="1" x14ac:dyDescent="0.3">
      <c r="A10" s="16">
        <v>46024</v>
      </c>
      <c r="B10" s="17" t="s">
        <v>170</v>
      </c>
      <c r="C10" s="18"/>
      <c r="D10" s="19"/>
      <c r="E10" s="27"/>
      <c r="F10" s="20">
        <f>D10-E10+F9</f>
        <v>9350.001500000013</v>
      </c>
    </row>
    <row r="11" spans="1:6" ht="14.25" customHeight="1" x14ac:dyDescent="0.3">
      <c r="A11" s="16">
        <v>46024</v>
      </c>
      <c r="B11" s="17" t="s">
        <v>185</v>
      </c>
      <c r="C11" s="18"/>
      <c r="D11" s="19"/>
      <c r="E11" s="19">
        <v>1116.22</v>
      </c>
      <c r="F11" s="20">
        <f>D11-E11+F10</f>
        <v>8233.7815000000137</v>
      </c>
    </row>
    <row r="12" spans="1:6" ht="14.25" customHeight="1" x14ac:dyDescent="0.3">
      <c r="A12" s="16">
        <v>46024</v>
      </c>
      <c r="B12" s="17" t="s">
        <v>215</v>
      </c>
      <c r="C12" s="18" t="s">
        <v>173</v>
      </c>
      <c r="D12" s="19"/>
      <c r="E12" s="19">
        <v>8233.7800000000007</v>
      </c>
      <c r="F12" s="20">
        <f t="shared" ref="F12:F17" si="0">D12-E12+F11</f>
        <v>1.500000013038516E-3</v>
      </c>
    </row>
    <row r="13" spans="1:6" ht="14.25" customHeight="1" x14ac:dyDescent="0.3">
      <c r="A13" s="16">
        <v>46026</v>
      </c>
      <c r="B13" s="17" t="s">
        <v>212</v>
      </c>
      <c r="C13" s="18" t="s">
        <v>216</v>
      </c>
      <c r="D13" s="19">
        <v>3500</v>
      </c>
      <c r="E13" s="19"/>
      <c r="F13" s="20">
        <f t="shared" si="0"/>
        <v>3500.001500000013</v>
      </c>
    </row>
    <row r="14" spans="1:6" ht="14.25" customHeight="1" x14ac:dyDescent="0.3">
      <c r="A14" s="16">
        <v>46027</v>
      </c>
      <c r="B14" s="17" t="s">
        <v>215</v>
      </c>
      <c r="C14" s="18" t="s">
        <v>173</v>
      </c>
      <c r="D14" s="19"/>
      <c r="E14" s="19">
        <v>3500</v>
      </c>
      <c r="F14" s="20">
        <f t="shared" si="0"/>
        <v>1.500000013038516E-3</v>
      </c>
    </row>
    <row r="15" spans="1:6" ht="14.4" x14ac:dyDescent="0.3">
      <c r="A15" s="16">
        <v>46030</v>
      </c>
      <c r="B15" s="17" t="s">
        <v>212</v>
      </c>
      <c r="C15" s="18" t="s">
        <v>192</v>
      </c>
      <c r="D15" s="19">
        <v>206836.06</v>
      </c>
      <c r="E15" s="19"/>
      <c r="F15" s="20">
        <f t="shared" si="0"/>
        <v>206836.06150000001</v>
      </c>
    </row>
    <row r="16" spans="1:6" ht="14.25" customHeight="1" x14ac:dyDescent="0.3">
      <c r="A16" s="16">
        <v>46030</v>
      </c>
      <c r="B16" s="17" t="s">
        <v>215</v>
      </c>
      <c r="C16" s="18" t="s">
        <v>173</v>
      </c>
      <c r="D16" s="19"/>
      <c r="E16" s="19">
        <v>206836.06</v>
      </c>
      <c r="F16" s="20">
        <f t="shared" si="0"/>
        <v>1.500000013038516E-3</v>
      </c>
    </row>
    <row r="17" spans="1:6" ht="14.25" customHeight="1" x14ac:dyDescent="0.3">
      <c r="A17" s="16">
        <v>46032</v>
      </c>
      <c r="B17" s="17" t="s">
        <v>212</v>
      </c>
      <c r="C17" s="18" t="s">
        <v>219</v>
      </c>
      <c r="D17" s="19">
        <v>350</v>
      </c>
      <c r="E17" s="19"/>
      <c r="F17" s="20">
        <f t="shared" si="0"/>
        <v>350.00150000001304</v>
      </c>
    </row>
    <row r="18" spans="1:6" ht="14.25" customHeight="1" x14ac:dyDescent="0.3">
      <c r="A18" s="16">
        <v>46041</v>
      </c>
      <c r="B18" s="17" t="s">
        <v>215</v>
      </c>
      <c r="C18" s="18" t="s">
        <v>173</v>
      </c>
      <c r="D18" s="19"/>
      <c r="E18" s="29">
        <v>10</v>
      </c>
      <c r="F18" s="20">
        <f t="shared" ref="F18:F76" si="1">D18-E18+F17</f>
        <v>340.00150000001304</v>
      </c>
    </row>
    <row r="19" spans="1:6" ht="14.25" customHeight="1" x14ac:dyDescent="0.3">
      <c r="A19" s="16">
        <v>46041</v>
      </c>
      <c r="B19" s="17" t="s">
        <v>185</v>
      </c>
      <c r="C19" s="18"/>
      <c r="D19" s="19"/>
      <c r="E19" s="19">
        <v>10</v>
      </c>
      <c r="F19" s="20">
        <f t="shared" si="1"/>
        <v>330.00150000001304</v>
      </c>
    </row>
    <row r="20" spans="1:6" ht="14.25" customHeight="1" x14ac:dyDescent="0.3">
      <c r="A20" s="16">
        <v>46042</v>
      </c>
      <c r="B20" s="17" t="s">
        <v>212</v>
      </c>
      <c r="C20" s="18" t="s">
        <v>220</v>
      </c>
      <c r="D20" s="19">
        <v>270</v>
      </c>
      <c r="E20" s="19"/>
      <c r="F20" s="20">
        <f t="shared" si="1"/>
        <v>600.00150000001304</v>
      </c>
    </row>
    <row r="21" spans="1:6" ht="14.25" customHeight="1" x14ac:dyDescent="0.3">
      <c r="A21" s="16">
        <v>46042</v>
      </c>
      <c r="B21" s="17" t="s">
        <v>212</v>
      </c>
      <c r="C21" s="18" t="s">
        <v>162</v>
      </c>
      <c r="D21" s="19">
        <v>270</v>
      </c>
      <c r="E21" s="19"/>
      <c r="F21" s="20">
        <f t="shared" si="1"/>
        <v>870.00150000001304</v>
      </c>
    </row>
    <row r="22" spans="1:6" ht="14.25" customHeight="1" x14ac:dyDescent="0.3">
      <c r="A22" s="16">
        <v>46042</v>
      </c>
      <c r="B22" s="17" t="s">
        <v>185</v>
      </c>
      <c r="C22" s="18" t="s">
        <v>173</v>
      </c>
      <c r="D22" s="19"/>
      <c r="E22" s="19">
        <v>870</v>
      </c>
      <c r="F22" s="20">
        <f t="shared" si="1"/>
        <v>1.500000013038516E-3</v>
      </c>
    </row>
    <row r="23" spans="1:6" ht="14.25" customHeight="1" x14ac:dyDescent="0.3">
      <c r="A23" s="16">
        <v>46042</v>
      </c>
      <c r="B23" s="17" t="s">
        <v>212</v>
      </c>
      <c r="C23" s="18" t="s">
        <v>221</v>
      </c>
      <c r="D23" s="19">
        <v>13900</v>
      </c>
      <c r="E23" s="19"/>
      <c r="F23" s="20">
        <f t="shared" si="1"/>
        <v>13900.001500000013</v>
      </c>
    </row>
    <row r="24" spans="1:6" ht="14.25" customHeight="1" x14ac:dyDescent="0.3">
      <c r="A24" s="16">
        <v>46042</v>
      </c>
      <c r="B24" s="17" t="s">
        <v>170</v>
      </c>
      <c r="C24" s="18"/>
      <c r="D24" s="19"/>
      <c r="E24" s="29">
        <v>102.2</v>
      </c>
      <c r="F24" s="20">
        <f t="shared" si="1"/>
        <v>13797.801500000012</v>
      </c>
    </row>
    <row r="25" spans="1:6" ht="14.25" customHeight="1" x14ac:dyDescent="0.3">
      <c r="A25" s="16">
        <v>46042</v>
      </c>
      <c r="B25" s="17" t="s">
        <v>212</v>
      </c>
      <c r="C25" s="18" t="s">
        <v>196</v>
      </c>
      <c r="D25" s="19">
        <v>8855</v>
      </c>
      <c r="E25" s="19"/>
      <c r="F25" s="20">
        <f t="shared" si="1"/>
        <v>22652.801500000012</v>
      </c>
    </row>
    <row r="26" spans="1:6" ht="14.25" customHeight="1" x14ac:dyDescent="0.3">
      <c r="A26" s="16">
        <v>46042</v>
      </c>
      <c r="B26" s="17" t="s">
        <v>170</v>
      </c>
      <c r="C26" s="18"/>
      <c r="D26" s="19"/>
      <c r="E26" s="19">
        <f>(0.5%*D25)+10</f>
        <v>54.274999999999999</v>
      </c>
      <c r="F26" s="20">
        <f t="shared" si="1"/>
        <v>22598.526500000011</v>
      </c>
    </row>
    <row r="27" spans="1:6" ht="14.25" customHeight="1" x14ac:dyDescent="0.3">
      <c r="A27" s="16">
        <v>46043</v>
      </c>
      <c r="B27" s="17" t="s">
        <v>185</v>
      </c>
      <c r="C27" s="18"/>
      <c r="D27" s="19"/>
      <c r="E27" s="19">
        <v>10</v>
      </c>
      <c r="F27" s="20">
        <f t="shared" si="1"/>
        <v>22588.526500000011</v>
      </c>
    </row>
    <row r="28" spans="1:6" ht="14.25" customHeight="1" x14ac:dyDescent="0.3">
      <c r="A28" s="16">
        <v>46044</v>
      </c>
      <c r="B28" s="17" t="s">
        <v>215</v>
      </c>
      <c r="C28" s="18" t="s">
        <v>173</v>
      </c>
      <c r="D28" s="19"/>
      <c r="E28" s="19">
        <v>22642.799999999999</v>
      </c>
      <c r="F28" s="20">
        <f t="shared" si="1"/>
        <v>-54.273499999988417</v>
      </c>
    </row>
    <row r="29" spans="1:6" ht="14.25" customHeight="1" x14ac:dyDescent="0.3">
      <c r="A29" s="16">
        <v>46044</v>
      </c>
      <c r="B29" s="17" t="s">
        <v>212</v>
      </c>
      <c r="C29" s="18" t="s">
        <v>194</v>
      </c>
      <c r="D29" s="19">
        <v>2200</v>
      </c>
      <c r="E29" s="19"/>
      <c r="F29" s="20">
        <f t="shared" si="1"/>
        <v>2145.7265000000116</v>
      </c>
    </row>
    <row r="30" spans="1:6" ht="14.25" customHeight="1" x14ac:dyDescent="0.3">
      <c r="A30" s="16">
        <v>46044</v>
      </c>
      <c r="B30" s="17" t="s">
        <v>170</v>
      </c>
      <c r="C30" s="18"/>
      <c r="D30" s="19"/>
      <c r="E30" s="19">
        <f>(0.5%*D29)+10</f>
        <v>21</v>
      </c>
      <c r="F30" s="20">
        <f t="shared" si="1"/>
        <v>2124.7265000000116</v>
      </c>
    </row>
    <row r="31" spans="1:6" ht="14.25" customHeight="1" x14ac:dyDescent="0.3">
      <c r="A31" s="16">
        <v>46044</v>
      </c>
      <c r="B31" s="17" t="s">
        <v>215</v>
      </c>
      <c r="C31" s="18" t="s">
        <v>173</v>
      </c>
      <c r="D31" s="19"/>
      <c r="E31" s="19">
        <v>2200</v>
      </c>
      <c r="F31" s="20">
        <f>D31-E31+F30</f>
        <v>-75.273499999988417</v>
      </c>
    </row>
    <row r="32" spans="1:6" ht="14.25" customHeight="1" x14ac:dyDescent="0.3">
      <c r="A32" s="16">
        <v>46044</v>
      </c>
      <c r="B32" s="17" t="s">
        <v>212</v>
      </c>
      <c r="C32" s="18" t="s">
        <v>117</v>
      </c>
      <c r="D32" s="19">
        <v>186.86</v>
      </c>
      <c r="E32" s="19"/>
      <c r="F32" s="20">
        <f>D32-E32+F31</f>
        <v>111.5865000000116</v>
      </c>
    </row>
    <row r="33" spans="1:6" ht="14.25" customHeight="1" x14ac:dyDescent="0.3">
      <c r="A33" s="16">
        <v>46044</v>
      </c>
      <c r="B33" s="17" t="s">
        <v>170</v>
      </c>
      <c r="C33" s="18"/>
      <c r="D33" s="19"/>
      <c r="E33" s="19">
        <f>(0.5%*D32)+10</f>
        <v>10.9343</v>
      </c>
      <c r="F33" s="20">
        <f t="shared" si="1"/>
        <v>100.65220000001159</v>
      </c>
    </row>
    <row r="34" spans="1:6" ht="14.25" customHeight="1" x14ac:dyDescent="0.3">
      <c r="A34" s="16">
        <v>46044</v>
      </c>
      <c r="B34" s="17" t="s">
        <v>185</v>
      </c>
      <c r="C34" s="18"/>
      <c r="D34" s="19"/>
      <c r="E34" s="19">
        <v>10</v>
      </c>
      <c r="F34" s="20">
        <f t="shared" si="1"/>
        <v>90.65220000001159</v>
      </c>
    </row>
    <row r="35" spans="1:6" ht="14.25" customHeight="1" x14ac:dyDescent="0.3">
      <c r="A35" s="16">
        <v>46047</v>
      </c>
      <c r="B35" s="17" t="s">
        <v>212</v>
      </c>
      <c r="C35" s="18" t="s">
        <v>222</v>
      </c>
      <c r="D35" s="19">
        <v>3500</v>
      </c>
      <c r="E35" s="19"/>
      <c r="F35" s="20">
        <f t="shared" si="1"/>
        <v>3590.6522000000114</v>
      </c>
    </row>
    <row r="36" spans="1:6" ht="14.25" customHeight="1" x14ac:dyDescent="0.3">
      <c r="A36" s="16">
        <v>46048</v>
      </c>
      <c r="B36" s="17" t="s">
        <v>215</v>
      </c>
      <c r="C36" s="18"/>
      <c r="D36" s="19"/>
      <c r="E36" s="19">
        <v>3590.65</v>
      </c>
      <c r="F36" s="20">
        <f t="shared" si="1"/>
        <v>2.2000000112711859E-3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1"/>
        <v>2.2000000112711859E-3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1"/>
        <v>2.2000000112711859E-3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1"/>
        <v>2.2000000112711859E-3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1"/>
        <v>2.2000000112711859E-3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1"/>
        <v>2.2000000112711859E-3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1"/>
        <v>2.2000000112711859E-3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1"/>
        <v>2.2000000112711859E-3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1"/>
        <v>2.2000000112711859E-3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1"/>
        <v>2.2000000112711859E-3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1"/>
        <v>2.2000000112711859E-3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1"/>
        <v>2.2000000112711859E-3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1"/>
        <v>2.2000000112711859E-3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1"/>
        <v>2.2000000112711859E-3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1"/>
        <v>2.2000000112711859E-3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1"/>
        <v>2.2000000112711859E-3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1"/>
        <v>2.2000000112711859E-3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1"/>
        <v>2.2000000112711859E-3</v>
      </c>
    </row>
    <row r="54" spans="1:6" ht="14.25" customHeight="1" x14ac:dyDescent="0.3">
      <c r="A54" s="16"/>
      <c r="B54" s="17"/>
      <c r="D54" s="19"/>
      <c r="E54" s="19"/>
      <c r="F54" s="20">
        <f t="shared" si="1"/>
        <v>2.2000000112711859E-3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1"/>
        <v>2.2000000112711859E-3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1"/>
        <v>2.2000000112711859E-3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2.2000000112711859E-3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2.2000000112711859E-3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2.2000000112711859E-3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2.2000000112711859E-3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2.2000000112711859E-3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2.2000000112711859E-3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2.2000000112711859E-3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2.2000000112711859E-3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2.2000000112711859E-3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2.2000000112711859E-3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2.2000000112711859E-3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2.2000000112711859E-3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2.2000000112711859E-3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2.2000000112711859E-3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2.2000000112711859E-3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1"/>
        <v>2.2000000112711859E-3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2.2000000112711859E-3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2.2000000112711859E-3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2.2000000112711859E-3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2.2000000112711859E-3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ref="F77:F140" si="2">D77-E77+F76</f>
        <v>2.2000000112711859E-3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2.2000000112711859E-3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2.2000000112711859E-3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2.2000000112711859E-3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2.2000000112711859E-3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2.2000000112711859E-3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2.2000000112711859E-3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2.2000000112711859E-3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2.2000000112711859E-3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2.2000000112711859E-3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2.2000000112711859E-3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2.2000000112711859E-3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2.2000000112711859E-3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2.2000000112711859E-3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2.2000000112711859E-3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2.2000000112711859E-3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2.2000000112711859E-3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2.2000000112711859E-3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2.2000000112711859E-3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2.2000000112711859E-3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2.2000000112711859E-3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2.2000000112711859E-3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2.2000000112711859E-3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2.2000000112711859E-3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2.2000000112711859E-3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2.2000000112711859E-3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2.2000000112711859E-3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2.2000000112711859E-3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2.2000000112711859E-3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2.2000000112711859E-3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2.2000000112711859E-3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2.2000000112711859E-3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2.2000000112711859E-3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2.2000000112711859E-3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2.2000000112711859E-3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2.2000000112711859E-3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2.2000000112711859E-3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2.2000000112711859E-3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2.2000000112711859E-3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2.2000000112711859E-3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2.2000000112711859E-3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2.2000000112711859E-3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2.2000000112711859E-3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2.2000000112711859E-3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2.2000000112711859E-3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2.2000000112711859E-3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2.2000000112711859E-3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2.2000000112711859E-3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2.2000000112711859E-3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2.2000000112711859E-3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2.2000000112711859E-3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2.2000000112711859E-3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2.2000000112711859E-3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2.2000000112711859E-3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2.2000000112711859E-3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2.2000000112711859E-3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2.2000000112711859E-3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2.2000000112711859E-3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2.2000000112711859E-3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2"/>
        <v>2.2000000112711859E-3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2.2000000112711859E-3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2"/>
        <v>2.2000000112711859E-3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2.2000000112711859E-3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2.2000000112711859E-3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ref="F141:F204" si="3">D141-E141+F140</f>
        <v>2.2000000112711859E-3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2.2000000112711859E-3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2.2000000112711859E-3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2.2000000112711859E-3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2.2000000112711859E-3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2.2000000112711859E-3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2.2000000112711859E-3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2.2000000112711859E-3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2.2000000112711859E-3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2.2000000112711859E-3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2.2000000112711859E-3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2.2000000112711859E-3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2.2000000112711859E-3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2.2000000112711859E-3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2.2000000112711859E-3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2.2000000112711859E-3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2.2000000112711859E-3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2.2000000112711859E-3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2.2000000112711859E-3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2.2000000112711859E-3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2.2000000112711859E-3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2.2000000112711859E-3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2.2000000112711859E-3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2.2000000112711859E-3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2.2000000112711859E-3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2.2000000112711859E-3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2.2000000112711859E-3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2.2000000112711859E-3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2.2000000112711859E-3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2.2000000112711859E-3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2.2000000112711859E-3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2.2000000112711859E-3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2.2000000112711859E-3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2.2000000112711859E-3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2.2000000112711859E-3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2.2000000112711859E-3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2.2000000112711859E-3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2.2000000112711859E-3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2.2000000112711859E-3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2.2000000112711859E-3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2.2000000112711859E-3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2.2000000112711859E-3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2.2000000112711859E-3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2.2000000112711859E-3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2.2000000112711859E-3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2.2000000112711859E-3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2.2000000112711859E-3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2.2000000112711859E-3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2.2000000112711859E-3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2.2000000112711859E-3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2.2000000112711859E-3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2.2000000112711859E-3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2.2000000112711859E-3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2.2000000112711859E-3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2.2000000112711859E-3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2.2000000112711859E-3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2.2000000112711859E-3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2.2000000112711859E-3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2.2000000112711859E-3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3"/>
        <v>2.2000000112711859E-3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2.2000000112711859E-3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3"/>
        <v>2.2000000112711859E-3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2.2000000112711859E-3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2.2000000112711859E-3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ref="F205:F268" si="4">D205-E205+F204</f>
        <v>2.2000000112711859E-3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2.2000000112711859E-3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2.2000000112711859E-3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2.2000000112711859E-3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2.2000000112711859E-3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2.2000000112711859E-3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2.2000000112711859E-3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2.2000000112711859E-3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2.2000000112711859E-3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2.2000000112711859E-3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2.2000000112711859E-3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2.2000000112711859E-3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2.2000000112711859E-3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2.2000000112711859E-3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2.2000000112711859E-3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2.2000000112711859E-3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2.2000000112711859E-3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2.2000000112711859E-3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2.2000000112711859E-3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2.2000000112711859E-3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2.2000000112711859E-3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2.2000000112711859E-3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2.2000000112711859E-3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2.2000000112711859E-3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2.2000000112711859E-3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2.2000000112711859E-3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2.2000000112711859E-3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2.2000000112711859E-3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2.2000000112711859E-3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2.2000000112711859E-3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2.2000000112711859E-3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2.2000000112711859E-3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2.2000000112711859E-3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2.2000000112711859E-3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2.2000000112711859E-3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2.2000000112711859E-3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2.2000000112711859E-3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2.2000000112711859E-3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2.2000000112711859E-3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2.2000000112711859E-3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2.2000000112711859E-3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2.2000000112711859E-3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2.2000000112711859E-3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2.2000000112711859E-3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2.2000000112711859E-3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2.2000000112711859E-3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2.2000000112711859E-3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2.2000000112711859E-3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2.2000000112711859E-3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2.2000000112711859E-3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2.2000000112711859E-3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2.2000000112711859E-3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2.2000000112711859E-3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2.2000000112711859E-3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2.2000000112711859E-3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2.2000000112711859E-3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2.2000000112711859E-3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2.2000000112711859E-3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2.2000000112711859E-3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4"/>
        <v>2.2000000112711859E-3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2.2000000112711859E-3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4"/>
        <v>2.2000000112711859E-3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2.2000000112711859E-3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2.2000000112711859E-3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ref="F269:F332" si="5">D269-E269+F268</f>
        <v>2.2000000112711859E-3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2.2000000112711859E-3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2.2000000112711859E-3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2.2000000112711859E-3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2.2000000112711859E-3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2.2000000112711859E-3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2.2000000112711859E-3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2.2000000112711859E-3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2.2000000112711859E-3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2.2000000112711859E-3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2.2000000112711859E-3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2.2000000112711859E-3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2.2000000112711859E-3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2.2000000112711859E-3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2.2000000112711859E-3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2.2000000112711859E-3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2.2000000112711859E-3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2.2000000112711859E-3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2.2000000112711859E-3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2.2000000112711859E-3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2.2000000112711859E-3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2.2000000112711859E-3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2.2000000112711859E-3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2.2000000112711859E-3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2.2000000112711859E-3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2.2000000112711859E-3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2.2000000112711859E-3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2.2000000112711859E-3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2.2000000112711859E-3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2.2000000112711859E-3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2.2000000112711859E-3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2.2000000112711859E-3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2.2000000112711859E-3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2.2000000112711859E-3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2.2000000112711859E-3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2.2000000112711859E-3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2.2000000112711859E-3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2.2000000112711859E-3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2.2000000112711859E-3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2.2000000112711859E-3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2.2000000112711859E-3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2.2000000112711859E-3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2.2000000112711859E-3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2.2000000112711859E-3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2.2000000112711859E-3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2.2000000112711859E-3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2.2000000112711859E-3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2.2000000112711859E-3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2.2000000112711859E-3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2.2000000112711859E-3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2.2000000112711859E-3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2.2000000112711859E-3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2.2000000112711859E-3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2.2000000112711859E-3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2.2000000112711859E-3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2.2000000112711859E-3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2.2000000112711859E-3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2.2000000112711859E-3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2.2000000112711859E-3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5"/>
        <v>2.2000000112711859E-3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2.2000000112711859E-3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5"/>
        <v>2.2000000112711859E-3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2.2000000112711859E-3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2.2000000112711859E-3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ref="F333:F396" si="6">D333-E333+F332</f>
        <v>2.2000000112711859E-3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2.2000000112711859E-3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2.2000000112711859E-3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2.2000000112711859E-3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2.2000000112711859E-3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2.2000000112711859E-3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2.2000000112711859E-3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2.2000000112711859E-3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2.2000000112711859E-3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2.2000000112711859E-3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2.2000000112711859E-3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2.2000000112711859E-3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2.2000000112711859E-3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2.2000000112711859E-3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2.2000000112711859E-3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2.2000000112711859E-3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2.2000000112711859E-3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2.2000000112711859E-3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2.2000000112711859E-3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2.2000000112711859E-3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2.2000000112711859E-3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2.2000000112711859E-3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2.2000000112711859E-3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2.2000000112711859E-3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2.2000000112711859E-3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2.2000000112711859E-3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6"/>
        <v>2.2000000112711859E-3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6"/>
        <v>2.2000000112711859E-3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6"/>
        <v>2.2000000112711859E-3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6"/>
        <v>2.2000000112711859E-3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6"/>
        <v>2.2000000112711859E-3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6"/>
        <v>2.2000000112711859E-3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6"/>
        <v>2.2000000112711859E-3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6"/>
        <v>2.2000000112711859E-3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6"/>
        <v>2.2000000112711859E-3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6"/>
        <v>2.2000000112711859E-3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6"/>
        <v>2.2000000112711859E-3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6"/>
        <v>2.2000000112711859E-3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6"/>
        <v>2.2000000112711859E-3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6"/>
        <v>2.2000000112711859E-3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6"/>
        <v>2.2000000112711859E-3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6"/>
        <v>2.2000000112711859E-3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6"/>
        <v>2.2000000112711859E-3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6"/>
        <v>2.2000000112711859E-3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6"/>
        <v>2.2000000112711859E-3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6"/>
        <v>2.2000000112711859E-3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6"/>
        <v>2.2000000112711859E-3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6"/>
        <v>2.2000000112711859E-3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6"/>
        <v>2.2000000112711859E-3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6"/>
        <v>2.2000000112711859E-3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6"/>
        <v>2.2000000112711859E-3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6"/>
        <v>2.2000000112711859E-3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6"/>
        <v>2.2000000112711859E-3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6"/>
        <v>2.2000000112711859E-3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6"/>
        <v>2.2000000112711859E-3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6"/>
        <v>2.2000000112711859E-3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6"/>
        <v>2.2000000112711859E-3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6"/>
        <v>2.2000000112711859E-3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6"/>
        <v>2.2000000112711859E-3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6"/>
        <v>2.2000000112711859E-3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6"/>
        <v>2.2000000112711859E-3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6"/>
        <v>2.2000000112711859E-3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6"/>
        <v>2.2000000112711859E-3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6"/>
        <v>2.2000000112711859E-3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ref="F397:F460" si="7">D397-E397+F396</f>
        <v>2.2000000112711859E-3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2.2000000112711859E-3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2.2000000112711859E-3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2.2000000112711859E-3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2.2000000112711859E-3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2.2000000112711859E-3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2.2000000112711859E-3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2.2000000112711859E-3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2.2000000112711859E-3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2.2000000112711859E-3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2.2000000112711859E-3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2.2000000112711859E-3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2.2000000112711859E-3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2.2000000112711859E-3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2.2000000112711859E-3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2.2000000112711859E-3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2.2000000112711859E-3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2.2000000112711859E-3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2.2000000112711859E-3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2.2000000112711859E-3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2.2000000112711859E-3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2.2000000112711859E-3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2.2000000112711859E-3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2.2000000112711859E-3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2.2000000112711859E-3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2.2000000112711859E-3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2.2000000112711859E-3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2.2000000112711859E-3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2.2000000112711859E-3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2.2000000112711859E-3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2.2000000112711859E-3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2.2000000112711859E-3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2.2000000112711859E-3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2.2000000112711859E-3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2.2000000112711859E-3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2.2000000112711859E-3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2.2000000112711859E-3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2.2000000112711859E-3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2.2000000112711859E-3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2.2000000112711859E-3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2.2000000112711859E-3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2.2000000112711859E-3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2.2000000112711859E-3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2.2000000112711859E-3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2.2000000112711859E-3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2.2000000112711859E-3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2.2000000112711859E-3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2.2000000112711859E-3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2.2000000112711859E-3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2.2000000112711859E-3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2.2000000112711859E-3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2.2000000112711859E-3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2.2000000112711859E-3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2.2000000112711859E-3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2.2000000112711859E-3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2.2000000112711859E-3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2.2000000112711859E-3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2.2000000112711859E-3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2.2000000112711859E-3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7"/>
        <v>2.2000000112711859E-3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2.2000000112711859E-3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7"/>
        <v>2.2000000112711859E-3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2.2000000112711859E-3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2.2000000112711859E-3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ref="F461:F524" si="8">D461-E461+F460</f>
        <v>2.2000000112711859E-3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2.2000000112711859E-3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2.2000000112711859E-3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2.2000000112711859E-3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2.2000000112711859E-3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2.2000000112711859E-3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2.2000000112711859E-3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2.2000000112711859E-3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2.2000000112711859E-3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2.2000000112711859E-3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2.2000000112711859E-3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2.2000000112711859E-3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2.2000000112711859E-3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2.2000000112711859E-3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2.2000000112711859E-3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2.2000000112711859E-3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2.2000000112711859E-3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2.2000000112711859E-3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2.2000000112711859E-3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2.2000000112711859E-3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2.2000000112711859E-3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2.2000000112711859E-3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2.2000000112711859E-3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2.2000000112711859E-3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2.2000000112711859E-3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2.2000000112711859E-3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2.2000000112711859E-3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2.2000000112711859E-3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2.2000000112711859E-3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2.2000000112711859E-3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2.2000000112711859E-3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2.2000000112711859E-3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2.2000000112711859E-3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2.2000000112711859E-3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2.2000000112711859E-3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2.2000000112711859E-3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2.2000000112711859E-3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2.2000000112711859E-3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2.2000000112711859E-3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2.2000000112711859E-3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2.2000000112711859E-3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2.2000000112711859E-3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2.2000000112711859E-3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2.2000000112711859E-3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2.2000000112711859E-3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2.2000000112711859E-3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2.2000000112711859E-3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2.2000000112711859E-3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2.2000000112711859E-3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2.2000000112711859E-3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2.2000000112711859E-3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2.2000000112711859E-3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2.2000000112711859E-3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2.2000000112711859E-3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2.2000000112711859E-3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2.2000000112711859E-3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2.2000000112711859E-3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2.2000000112711859E-3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2.2000000112711859E-3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8"/>
        <v>2.2000000112711859E-3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2.2000000112711859E-3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8"/>
        <v>2.2000000112711859E-3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2.2000000112711859E-3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2.2000000112711859E-3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ref="F525:F588" si="9">D525-E525+F524</f>
        <v>2.2000000112711859E-3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2.2000000112711859E-3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2.2000000112711859E-3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2.2000000112711859E-3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2.2000000112711859E-3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2.2000000112711859E-3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2.2000000112711859E-3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2.2000000112711859E-3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2.2000000112711859E-3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2.2000000112711859E-3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2.2000000112711859E-3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2.2000000112711859E-3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2.2000000112711859E-3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2.2000000112711859E-3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2.2000000112711859E-3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2.2000000112711859E-3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2.2000000112711859E-3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2.2000000112711859E-3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2.2000000112711859E-3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2.2000000112711859E-3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2.2000000112711859E-3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2.2000000112711859E-3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2.2000000112711859E-3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2.2000000112711859E-3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2.2000000112711859E-3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2.2000000112711859E-3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2.2000000112711859E-3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2.2000000112711859E-3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2.2000000112711859E-3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2.2000000112711859E-3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2.2000000112711859E-3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2.2000000112711859E-3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2.2000000112711859E-3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2.2000000112711859E-3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2.2000000112711859E-3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2.2000000112711859E-3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2.2000000112711859E-3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2.2000000112711859E-3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2.2000000112711859E-3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2.2000000112711859E-3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2.2000000112711859E-3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2.2000000112711859E-3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2.2000000112711859E-3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2.2000000112711859E-3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2.2000000112711859E-3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2.2000000112711859E-3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2.2000000112711859E-3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2.2000000112711859E-3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9"/>
        <v>2.2000000112711859E-3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9"/>
        <v>2.2000000112711859E-3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9"/>
        <v>2.2000000112711859E-3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9"/>
        <v>2.2000000112711859E-3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9"/>
        <v>2.2000000112711859E-3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9"/>
        <v>2.2000000112711859E-3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9"/>
        <v>2.2000000112711859E-3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9"/>
        <v>2.2000000112711859E-3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9"/>
        <v>2.2000000112711859E-3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9"/>
        <v>2.2000000112711859E-3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9"/>
        <v>2.2000000112711859E-3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9"/>
        <v>2.2000000112711859E-3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2.2000000112711859E-3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9"/>
        <v>2.2000000112711859E-3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2.2000000112711859E-3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2.2000000112711859E-3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ref="F589:F595" si="10">D589-E589+F588</f>
        <v>2.2000000112711859E-3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10"/>
        <v>2.2000000112711859E-3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10"/>
        <v>2.2000000112711859E-3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10"/>
        <v>2.2000000112711859E-3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10"/>
        <v>2.2000000112711859E-3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10"/>
        <v>2.2000000112711859E-3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10"/>
        <v>2.2000000112711859E-3</v>
      </c>
    </row>
  </sheetData>
  <autoFilter ref="A8:F595" xr:uid="{00000000-0009-0000-0000-000015000000}">
    <sortState xmlns:xlrd2="http://schemas.microsoft.com/office/spreadsheetml/2017/richdata2" ref="A8:F595">
      <sortCondition ref="A8:A595"/>
    </sortState>
  </autoFilter>
  <mergeCells count="2">
    <mergeCell ref="A2:F2"/>
    <mergeCell ref="D5:E5"/>
  </mergeCells>
  <conditionalFormatting sqref="F6 F9:F595">
    <cfRule type="cellIs" dxfId="47" priority="1" operator="lessThan">
      <formula>0</formula>
    </cfRule>
  </conditionalFormatting>
  <conditionalFormatting sqref="F9:F595 F6">
    <cfRule type="cellIs" dxfId="46" priority="3" operator="greaterThan">
      <formula>0</formula>
    </cfRule>
  </conditionalFormatting>
  <conditionalFormatting sqref="F9:F595">
    <cfRule type="cellIs" dxfId="45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122" max="5" man="1"/>
    <brk id="180" max="5" man="1"/>
    <brk id="241" max="5" man="1"/>
    <brk id="302" max="5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A60C5-4D2B-494D-B2F8-ECC553FEA052}">
  <dimension ref="A1:M611"/>
  <sheetViews>
    <sheetView view="pageBreakPreview" topLeftCell="A2" zoomScaleNormal="100" zoomScaleSheetLayoutView="100" workbookViewId="0">
      <selection activeCell="F10" sqref="F10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'Dezembro2025- Vortx '!F56</f>
        <v>4679.3600000000206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267143.28999999998</v>
      </c>
      <c r="E6" s="11">
        <f>SUM(E9:E611)</f>
        <v>270014.02999999997</v>
      </c>
      <c r="F6" s="12">
        <f>F611</f>
        <v>1808.6200000000104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46024</v>
      </c>
      <c r="B9" s="17" t="s">
        <v>19</v>
      </c>
      <c r="C9" s="18" t="s">
        <v>167</v>
      </c>
      <c r="D9" s="19">
        <v>8233.7800000000007</v>
      </c>
      <c r="E9" s="19"/>
      <c r="F9" s="20">
        <f>D9-E9+D5</f>
        <v>12913.140000000021</v>
      </c>
    </row>
    <row r="10" spans="1:6" ht="14.25" customHeight="1" x14ac:dyDescent="0.3">
      <c r="A10" s="16">
        <v>46024</v>
      </c>
      <c r="B10" s="17" t="s">
        <v>170</v>
      </c>
      <c r="C10" s="18" t="s">
        <v>217</v>
      </c>
      <c r="D10" s="19"/>
      <c r="E10" s="19">
        <v>56.75</v>
      </c>
      <c r="F10" s="20">
        <f>D10-E10+F9</f>
        <v>12856.390000000021</v>
      </c>
    </row>
    <row r="11" spans="1:6" ht="14.25" customHeight="1" x14ac:dyDescent="0.3">
      <c r="A11" s="16">
        <v>46024</v>
      </c>
      <c r="B11" s="17" t="s">
        <v>185</v>
      </c>
      <c r="C11" s="18"/>
      <c r="D11" s="19"/>
      <c r="E11" s="19">
        <v>10</v>
      </c>
      <c r="F11" s="20">
        <f t="shared" ref="F11:F74" si="0">D11-E11+F10</f>
        <v>12846.390000000021</v>
      </c>
    </row>
    <row r="12" spans="1:6" ht="14.25" customHeight="1" x14ac:dyDescent="0.3">
      <c r="A12" s="16">
        <v>46027</v>
      </c>
      <c r="B12" s="17" t="s">
        <v>19</v>
      </c>
      <c r="C12" s="18" t="s">
        <v>167</v>
      </c>
      <c r="D12" s="19">
        <v>3500</v>
      </c>
      <c r="E12" s="19"/>
      <c r="F12" s="20">
        <f t="shared" si="0"/>
        <v>16346.390000000021</v>
      </c>
    </row>
    <row r="13" spans="1:6" ht="14.25" customHeight="1" x14ac:dyDescent="0.3">
      <c r="A13" s="16">
        <v>46027</v>
      </c>
      <c r="B13" s="17" t="s">
        <v>181</v>
      </c>
      <c r="C13" s="18" t="s">
        <v>218</v>
      </c>
      <c r="D13" s="19"/>
      <c r="E13" s="19">
        <v>20</v>
      </c>
      <c r="F13" s="20">
        <f t="shared" si="0"/>
        <v>16326.390000000021</v>
      </c>
    </row>
    <row r="14" spans="1:6" ht="14.25" customHeight="1" x14ac:dyDescent="0.3">
      <c r="A14" s="16">
        <v>46027</v>
      </c>
      <c r="B14" s="17" t="s">
        <v>19</v>
      </c>
      <c r="C14" s="18" t="s">
        <v>218</v>
      </c>
      <c r="D14" s="19">
        <v>15100</v>
      </c>
      <c r="E14" s="19"/>
      <c r="F14" s="20">
        <f t="shared" si="0"/>
        <v>31426.390000000021</v>
      </c>
    </row>
    <row r="15" spans="1:6" ht="14.25" customHeight="1" x14ac:dyDescent="0.3">
      <c r="A15" s="16">
        <v>46027</v>
      </c>
      <c r="B15" s="17" t="s">
        <v>170</v>
      </c>
      <c r="C15" s="18" t="s">
        <v>217</v>
      </c>
      <c r="D15" s="19"/>
      <c r="E15" s="19">
        <f>0.5%*D14+10</f>
        <v>85.5</v>
      </c>
      <c r="F15" s="20">
        <f t="shared" si="0"/>
        <v>31340.890000000021</v>
      </c>
    </row>
    <row r="16" spans="1:6" ht="14.25" customHeight="1" x14ac:dyDescent="0.3">
      <c r="A16" s="16">
        <v>46027</v>
      </c>
      <c r="B16" s="17" t="s">
        <v>170</v>
      </c>
      <c r="C16" s="18" t="s">
        <v>217</v>
      </c>
      <c r="D16" s="19"/>
      <c r="E16" s="19">
        <v>27.5</v>
      </c>
      <c r="F16" s="20">
        <f t="shared" si="0"/>
        <v>31313.390000000021</v>
      </c>
    </row>
    <row r="17" spans="1:6" ht="14.25" customHeight="1" x14ac:dyDescent="0.3">
      <c r="A17" s="16">
        <v>46028</v>
      </c>
      <c r="B17" s="17" t="s">
        <v>181</v>
      </c>
      <c r="C17" s="18" t="s">
        <v>218</v>
      </c>
      <c r="D17" s="19"/>
      <c r="E17" s="19">
        <v>10</v>
      </c>
      <c r="F17" s="20">
        <f t="shared" si="0"/>
        <v>31303.390000000021</v>
      </c>
    </row>
    <row r="18" spans="1:6" ht="14.25" customHeight="1" x14ac:dyDescent="0.3">
      <c r="A18" s="16">
        <v>46028</v>
      </c>
      <c r="B18" s="17" t="s">
        <v>181</v>
      </c>
      <c r="C18" s="18" t="s">
        <v>218</v>
      </c>
      <c r="D18" s="19"/>
      <c r="E18" s="19">
        <v>4100</v>
      </c>
      <c r="F18" s="20">
        <f t="shared" si="0"/>
        <v>27203.390000000021</v>
      </c>
    </row>
    <row r="19" spans="1:6" ht="14.25" customHeight="1" x14ac:dyDescent="0.3">
      <c r="A19" s="16">
        <v>46029</v>
      </c>
      <c r="B19" s="17" t="s">
        <v>181</v>
      </c>
      <c r="C19" s="18" t="s">
        <v>218</v>
      </c>
      <c r="D19" s="19"/>
      <c r="E19" s="19">
        <v>1100</v>
      </c>
      <c r="F19" s="20">
        <f>D19-E19+F18</f>
        <v>26103.390000000021</v>
      </c>
    </row>
    <row r="20" spans="1:6" ht="14.25" customHeight="1" x14ac:dyDescent="0.3">
      <c r="A20" s="16">
        <v>46030</v>
      </c>
      <c r="B20" s="17" t="s">
        <v>19</v>
      </c>
      <c r="C20" s="18" t="s">
        <v>218</v>
      </c>
      <c r="D20" s="19">
        <v>206836.06</v>
      </c>
      <c r="E20" s="19"/>
      <c r="F20" s="20">
        <f>D20-E20+F19</f>
        <v>232939.45</v>
      </c>
    </row>
    <row r="21" spans="1:6" ht="14.25" customHeight="1" x14ac:dyDescent="0.3">
      <c r="A21" s="16">
        <v>46030</v>
      </c>
      <c r="B21" s="17" t="s">
        <v>181</v>
      </c>
      <c r="C21" s="18" t="s">
        <v>218</v>
      </c>
      <c r="D21" s="19"/>
      <c r="E21" s="19">
        <v>10</v>
      </c>
      <c r="F21" s="20">
        <f t="shared" si="0"/>
        <v>232929.45</v>
      </c>
    </row>
    <row r="22" spans="1:6" ht="14.25" customHeight="1" x14ac:dyDescent="0.3">
      <c r="A22" s="16">
        <v>46030</v>
      </c>
      <c r="B22" s="17" t="s">
        <v>181</v>
      </c>
      <c r="C22" s="18" t="s">
        <v>167</v>
      </c>
      <c r="D22" s="19"/>
      <c r="E22" s="19">
        <v>196130</v>
      </c>
      <c r="F22" s="20">
        <f t="shared" si="0"/>
        <v>36799.450000000012</v>
      </c>
    </row>
    <row r="23" spans="1:6" ht="14.25" customHeight="1" x14ac:dyDescent="0.3">
      <c r="A23" s="16">
        <v>46030</v>
      </c>
      <c r="B23" s="17" t="s">
        <v>170</v>
      </c>
      <c r="C23" s="18" t="s">
        <v>217</v>
      </c>
      <c r="D23" s="19"/>
      <c r="E23" s="19">
        <v>1044.18</v>
      </c>
      <c r="F23" s="20">
        <f t="shared" si="0"/>
        <v>35755.270000000011</v>
      </c>
    </row>
    <row r="24" spans="1:6" ht="14.4" x14ac:dyDescent="0.3">
      <c r="A24" s="16">
        <v>46031</v>
      </c>
      <c r="B24" s="17" t="s">
        <v>185</v>
      </c>
      <c r="C24" s="18"/>
      <c r="D24" s="19"/>
      <c r="E24" s="19">
        <v>90</v>
      </c>
      <c r="F24" s="20">
        <f t="shared" si="0"/>
        <v>35665.270000000011</v>
      </c>
    </row>
    <row r="25" spans="1:6" ht="14.25" customHeight="1" x14ac:dyDescent="0.3">
      <c r="A25" s="16">
        <v>46034</v>
      </c>
      <c r="B25" s="17" t="s">
        <v>170</v>
      </c>
      <c r="C25" s="18" t="s">
        <v>217</v>
      </c>
      <c r="D25" s="19"/>
      <c r="E25" s="19">
        <v>11.75</v>
      </c>
      <c r="F25" s="20">
        <f t="shared" si="0"/>
        <v>35653.520000000011</v>
      </c>
    </row>
    <row r="26" spans="1:6" ht="14.25" customHeight="1" x14ac:dyDescent="0.3">
      <c r="A26" s="16">
        <v>46034</v>
      </c>
      <c r="B26" s="17" t="s">
        <v>185</v>
      </c>
      <c r="C26" s="18"/>
      <c r="D26" s="19"/>
      <c r="E26" s="19">
        <v>10</v>
      </c>
      <c r="F26" s="20">
        <f t="shared" si="0"/>
        <v>35643.520000000011</v>
      </c>
    </row>
    <row r="27" spans="1:6" ht="14.25" customHeight="1" x14ac:dyDescent="0.3">
      <c r="A27" s="16">
        <v>46037</v>
      </c>
      <c r="B27" s="17" t="s">
        <v>181</v>
      </c>
      <c r="C27" s="18" t="s">
        <v>167</v>
      </c>
      <c r="D27" s="19"/>
      <c r="E27" s="19">
        <v>870</v>
      </c>
      <c r="F27" s="20">
        <f t="shared" si="0"/>
        <v>34773.520000000011</v>
      </c>
    </row>
    <row r="28" spans="1:6" ht="14.25" customHeight="1" x14ac:dyDescent="0.3">
      <c r="A28" s="16">
        <v>46037</v>
      </c>
      <c r="B28" s="17" t="s">
        <v>181</v>
      </c>
      <c r="C28" s="18" t="s">
        <v>167</v>
      </c>
      <c r="D28" s="19"/>
      <c r="E28" s="19">
        <v>10100</v>
      </c>
      <c r="F28" s="20">
        <f t="shared" si="0"/>
        <v>24673.520000000011</v>
      </c>
    </row>
    <row r="29" spans="1:6" ht="14.25" customHeight="1" x14ac:dyDescent="0.3">
      <c r="A29" s="16">
        <v>46037</v>
      </c>
      <c r="B29" s="17" t="s">
        <v>185</v>
      </c>
      <c r="C29" s="18"/>
      <c r="D29" s="19"/>
      <c r="E29" s="19">
        <v>20</v>
      </c>
      <c r="F29" s="20">
        <f t="shared" si="0"/>
        <v>24653.520000000011</v>
      </c>
    </row>
    <row r="30" spans="1:6" ht="14.25" customHeight="1" x14ac:dyDescent="0.3">
      <c r="A30" s="16">
        <v>46038</v>
      </c>
      <c r="B30" s="17" t="s">
        <v>181</v>
      </c>
      <c r="C30" s="18" t="s">
        <v>173</v>
      </c>
      <c r="D30" s="19"/>
      <c r="E30" s="19">
        <v>110</v>
      </c>
      <c r="F30" s="20">
        <f t="shared" si="0"/>
        <v>24543.520000000011</v>
      </c>
    </row>
    <row r="31" spans="1:6" ht="14.25" customHeight="1" x14ac:dyDescent="0.3">
      <c r="A31" s="16">
        <v>46038</v>
      </c>
      <c r="B31" s="17" t="s">
        <v>185</v>
      </c>
      <c r="C31" s="18"/>
      <c r="D31" s="19"/>
      <c r="E31" s="19">
        <v>10</v>
      </c>
      <c r="F31" s="20">
        <f t="shared" si="0"/>
        <v>24533.520000000011</v>
      </c>
    </row>
    <row r="32" spans="1:6" ht="14.25" customHeight="1" x14ac:dyDescent="0.3">
      <c r="A32" s="16">
        <v>46041</v>
      </c>
      <c r="B32" s="17" t="s">
        <v>181</v>
      </c>
      <c r="C32" s="18" t="s">
        <v>173</v>
      </c>
      <c r="D32" s="19"/>
      <c r="E32" s="19">
        <v>21650</v>
      </c>
      <c r="F32" s="20">
        <f t="shared" si="0"/>
        <v>2883.5200000000114</v>
      </c>
    </row>
    <row r="33" spans="1:13" ht="14.25" customHeight="1" x14ac:dyDescent="0.3">
      <c r="A33" s="16">
        <v>46041</v>
      </c>
      <c r="B33" s="17" t="s">
        <v>185</v>
      </c>
      <c r="C33" s="18"/>
      <c r="D33" s="19"/>
      <c r="E33" s="19">
        <v>10</v>
      </c>
      <c r="F33" s="20">
        <f t="shared" si="0"/>
        <v>2873.5200000000114</v>
      </c>
    </row>
    <row r="34" spans="1:13" ht="14.25" customHeight="1" x14ac:dyDescent="0.3">
      <c r="A34" s="16">
        <v>46042</v>
      </c>
      <c r="B34" s="17" t="s">
        <v>181</v>
      </c>
      <c r="C34" s="18" t="s">
        <v>173</v>
      </c>
      <c r="D34" s="19">
        <v>870</v>
      </c>
      <c r="E34" s="26"/>
      <c r="F34" s="20">
        <f t="shared" si="0"/>
        <v>3743.5200000000114</v>
      </c>
    </row>
    <row r="35" spans="1:13" ht="14.25" customHeight="1" x14ac:dyDescent="0.3">
      <c r="A35" s="16">
        <v>46043</v>
      </c>
      <c r="B35" s="17" t="s">
        <v>181</v>
      </c>
      <c r="C35" s="18" t="s">
        <v>173</v>
      </c>
      <c r="D35" s="19">
        <v>22642.799999999999</v>
      </c>
      <c r="E35" s="19"/>
      <c r="F35" s="20">
        <f t="shared" si="0"/>
        <v>26386.320000000011</v>
      </c>
      <c r="M35" s="28"/>
    </row>
    <row r="36" spans="1:13" ht="14.25" customHeight="1" x14ac:dyDescent="0.3">
      <c r="A36" s="16">
        <v>46044</v>
      </c>
      <c r="B36" s="17" t="s">
        <v>181</v>
      </c>
      <c r="C36" s="18" t="s">
        <v>173</v>
      </c>
      <c r="D36" s="19">
        <v>2200</v>
      </c>
      <c r="E36" s="19"/>
      <c r="F36" s="20">
        <f t="shared" si="0"/>
        <v>28586.320000000011</v>
      </c>
    </row>
    <row r="37" spans="1:13" ht="14.25" customHeight="1" x14ac:dyDescent="0.3">
      <c r="A37" s="16">
        <v>46045</v>
      </c>
      <c r="B37" s="17" t="s">
        <v>181</v>
      </c>
      <c r="C37" s="18" t="s">
        <v>173</v>
      </c>
      <c r="D37" s="19"/>
      <c r="E37" s="19">
        <v>21700</v>
      </c>
      <c r="F37" s="20">
        <f t="shared" si="0"/>
        <v>6886.3200000000106</v>
      </c>
    </row>
    <row r="38" spans="1:13" ht="14.25" customHeight="1" x14ac:dyDescent="0.3">
      <c r="A38" s="16">
        <v>46045</v>
      </c>
      <c r="B38" s="17" t="s">
        <v>185</v>
      </c>
      <c r="C38" s="18"/>
      <c r="D38" s="19"/>
      <c r="E38" s="19">
        <v>10</v>
      </c>
      <c r="F38" s="20">
        <f t="shared" si="0"/>
        <v>6876.3200000000106</v>
      </c>
    </row>
    <row r="39" spans="1:13" ht="14.25" customHeight="1" x14ac:dyDescent="0.3">
      <c r="A39" s="16">
        <v>46048</v>
      </c>
      <c r="B39" s="17" t="s">
        <v>181</v>
      </c>
      <c r="C39" s="18" t="s">
        <v>218</v>
      </c>
      <c r="D39" s="19">
        <v>3590.65</v>
      </c>
      <c r="E39" s="19"/>
      <c r="F39" s="20">
        <f t="shared" si="0"/>
        <v>10466.97000000001</v>
      </c>
    </row>
    <row r="40" spans="1:13" ht="14.25" customHeight="1" x14ac:dyDescent="0.3">
      <c r="A40" s="16">
        <v>46048</v>
      </c>
      <c r="B40" s="17" t="s">
        <v>181</v>
      </c>
      <c r="C40" s="18"/>
      <c r="D40" s="19"/>
      <c r="E40" s="19">
        <v>10350</v>
      </c>
      <c r="F40" s="20">
        <f t="shared" si="0"/>
        <v>116.97000000001026</v>
      </c>
    </row>
    <row r="41" spans="1:13" ht="14.25" customHeight="1" x14ac:dyDescent="0.3">
      <c r="A41" s="16">
        <v>46048</v>
      </c>
      <c r="B41" s="17" t="s">
        <v>170</v>
      </c>
      <c r="C41" s="18"/>
      <c r="D41" s="19"/>
      <c r="E41" s="19">
        <v>27.5</v>
      </c>
      <c r="F41" s="20">
        <f t="shared" si="0"/>
        <v>89.470000000010259</v>
      </c>
    </row>
    <row r="42" spans="1:13" ht="14.25" customHeight="1" x14ac:dyDescent="0.3">
      <c r="A42" s="16">
        <v>46049</v>
      </c>
      <c r="B42" s="17" t="s">
        <v>185</v>
      </c>
      <c r="C42" s="18"/>
      <c r="D42" s="19"/>
      <c r="E42" s="19">
        <v>20</v>
      </c>
      <c r="F42" s="20">
        <f t="shared" si="0"/>
        <v>69.470000000010259</v>
      </c>
    </row>
    <row r="43" spans="1:13" ht="14.25" customHeight="1" x14ac:dyDescent="0.3">
      <c r="A43" s="16">
        <v>46049</v>
      </c>
      <c r="B43" s="17" t="s">
        <v>19</v>
      </c>
      <c r="C43" s="18" t="s">
        <v>218</v>
      </c>
      <c r="D43" s="19">
        <v>3350</v>
      </c>
      <c r="E43" s="19"/>
      <c r="F43" s="20">
        <f t="shared" si="0"/>
        <v>3419.4700000000103</v>
      </c>
    </row>
    <row r="44" spans="1:13" ht="14.25" customHeight="1" x14ac:dyDescent="0.3">
      <c r="A44" s="16">
        <v>46049</v>
      </c>
      <c r="B44" s="17" t="s">
        <v>170</v>
      </c>
      <c r="C44" s="18"/>
      <c r="D44" s="19"/>
      <c r="E44" s="19">
        <f>(0.5%*D43)+10</f>
        <v>26.75</v>
      </c>
      <c r="F44" s="20">
        <f t="shared" si="0"/>
        <v>3392.7200000000103</v>
      </c>
    </row>
    <row r="45" spans="1:13" ht="14.25" customHeight="1" x14ac:dyDescent="0.3">
      <c r="A45" s="16">
        <v>46050</v>
      </c>
      <c r="B45" s="17" t="s">
        <v>185</v>
      </c>
      <c r="C45" s="18"/>
      <c r="D45" s="19"/>
      <c r="E45" s="19">
        <v>10</v>
      </c>
      <c r="F45" s="20">
        <f t="shared" si="0"/>
        <v>3382.7200000000103</v>
      </c>
    </row>
    <row r="46" spans="1:13" ht="14.25" customHeight="1" x14ac:dyDescent="0.3">
      <c r="A46" s="16">
        <v>46051</v>
      </c>
      <c r="B46" s="17" t="s">
        <v>181</v>
      </c>
      <c r="C46" s="18" t="s">
        <v>173</v>
      </c>
      <c r="D46" s="19"/>
      <c r="E46" s="19">
        <v>40</v>
      </c>
      <c r="F46" s="20">
        <f t="shared" si="0"/>
        <v>3342.7200000000103</v>
      </c>
    </row>
    <row r="47" spans="1:13" ht="14.25" customHeight="1" x14ac:dyDescent="0.3">
      <c r="A47" s="16">
        <v>46051</v>
      </c>
      <c r="B47" s="17" t="s">
        <v>181</v>
      </c>
      <c r="C47" s="18" t="s">
        <v>173</v>
      </c>
      <c r="D47" s="19"/>
      <c r="E47" s="19">
        <v>800</v>
      </c>
      <c r="F47" s="20">
        <f t="shared" si="0"/>
        <v>2542.7200000000103</v>
      </c>
    </row>
    <row r="48" spans="1:13" ht="14.25" customHeight="1" x14ac:dyDescent="0.3">
      <c r="A48" s="16">
        <v>46051</v>
      </c>
      <c r="B48" s="17" t="s">
        <v>19</v>
      </c>
      <c r="C48" s="18" t="s">
        <v>218</v>
      </c>
      <c r="D48" s="19">
        <v>820</v>
      </c>
      <c r="E48" s="19"/>
      <c r="F48" s="20">
        <f t="shared" si="0"/>
        <v>3362.7200000000103</v>
      </c>
    </row>
    <row r="49" spans="1:6" ht="14.25" customHeight="1" x14ac:dyDescent="0.3">
      <c r="A49" s="16">
        <v>46051</v>
      </c>
      <c r="B49" s="17" t="s">
        <v>170</v>
      </c>
      <c r="C49" s="18"/>
      <c r="D49" s="19"/>
      <c r="E49" s="19">
        <f>(0.5%*D48)+10</f>
        <v>14.1</v>
      </c>
      <c r="F49" s="20">
        <f t="shared" si="0"/>
        <v>3348.6200000000104</v>
      </c>
    </row>
    <row r="50" spans="1:6" ht="14.25" customHeight="1" x14ac:dyDescent="0.3">
      <c r="A50" s="16">
        <v>46051</v>
      </c>
      <c r="B50" s="17" t="s">
        <v>185</v>
      </c>
      <c r="C50" s="18"/>
      <c r="D50" s="19"/>
      <c r="E50" s="19">
        <v>30</v>
      </c>
      <c r="F50" s="20">
        <f t="shared" si="0"/>
        <v>3318.6200000000104</v>
      </c>
    </row>
    <row r="51" spans="1:6" ht="14.25" customHeight="1" x14ac:dyDescent="0.3">
      <c r="A51" s="16">
        <v>46052</v>
      </c>
      <c r="B51" s="17" t="s">
        <v>181</v>
      </c>
      <c r="C51" s="18"/>
      <c r="D51" s="19"/>
      <c r="E51" s="19">
        <v>1500</v>
      </c>
      <c r="F51" s="20">
        <f t="shared" si="0"/>
        <v>1818.6200000000104</v>
      </c>
    </row>
    <row r="52" spans="1:6" ht="14.25" customHeight="1" x14ac:dyDescent="0.3">
      <c r="A52" s="16">
        <v>46052</v>
      </c>
      <c r="B52" s="17" t="s">
        <v>185</v>
      </c>
      <c r="C52" s="18"/>
      <c r="D52" s="19"/>
      <c r="E52" s="19">
        <v>10</v>
      </c>
      <c r="F52" s="20">
        <f t="shared" si="0"/>
        <v>1808.6200000000104</v>
      </c>
    </row>
    <row r="53" spans="1:6" ht="14.25" customHeight="1" x14ac:dyDescent="0.3">
      <c r="A53" s="16"/>
      <c r="B53" s="17"/>
      <c r="C53" s="18"/>
      <c r="D53" s="19"/>
      <c r="E53" s="27"/>
      <c r="F53" s="20">
        <f t="shared" si="0"/>
        <v>1808.6200000000104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1808.6200000000104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1808.6200000000104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1808.6200000000104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1808.6200000000104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1808.6200000000104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1808.6200000000104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1808.6200000000104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1808.6200000000104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1808.6200000000104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1808.6200000000104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1808.6200000000104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1808.6200000000104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1808.6200000000104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1808.6200000000104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1808.6200000000104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1808.6200000000104</v>
      </c>
    </row>
    <row r="70" spans="1:6" ht="14.25" customHeight="1" x14ac:dyDescent="0.3">
      <c r="A70" s="16"/>
      <c r="B70" s="17"/>
      <c r="D70" s="19"/>
      <c r="E70" s="19"/>
      <c r="F70" s="20">
        <f t="shared" si="0"/>
        <v>1808.6200000000104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1808.6200000000104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1808.6200000000104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1808.6200000000104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1808.6200000000104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ref="F75:F138" si="1">D75-E75+F74</f>
        <v>1808.6200000000104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1808.6200000000104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1808.6200000000104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1808.6200000000104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1808.6200000000104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1808.6200000000104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1808.6200000000104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1808.6200000000104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1808.6200000000104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1808.6200000000104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1808.6200000000104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1808.6200000000104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1808.6200000000104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1808.6200000000104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1808.6200000000104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1808.6200000000104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1808.6200000000104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1808.6200000000104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1808.6200000000104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1808.6200000000104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1808.6200000000104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1808.6200000000104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1808.6200000000104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1808.6200000000104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1808.6200000000104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1808.6200000000104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1808.6200000000104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1808.6200000000104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1808.6200000000104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1808.6200000000104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1808.6200000000104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1808.6200000000104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1808.6200000000104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1808.6200000000104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1808.6200000000104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1808.6200000000104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1808.6200000000104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1808.6200000000104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1808.6200000000104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1808.6200000000104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1808.6200000000104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1808.6200000000104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1808.6200000000104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1808.6200000000104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1808.6200000000104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1808.6200000000104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1808.6200000000104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1808.6200000000104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1808.6200000000104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1808.6200000000104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1808.6200000000104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1808.6200000000104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1808.6200000000104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1808.6200000000104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1808.6200000000104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1808.6200000000104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1808.6200000000104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1808.6200000000104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1808.6200000000104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1808.6200000000104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1808.6200000000104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1808.6200000000104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1808.6200000000104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1808.6200000000104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ref="F139:F202" si="2">D139-E139+F138</f>
        <v>1808.6200000000104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1808.6200000000104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1808.6200000000104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1808.6200000000104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1808.6200000000104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1808.6200000000104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1808.6200000000104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1808.6200000000104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1808.6200000000104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1808.6200000000104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1808.6200000000104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1808.6200000000104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1808.6200000000104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1808.6200000000104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1808.6200000000104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1808.6200000000104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1808.6200000000104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1808.6200000000104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1808.6200000000104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1808.6200000000104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1808.6200000000104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1808.6200000000104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1808.6200000000104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1808.6200000000104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1808.6200000000104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1808.6200000000104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1808.6200000000104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1808.6200000000104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1808.6200000000104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1808.6200000000104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1808.6200000000104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1808.6200000000104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1808.6200000000104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1808.6200000000104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1808.6200000000104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1808.6200000000104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1808.6200000000104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1808.6200000000104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1808.6200000000104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1808.6200000000104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1808.6200000000104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1808.6200000000104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1808.6200000000104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1808.6200000000104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1808.6200000000104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1808.6200000000104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1808.6200000000104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1808.6200000000104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1808.6200000000104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1808.6200000000104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1808.6200000000104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1808.6200000000104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1808.6200000000104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1808.6200000000104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1808.6200000000104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1808.6200000000104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1808.6200000000104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1808.6200000000104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1808.6200000000104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1808.6200000000104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1808.6200000000104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1808.6200000000104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1808.6200000000104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1808.6200000000104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ref="F203:F266" si="3">D203-E203+F202</f>
        <v>1808.6200000000104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1808.6200000000104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1808.6200000000104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1808.6200000000104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1808.6200000000104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1808.6200000000104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1808.6200000000104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1808.6200000000104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1808.6200000000104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1808.6200000000104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1808.6200000000104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1808.6200000000104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1808.6200000000104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1808.6200000000104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1808.6200000000104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1808.6200000000104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1808.6200000000104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1808.6200000000104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1808.6200000000104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1808.6200000000104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1808.6200000000104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1808.6200000000104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1808.6200000000104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1808.6200000000104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1808.6200000000104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1808.6200000000104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1808.6200000000104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1808.6200000000104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1808.6200000000104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1808.6200000000104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1808.6200000000104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1808.6200000000104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1808.6200000000104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1808.6200000000104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1808.6200000000104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1808.6200000000104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1808.6200000000104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1808.6200000000104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1808.6200000000104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1808.6200000000104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1808.6200000000104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1808.6200000000104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1808.6200000000104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1808.6200000000104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1808.6200000000104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1808.6200000000104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1808.6200000000104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1808.6200000000104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1808.6200000000104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1808.6200000000104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1808.6200000000104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1808.6200000000104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1808.6200000000104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1808.6200000000104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1808.6200000000104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1808.6200000000104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1808.6200000000104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1808.6200000000104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1808.6200000000104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1808.6200000000104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1808.6200000000104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1808.6200000000104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1808.6200000000104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1808.6200000000104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ref="F267:F330" si="4">D267-E267+F266</f>
        <v>1808.6200000000104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1808.6200000000104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1808.6200000000104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1808.6200000000104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1808.6200000000104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1808.6200000000104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1808.6200000000104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1808.6200000000104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1808.6200000000104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1808.6200000000104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1808.6200000000104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1808.6200000000104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1808.6200000000104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1808.6200000000104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1808.6200000000104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1808.6200000000104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1808.6200000000104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1808.6200000000104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1808.6200000000104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1808.6200000000104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1808.6200000000104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1808.6200000000104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1808.6200000000104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1808.6200000000104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1808.6200000000104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1808.6200000000104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1808.6200000000104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1808.6200000000104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1808.6200000000104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1808.6200000000104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1808.6200000000104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1808.6200000000104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1808.6200000000104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1808.6200000000104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1808.6200000000104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1808.6200000000104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1808.6200000000104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1808.6200000000104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1808.6200000000104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1808.6200000000104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1808.6200000000104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1808.6200000000104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1808.6200000000104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1808.6200000000104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1808.6200000000104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1808.6200000000104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1808.6200000000104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1808.6200000000104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1808.6200000000104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1808.6200000000104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1808.6200000000104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1808.6200000000104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1808.6200000000104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1808.6200000000104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1808.6200000000104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1808.6200000000104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1808.6200000000104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1808.6200000000104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1808.6200000000104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1808.6200000000104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1808.6200000000104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1808.6200000000104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1808.6200000000104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1808.6200000000104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ref="F331:F394" si="5">D331-E331+F330</f>
        <v>1808.6200000000104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1808.6200000000104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1808.6200000000104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1808.6200000000104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1808.6200000000104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1808.6200000000104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1808.6200000000104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1808.6200000000104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1808.6200000000104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1808.6200000000104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1808.6200000000104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1808.6200000000104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1808.6200000000104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1808.6200000000104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1808.6200000000104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1808.6200000000104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1808.6200000000104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1808.6200000000104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1808.6200000000104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1808.6200000000104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1808.6200000000104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1808.6200000000104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1808.6200000000104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1808.6200000000104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1808.6200000000104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1808.6200000000104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1808.6200000000104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1808.6200000000104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1808.6200000000104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1808.6200000000104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1808.6200000000104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1808.6200000000104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1808.6200000000104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1808.6200000000104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1808.6200000000104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1808.6200000000104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1808.6200000000104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1808.6200000000104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1808.6200000000104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1808.6200000000104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1808.6200000000104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1808.6200000000104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1808.6200000000104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1808.6200000000104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1808.6200000000104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1808.6200000000104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1808.6200000000104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1808.6200000000104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1808.6200000000104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1808.6200000000104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1808.6200000000104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1808.6200000000104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1808.6200000000104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1808.6200000000104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1808.6200000000104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1808.6200000000104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1808.6200000000104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1808.6200000000104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1808.6200000000104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1808.6200000000104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1808.6200000000104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1808.6200000000104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1808.6200000000104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1808.6200000000104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ref="F395:F458" si="6">D395-E395+F394</f>
        <v>1808.6200000000104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1808.6200000000104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1808.6200000000104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1808.6200000000104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1808.6200000000104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1808.6200000000104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1808.6200000000104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1808.6200000000104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1808.6200000000104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1808.6200000000104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1808.6200000000104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1808.6200000000104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1808.6200000000104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1808.6200000000104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1808.6200000000104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1808.6200000000104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1808.6200000000104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1808.6200000000104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1808.6200000000104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1808.6200000000104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1808.6200000000104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1808.6200000000104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1808.6200000000104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1808.6200000000104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1808.6200000000104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1808.6200000000104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1808.6200000000104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1808.6200000000104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1808.6200000000104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1808.6200000000104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1808.6200000000104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1808.6200000000104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1808.6200000000104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1808.6200000000104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1808.6200000000104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1808.6200000000104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1808.6200000000104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1808.6200000000104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1808.6200000000104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1808.6200000000104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1808.6200000000104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1808.6200000000104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1808.6200000000104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1808.6200000000104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1808.6200000000104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1808.6200000000104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1808.6200000000104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1808.6200000000104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1808.6200000000104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1808.6200000000104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1808.6200000000104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1808.6200000000104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1808.6200000000104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1808.6200000000104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1808.6200000000104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1808.6200000000104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1808.6200000000104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1808.6200000000104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1808.6200000000104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1808.6200000000104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1808.6200000000104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1808.6200000000104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1808.6200000000104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1808.6200000000104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ref="F459:F522" si="7">D459-E459+F458</f>
        <v>1808.6200000000104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1808.6200000000104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1808.6200000000104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1808.6200000000104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1808.6200000000104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1808.6200000000104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1808.6200000000104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1808.6200000000104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1808.6200000000104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1808.6200000000104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1808.6200000000104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1808.6200000000104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1808.6200000000104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1808.6200000000104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1808.6200000000104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1808.6200000000104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1808.6200000000104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1808.6200000000104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1808.6200000000104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1808.6200000000104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1808.6200000000104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1808.6200000000104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1808.6200000000104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1808.6200000000104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1808.6200000000104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1808.6200000000104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1808.6200000000104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1808.6200000000104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1808.6200000000104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1808.6200000000104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1808.6200000000104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1808.6200000000104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1808.6200000000104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1808.6200000000104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1808.6200000000104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1808.6200000000104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1808.6200000000104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1808.6200000000104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1808.6200000000104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1808.6200000000104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1808.6200000000104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1808.6200000000104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1808.6200000000104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1808.6200000000104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1808.6200000000104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1808.6200000000104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1808.6200000000104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1808.6200000000104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1808.6200000000104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1808.6200000000104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1808.6200000000104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1808.6200000000104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1808.6200000000104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1808.6200000000104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1808.6200000000104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1808.6200000000104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1808.6200000000104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1808.6200000000104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1808.6200000000104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1808.6200000000104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1808.6200000000104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1808.6200000000104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1808.6200000000104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1808.6200000000104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ref="F523:F586" si="8">D523-E523+F522</f>
        <v>1808.6200000000104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1808.6200000000104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1808.6200000000104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1808.6200000000104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1808.6200000000104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1808.6200000000104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1808.6200000000104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1808.6200000000104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1808.6200000000104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1808.6200000000104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1808.6200000000104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1808.6200000000104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1808.6200000000104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1808.6200000000104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1808.6200000000104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1808.6200000000104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1808.6200000000104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1808.6200000000104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1808.6200000000104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1808.6200000000104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1808.6200000000104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1808.6200000000104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1808.6200000000104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1808.6200000000104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1808.6200000000104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1808.6200000000104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1808.6200000000104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1808.6200000000104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1808.6200000000104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1808.6200000000104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1808.6200000000104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1808.6200000000104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1808.6200000000104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1808.6200000000104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1808.6200000000104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1808.6200000000104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1808.6200000000104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1808.6200000000104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1808.6200000000104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1808.6200000000104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1808.6200000000104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1808.6200000000104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1808.6200000000104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1808.6200000000104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1808.6200000000104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1808.6200000000104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1808.6200000000104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1808.6200000000104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1808.6200000000104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1808.6200000000104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1808.6200000000104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1808.6200000000104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1808.6200000000104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1808.6200000000104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1808.6200000000104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1808.6200000000104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1808.6200000000104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1808.6200000000104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1808.6200000000104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1808.6200000000104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1808.6200000000104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1808.6200000000104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1808.6200000000104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1808.6200000000104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ref="F587:F611" si="9">D587-E587+F586</f>
        <v>1808.6200000000104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1808.6200000000104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1808.6200000000104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1808.6200000000104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1808.6200000000104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1808.6200000000104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1808.6200000000104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1808.6200000000104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1808.6200000000104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1808.6200000000104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1808.6200000000104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1808.6200000000104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1808.6200000000104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1808.6200000000104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1808.6200000000104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1808.6200000000104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1808.6200000000104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1808.6200000000104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1808.6200000000104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1808.6200000000104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1808.6200000000104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1808.6200000000104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1808.6200000000104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1808.6200000000104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1808.6200000000104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44" priority="1" operator="lessThan">
      <formula>0</formula>
    </cfRule>
  </conditionalFormatting>
  <conditionalFormatting sqref="F9:F611 F6">
    <cfRule type="cellIs" dxfId="43" priority="3" operator="greaterThan">
      <formula>0</formula>
    </cfRule>
  </conditionalFormatting>
  <conditionalFormatting sqref="F9:F611">
    <cfRule type="cellIs" dxfId="42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C4B1-601C-4761-9133-5FD922D7AC71}">
  <dimension ref="A1:F591"/>
  <sheetViews>
    <sheetView view="pageBreakPreview" zoomScaleNormal="100" zoomScaleSheetLayoutView="100" workbookViewId="0">
      <selection activeCell="J14" sqref="J14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Janeiro2026!F36</f>
        <v>2.2000000112711859E-3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SUM(D9:D591)</f>
        <v>35381.449999999997</v>
      </c>
      <c r="E6" s="11">
        <f>SUM(E9:E591)</f>
        <v>35381.452249999995</v>
      </c>
      <c r="F6" s="12">
        <f>F591</f>
        <v>-4.9999988306126397E-5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46055</v>
      </c>
      <c r="B9" s="17" t="s">
        <v>19</v>
      </c>
      <c r="C9" s="18" t="s">
        <v>143</v>
      </c>
      <c r="D9" s="19">
        <v>9350</v>
      </c>
      <c r="E9" s="19"/>
      <c r="F9" s="20">
        <f>D9-E9+D5</f>
        <v>9350.0022000000117</v>
      </c>
    </row>
    <row r="10" spans="1:6" ht="14.25" customHeight="1" x14ac:dyDescent="0.3">
      <c r="A10" s="16">
        <v>46055</v>
      </c>
      <c r="B10" s="17"/>
      <c r="C10" s="18"/>
      <c r="D10" s="19"/>
      <c r="E10" s="27"/>
      <c r="F10" s="20">
        <f>D10-E10+F9</f>
        <v>9350.0022000000117</v>
      </c>
    </row>
    <row r="11" spans="1:6" ht="14.25" customHeight="1" x14ac:dyDescent="0.3">
      <c r="A11" s="16">
        <v>46055</v>
      </c>
      <c r="B11" s="17" t="s">
        <v>190</v>
      </c>
      <c r="C11" s="18"/>
      <c r="D11" s="19"/>
      <c r="E11" s="19">
        <f>(0.5%*D9)+10</f>
        <v>56.75</v>
      </c>
      <c r="F11" s="20">
        <f>D11-E11+F10</f>
        <v>9293.2522000000117</v>
      </c>
    </row>
    <row r="12" spans="1:6" ht="14.25" customHeight="1" x14ac:dyDescent="0.3">
      <c r="A12" s="16">
        <v>46055</v>
      </c>
      <c r="B12" s="17" t="s">
        <v>182</v>
      </c>
      <c r="C12" s="18"/>
      <c r="D12" s="19"/>
      <c r="E12" s="19">
        <v>1500</v>
      </c>
      <c r="F12" s="20">
        <f t="shared" ref="F12:F71" si="0">D12-E12+F11</f>
        <v>7793.2522000000117</v>
      </c>
    </row>
    <row r="13" spans="1:6" ht="14.25" customHeight="1" x14ac:dyDescent="0.3">
      <c r="A13" s="16">
        <v>46055</v>
      </c>
      <c r="B13" s="17" t="s">
        <v>22</v>
      </c>
      <c r="C13" s="18" t="s">
        <v>173</v>
      </c>
      <c r="D13" s="19"/>
      <c r="E13" s="19">
        <v>7550</v>
      </c>
      <c r="F13" s="20">
        <f t="shared" si="0"/>
        <v>243.25220000001173</v>
      </c>
    </row>
    <row r="14" spans="1:6" ht="14.25" customHeight="1" x14ac:dyDescent="0.3">
      <c r="A14" s="16">
        <v>46055</v>
      </c>
      <c r="B14" s="17" t="s">
        <v>182</v>
      </c>
      <c r="C14" s="18"/>
      <c r="D14" s="19"/>
      <c r="E14" s="19">
        <v>20</v>
      </c>
      <c r="F14" s="20">
        <f t="shared" si="0"/>
        <v>223.25220000001173</v>
      </c>
    </row>
    <row r="15" spans="1:6" ht="14.4" x14ac:dyDescent="0.3">
      <c r="A15" s="16">
        <v>46056</v>
      </c>
      <c r="B15" s="17" t="s">
        <v>22</v>
      </c>
      <c r="C15" s="18" t="s">
        <v>173</v>
      </c>
      <c r="D15" s="19"/>
      <c r="E15" s="19">
        <v>223.25</v>
      </c>
      <c r="F15" s="20">
        <f t="shared" si="0"/>
        <v>2.2000000117259333E-3</v>
      </c>
    </row>
    <row r="16" spans="1:6" ht="14.25" customHeight="1" x14ac:dyDescent="0.3">
      <c r="A16" s="16">
        <v>46062</v>
      </c>
      <c r="B16" s="17" t="s">
        <v>19</v>
      </c>
      <c r="C16" s="18" t="s">
        <v>223</v>
      </c>
      <c r="D16" s="19">
        <v>270</v>
      </c>
      <c r="E16" s="19"/>
      <c r="F16" s="20">
        <f t="shared" si="0"/>
        <v>270.00220000001173</v>
      </c>
    </row>
    <row r="17" spans="1:6" ht="14.25" customHeight="1" x14ac:dyDescent="0.3">
      <c r="A17" s="16">
        <v>46062</v>
      </c>
      <c r="B17" s="17" t="s">
        <v>190</v>
      </c>
      <c r="C17" s="18"/>
      <c r="D17" s="19"/>
      <c r="E17" s="19">
        <f>(0.5%*D16)+10</f>
        <v>11.35</v>
      </c>
      <c r="F17" s="20">
        <f t="shared" si="0"/>
        <v>258.6522000000117</v>
      </c>
    </row>
    <row r="18" spans="1:6" ht="14.25" customHeight="1" x14ac:dyDescent="0.3">
      <c r="A18" s="16">
        <v>46062</v>
      </c>
      <c r="B18" s="17" t="s">
        <v>182</v>
      </c>
      <c r="C18" s="18"/>
      <c r="D18" s="19"/>
      <c r="E18" s="29">
        <v>10</v>
      </c>
      <c r="F18" s="20">
        <f t="shared" si="0"/>
        <v>248.6522000000117</v>
      </c>
    </row>
    <row r="19" spans="1:6" ht="14.25" customHeight="1" x14ac:dyDescent="0.3">
      <c r="A19" s="16">
        <v>46063</v>
      </c>
      <c r="B19" s="17" t="s">
        <v>19</v>
      </c>
      <c r="C19" s="18" t="s">
        <v>209</v>
      </c>
      <c r="D19" s="19">
        <v>350</v>
      </c>
      <c r="E19" s="19"/>
      <c r="F19" s="20">
        <f t="shared" si="0"/>
        <v>598.6522000000117</v>
      </c>
    </row>
    <row r="20" spans="1:6" ht="14.25" customHeight="1" x14ac:dyDescent="0.3">
      <c r="A20" s="16">
        <v>46063</v>
      </c>
      <c r="B20" s="17" t="s">
        <v>190</v>
      </c>
      <c r="C20" s="18"/>
      <c r="D20" s="19"/>
      <c r="E20" s="19">
        <f>(0.5%*D19)+10</f>
        <v>11.75</v>
      </c>
      <c r="F20" s="20">
        <f t="shared" si="0"/>
        <v>586.9022000000117</v>
      </c>
    </row>
    <row r="21" spans="1:6" ht="14.25" customHeight="1" x14ac:dyDescent="0.3">
      <c r="A21" s="16">
        <v>46063</v>
      </c>
      <c r="B21" s="17" t="s">
        <v>19</v>
      </c>
      <c r="C21" s="18" t="s">
        <v>196</v>
      </c>
      <c r="D21" s="19">
        <v>8855</v>
      </c>
      <c r="E21" s="19"/>
      <c r="F21" s="20">
        <f t="shared" si="0"/>
        <v>9441.9022000000114</v>
      </c>
    </row>
    <row r="22" spans="1:6" ht="14.25" customHeight="1" x14ac:dyDescent="0.3">
      <c r="A22" s="16">
        <v>46063</v>
      </c>
      <c r="B22" s="17" t="s">
        <v>182</v>
      </c>
      <c r="C22" s="18"/>
      <c r="D22" s="19"/>
      <c r="E22" s="19">
        <v>10</v>
      </c>
      <c r="F22" s="20">
        <f t="shared" si="0"/>
        <v>9431.9022000000114</v>
      </c>
    </row>
    <row r="23" spans="1:6" ht="14.25" customHeight="1" x14ac:dyDescent="0.3">
      <c r="A23" s="16">
        <v>46064</v>
      </c>
      <c r="B23" s="17" t="s">
        <v>22</v>
      </c>
      <c r="C23" t="s">
        <v>173</v>
      </c>
      <c r="D23" s="19"/>
      <c r="E23" s="29">
        <v>9431.9</v>
      </c>
      <c r="F23" s="20">
        <f t="shared" si="0"/>
        <v>2.2000000117259333E-3</v>
      </c>
    </row>
    <row r="24" spans="1:6" ht="14.25" customHeight="1" x14ac:dyDescent="0.3">
      <c r="A24" s="16">
        <v>46072</v>
      </c>
      <c r="B24" s="17" t="s">
        <v>19</v>
      </c>
      <c r="C24" s="18" t="s">
        <v>194</v>
      </c>
      <c r="D24" s="19">
        <v>2200</v>
      </c>
      <c r="E24" s="19"/>
      <c r="F24" s="20">
        <f t="shared" si="0"/>
        <v>2200.0022000000117</v>
      </c>
    </row>
    <row r="25" spans="1:6" ht="14.25" customHeight="1" x14ac:dyDescent="0.3">
      <c r="A25" s="16">
        <v>46072</v>
      </c>
      <c r="B25" s="17" t="s">
        <v>22</v>
      </c>
      <c r="C25" s="18" t="s">
        <v>173</v>
      </c>
      <c r="D25" s="19"/>
      <c r="E25" s="19">
        <v>2200</v>
      </c>
      <c r="F25" s="20">
        <f t="shared" si="0"/>
        <v>2.2000000117259333E-3</v>
      </c>
    </row>
    <row r="26" spans="1:6" ht="14.25" customHeight="1" x14ac:dyDescent="0.3">
      <c r="A26" s="16">
        <v>46073</v>
      </c>
      <c r="B26" s="17" t="s">
        <v>19</v>
      </c>
      <c r="C26" s="18" t="s">
        <v>177</v>
      </c>
      <c r="D26" s="19">
        <v>270</v>
      </c>
      <c r="E26" s="19"/>
      <c r="F26" s="20">
        <f t="shared" si="0"/>
        <v>270.00220000001173</v>
      </c>
    </row>
    <row r="27" spans="1:6" ht="14.25" customHeight="1" x14ac:dyDescent="0.3">
      <c r="A27" s="16">
        <v>46073</v>
      </c>
      <c r="B27" s="17" t="s">
        <v>19</v>
      </c>
      <c r="C27" s="18" t="s">
        <v>203</v>
      </c>
      <c r="D27" s="19">
        <v>13900</v>
      </c>
      <c r="E27" s="19"/>
      <c r="F27" s="20">
        <f t="shared" si="0"/>
        <v>14170.002200000012</v>
      </c>
    </row>
    <row r="28" spans="1:6" ht="14.25" customHeight="1" x14ac:dyDescent="0.3">
      <c r="A28" s="16">
        <v>46073</v>
      </c>
      <c r="B28" s="17" t="s">
        <v>22</v>
      </c>
      <c r="C28" s="18" t="s">
        <v>173</v>
      </c>
      <c r="D28" s="19"/>
      <c r="E28" s="19">
        <v>14170</v>
      </c>
      <c r="F28" s="20">
        <f t="shared" si="0"/>
        <v>2.2000000117259333E-3</v>
      </c>
    </row>
    <row r="29" spans="1:6" ht="14.25" customHeight="1" x14ac:dyDescent="0.3">
      <c r="A29" s="16">
        <v>46076</v>
      </c>
      <c r="B29" s="17" t="s">
        <v>19</v>
      </c>
      <c r="C29" s="18" t="s">
        <v>103</v>
      </c>
      <c r="D29" s="19">
        <v>186.45</v>
      </c>
      <c r="E29" s="19"/>
      <c r="F29" s="20">
        <f t="shared" si="0"/>
        <v>186.45220000001171</v>
      </c>
    </row>
    <row r="30" spans="1:6" ht="14.25" customHeight="1" x14ac:dyDescent="0.3">
      <c r="A30" s="16">
        <v>46076</v>
      </c>
      <c r="B30" s="17" t="s">
        <v>190</v>
      </c>
      <c r="C30" s="18"/>
      <c r="D30" s="19"/>
      <c r="E30" s="19">
        <f>(0.5%*D29)+10</f>
        <v>10.93225</v>
      </c>
      <c r="F30" s="20">
        <f t="shared" si="0"/>
        <v>175.5199500000117</v>
      </c>
    </row>
    <row r="31" spans="1:6" ht="14.25" customHeight="1" x14ac:dyDescent="0.3">
      <c r="A31" s="16">
        <v>46076</v>
      </c>
      <c r="B31" s="17" t="s">
        <v>182</v>
      </c>
      <c r="C31" s="18"/>
      <c r="D31" s="19"/>
      <c r="E31" s="19">
        <v>10</v>
      </c>
      <c r="F31" s="20">
        <f t="shared" si="0"/>
        <v>165.5199500000117</v>
      </c>
    </row>
    <row r="32" spans="1:6" ht="14.25" customHeight="1" x14ac:dyDescent="0.3">
      <c r="A32" s="16">
        <v>46077</v>
      </c>
      <c r="B32" s="17" t="s">
        <v>22</v>
      </c>
      <c r="C32" s="18" t="s">
        <v>173</v>
      </c>
      <c r="D32" s="19"/>
      <c r="E32" s="19">
        <v>20</v>
      </c>
      <c r="F32" s="20">
        <f t="shared" si="0"/>
        <v>145.5199500000117</v>
      </c>
    </row>
    <row r="33" spans="1:6" ht="14.25" customHeight="1" x14ac:dyDescent="0.3">
      <c r="A33" s="16">
        <v>46077</v>
      </c>
      <c r="B33" s="17" t="s">
        <v>22</v>
      </c>
      <c r="C33" s="18" t="s">
        <v>173</v>
      </c>
      <c r="D33" s="19"/>
      <c r="E33" s="19">
        <v>145.52000000000001</v>
      </c>
      <c r="F33" s="20">
        <f t="shared" si="0"/>
        <v>-4.9999988306126397E-5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0"/>
        <v>-4.9999988306126397E-5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0"/>
        <v>-4.9999988306126397E-5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-4.9999988306126397E-5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-4.9999988306126397E-5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-4.9999988306126397E-5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-4.9999988306126397E-5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-4.9999988306126397E-5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-4.9999988306126397E-5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-4.9999988306126397E-5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-4.9999988306126397E-5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-4.9999988306126397E-5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-4.9999988306126397E-5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-4.9999988306126397E-5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-4.9999988306126397E-5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-4.9999988306126397E-5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-4.9999988306126397E-5</v>
      </c>
    </row>
    <row r="50" spans="1:6" ht="14.25" customHeight="1" x14ac:dyDescent="0.3">
      <c r="A50" s="16"/>
      <c r="B50" s="17"/>
      <c r="D50" s="19"/>
      <c r="E50" s="19"/>
      <c r="F50" s="20">
        <f t="shared" si="0"/>
        <v>-4.9999988306126397E-5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-4.9999988306126397E-5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-4.9999988306126397E-5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-4.9999988306126397E-5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-4.9999988306126397E-5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-4.9999988306126397E-5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-4.9999988306126397E-5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-4.9999988306126397E-5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-4.9999988306126397E-5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-4.9999988306126397E-5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-4.9999988306126397E-5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-4.9999988306126397E-5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-4.9999988306126397E-5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-4.9999988306126397E-5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-4.9999988306126397E-5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-4.9999988306126397E-5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-4.9999988306126397E-5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-4.9999988306126397E-5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-4.9999988306126397E-5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-4.9999988306126397E-5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-4.9999988306126397E-5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-4.9999988306126397E-5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ref="F72:F135" si="1">D72-E72+F71</f>
        <v>-4.9999988306126397E-5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1"/>
        <v>-4.9999988306126397E-5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1"/>
        <v>-4.9999988306126397E-5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1"/>
        <v>-4.9999988306126397E-5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-4.9999988306126397E-5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-4.9999988306126397E-5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-4.9999988306126397E-5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-4.9999988306126397E-5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-4.9999988306126397E-5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-4.9999988306126397E-5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-4.9999988306126397E-5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-4.9999988306126397E-5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-4.9999988306126397E-5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-4.9999988306126397E-5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-4.9999988306126397E-5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-4.9999988306126397E-5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-4.9999988306126397E-5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-4.9999988306126397E-5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-4.9999988306126397E-5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-4.9999988306126397E-5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-4.9999988306126397E-5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-4.9999988306126397E-5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-4.9999988306126397E-5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-4.9999988306126397E-5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-4.9999988306126397E-5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-4.9999988306126397E-5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-4.9999988306126397E-5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-4.9999988306126397E-5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-4.9999988306126397E-5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-4.9999988306126397E-5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-4.9999988306126397E-5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-4.9999988306126397E-5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-4.9999988306126397E-5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-4.9999988306126397E-5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-4.9999988306126397E-5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-4.9999988306126397E-5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-4.9999988306126397E-5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-4.9999988306126397E-5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-4.9999988306126397E-5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-4.9999988306126397E-5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-4.9999988306126397E-5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-4.9999988306126397E-5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-4.9999988306126397E-5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-4.9999988306126397E-5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-4.9999988306126397E-5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-4.9999988306126397E-5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-4.9999988306126397E-5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-4.9999988306126397E-5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-4.9999988306126397E-5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-4.9999988306126397E-5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-4.9999988306126397E-5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-4.9999988306126397E-5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-4.9999988306126397E-5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-4.9999988306126397E-5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-4.9999988306126397E-5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-4.9999988306126397E-5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-4.9999988306126397E-5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-4.9999988306126397E-5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-4.9999988306126397E-5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-4.9999988306126397E-5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-4.9999988306126397E-5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-4.9999988306126397E-5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-4.9999988306126397E-5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-4.9999988306126397E-5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ref="F136:F199" si="2">D136-E136+F135</f>
        <v>-4.9999988306126397E-5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2"/>
        <v>-4.9999988306126397E-5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2"/>
        <v>-4.9999988306126397E-5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2"/>
        <v>-4.9999988306126397E-5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-4.9999988306126397E-5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-4.9999988306126397E-5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-4.9999988306126397E-5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-4.9999988306126397E-5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-4.9999988306126397E-5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-4.9999988306126397E-5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-4.9999988306126397E-5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-4.9999988306126397E-5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-4.9999988306126397E-5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-4.9999988306126397E-5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-4.9999988306126397E-5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-4.9999988306126397E-5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-4.9999988306126397E-5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-4.9999988306126397E-5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-4.9999988306126397E-5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-4.9999988306126397E-5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-4.9999988306126397E-5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-4.9999988306126397E-5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-4.9999988306126397E-5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-4.9999988306126397E-5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-4.9999988306126397E-5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-4.9999988306126397E-5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-4.9999988306126397E-5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-4.9999988306126397E-5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-4.9999988306126397E-5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-4.9999988306126397E-5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-4.9999988306126397E-5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-4.9999988306126397E-5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-4.9999988306126397E-5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-4.9999988306126397E-5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-4.9999988306126397E-5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-4.9999988306126397E-5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-4.9999988306126397E-5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-4.9999988306126397E-5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-4.9999988306126397E-5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-4.9999988306126397E-5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-4.9999988306126397E-5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-4.9999988306126397E-5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-4.9999988306126397E-5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-4.9999988306126397E-5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-4.9999988306126397E-5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-4.9999988306126397E-5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-4.9999988306126397E-5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-4.9999988306126397E-5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-4.9999988306126397E-5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-4.9999988306126397E-5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-4.9999988306126397E-5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-4.9999988306126397E-5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-4.9999988306126397E-5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-4.9999988306126397E-5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-4.9999988306126397E-5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-4.9999988306126397E-5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-4.9999988306126397E-5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-4.9999988306126397E-5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-4.9999988306126397E-5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-4.9999988306126397E-5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-4.9999988306126397E-5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-4.9999988306126397E-5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-4.9999988306126397E-5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-4.9999988306126397E-5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ref="F200:F263" si="3">D200-E200+F199</f>
        <v>-4.9999988306126397E-5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3"/>
        <v>-4.9999988306126397E-5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3"/>
        <v>-4.9999988306126397E-5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3"/>
        <v>-4.9999988306126397E-5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-4.9999988306126397E-5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-4.9999988306126397E-5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-4.9999988306126397E-5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-4.9999988306126397E-5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-4.9999988306126397E-5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-4.9999988306126397E-5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-4.9999988306126397E-5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-4.9999988306126397E-5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-4.9999988306126397E-5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-4.9999988306126397E-5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-4.9999988306126397E-5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-4.9999988306126397E-5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-4.9999988306126397E-5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-4.9999988306126397E-5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-4.9999988306126397E-5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-4.9999988306126397E-5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-4.9999988306126397E-5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-4.9999988306126397E-5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-4.9999988306126397E-5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-4.9999988306126397E-5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-4.9999988306126397E-5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-4.9999988306126397E-5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-4.9999988306126397E-5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-4.9999988306126397E-5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-4.9999988306126397E-5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-4.9999988306126397E-5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-4.9999988306126397E-5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-4.9999988306126397E-5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-4.9999988306126397E-5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-4.9999988306126397E-5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-4.9999988306126397E-5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-4.9999988306126397E-5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-4.9999988306126397E-5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-4.9999988306126397E-5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-4.9999988306126397E-5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-4.9999988306126397E-5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-4.9999988306126397E-5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-4.9999988306126397E-5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-4.9999988306126397E-5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-4.9999988306126397E-5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-4.9999988306126397E-5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-4.9999988306126397E-5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-4.9999988306126397E-5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-4.9999988306126397E-5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-4.9999988306126397E-5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-4.9999988306126397E-5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-4.9999988306126397E-5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-4.9999988306126397E-5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-4.9999988306126397E-5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-4.9999988306126397E-5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-4.9999988306126397E-5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-4.9999988306126397E-5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-4.9999988306126397E-5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-4.9999988306126397E-5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-4.9999988306126397E-5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-4.9999988306126397E-5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-4.9999988306126397E-5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-4.9999988306126397E-5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-4.9999988306126397E-5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-4.9999988306126397E-5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ref="F264:F327" si="4">D264-E264+F263</f>
        <v>-4.9999988306126397E-5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4"/>
        <v>-4.9999988306126397E-5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4"/>
        <v>-4.9999988306126397E-5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4"/>
        <v>-4.9999988306126397E-5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-4.9999988306126397E-5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-4.9999988306126397E-5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-4.9999988306126397E-5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-4.9999988306126397E-5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-4.9999988306126397E-5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-4.9999988306126397E-5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-4.9999988306126397E-5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-4.9999988306126397E-5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-4.9999988306126397E-5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-4.9999988306126397E-5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-4.9999988306126397E-5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-4.9999988306126397E-5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-4.9999988306126397E-5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-4.9999988306126397E-5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-4.9999988306126397E-5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-4.9999988306126397E-5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-4.9999988306126397E-5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-4.9999988306126397E-5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-4.9999988306126397E-5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-4.9999988306126397E-5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-4.9999988306126397E-5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-4.9999988306126397E-5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-4.9999988306126397E-5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-4.9999988306126397E-5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-4.9999988306126397E-5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-4.9999988306126397E-5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-4.9999988306126397E-5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-4.9999988306126397E-5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-4.9999988306126397E-5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-4.9999988306126397E-5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-4.9999988306126397E-5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-4.9999988306126397E-5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-4.9999988306126397E-5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-4.9999988306126397E-5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-4.9999988306126397E-5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-4.9999988306126397E-5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-4.9999988306126397E-5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-4.9999988306126397E-5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-4.9999988306126397E-5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-4.9999988306126397E-5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-4.9999988306126397E-5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-4.9999988306126397E-5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-4.9999988306126397E-5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-4.9999988306126397E-5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-4.9999988306126397E-5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-4.9999988306126397E-5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-4.9999988306126397E-5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-4.9999988306126397E-5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-4.9999988306126397E-5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-4.9999988306126397E-5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-4.9999988306126397E-5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-4.9999988306126397E-5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-4.9999988306126397E-5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-4.9999988306126397E-5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-4.9999988306126397E-5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-4.9999988306126397E-5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-4.9999988306126397E-5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-4.9999988306126397E-5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-4.9999988306126397E-5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-4.9999988306126397E-5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ref="F328:F391" si="5">D328-E328+F327</f>
        <v>-4.9999988306126397E-5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5"/>
        <v>-4.9999988306126397E-5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5"/>
        <v>-4.9999988306126397E-5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5"/>
        <v>-4.9999988306126397E-5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-4.9999988306126397E-5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-4.9999988306126397E-5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-4.9999988306126397E-5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-4.9999988306126397E-5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-4.9999988306126397E-5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-4.9999988306126397E-5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-4.9999988306126397E-5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-4.9999988306126397E-5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-4.9999988306126397E-5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-4.9999988306126397E-5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-4.9999988306126397E-5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-4.9999988306126397E-5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-4.9999988306126397E-5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-4.9999988306126397E-5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-4.9999988306126397E-5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-4.9999988306126397E-5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-4.9999988306126397E-5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-4.9999988306126397E-5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-4.9999988306126397E-5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-4.9999988306126397E-5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-4.9999988306126397E-5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-4.9999988306126397E-5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-4.9999988306126397E-5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-4.9999988306126397E-5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-4.9999988306126397E-5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-4.9999988306126397E-5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-4.9999988306126397E-5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-4.9999988306126397E-5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-4.9999988306126397E-5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-4.9999988306126397E-5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-4.9999988306126397E-5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-4.9999988306126397E-5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-4.9999988306126397E-5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-4.9999988306126397E-5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-4.9999988306126397E-5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-4.9999988306126397E-5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-4.9999988306126397E-5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-4.9999988306126397E-5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-4.9999988306126397E-5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-4.9999988306126397E-5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-4.9999988306126397E-5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-4.9999988306126397E-5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-4.9999988306126397E-5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-4.9999988306126397E-5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-4.9999988306126397E-5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-4.9999988306126397E-5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5"/>
        <v>-4.9999988306126397E-5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5"/>
        <v>-4.9999988306126397E-5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5"/>
        <v>-4.9999988306126397E-5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5"/>
        <v>-4.9999988306126397E-5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5"/>
        <v>-4.9999988306126397E-5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5"/>
        <v>-4.9999988306126397E-5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5"/>
        <v>-4.9999988306126397E-5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5"/>
        <v>-4.9999988306126397E-5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5"/>
        <v>-4.9999988306126397E-5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5"/>
        <v>-4.9999988306126397E-5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5"/>
        <v>-4.9999988306126397E-5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5"/>
        <v>-4.9999988306126397E-5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5"/>
        <v>-4.9999988306126397E-5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5"/>
        <v>-4.9999988306126397E-5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ref="F392:F455" si="6">D392-E392+F391</f>
        <v>-4.9999988306126397E-5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6"/>
        <v>-4.9999988306126397E-5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6"/>
        <v>-4.9999988306126397E-5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6"/>
        <v>-4.9999988306126397E-5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6"/>
        <v>-4.9999988306126397E-5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-4.9999988306126397E-5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-4.9999988306126397E-5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-4.9999988306126397E-5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-4.9999988306126397E-5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-4.9999988306126397E-5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-4.9999988306126397E-5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-4.9999988306126397E-5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-4.9999988306126397E-5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-4.9999988306126397E-5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-4.9999988306126397E-5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-4.9999988306126397E-5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-4.9999988306126397E-5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-4.9999988306126397E-5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-4.9999988306126397E-5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-4.9999988306126397E-5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-4.9999988306126397E-5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-4.9999988306126397E-5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-4.9999988306126397E-5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-4.9999988306126397E-5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-4.9999988306126397E-5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-4.9999988306126397E-5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-4.9999988306126397E-5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-4.9999988306126397E-5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-4.9999988306126397E-5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-4.9999988306126397E-5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-4.9999988306126397E-5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-4.9999988306126397E-5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-4.9999988306126397E-5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-4.9999988306126397E-5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-4.9999988306126397E-5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-4.9999988306126397E-5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-4.9999988306126397E-5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-4.9999988306126397E-5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-4.9999988306126397E-5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-4.9999988306126397E-5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-4.9999988306126397E-5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-4.9999988306126397E-5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-4.9999988306126397E-5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-4.9999988306126397E-5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-4.9999988306126397E-5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-4.9999988306126397E-5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-4.9999988306126397E-5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-4.9999988306126397E-5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-4.9999988306126397E-5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-4.9999988306126397E-5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-4.9999988306126397E-5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-4.9999988306126397E-5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-4.9999988306126397E-5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-4.9999988306126397E-5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-4.9999988306126397E-5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-4.9999988306126397E-5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-4.9999988306126397E-5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-4.9999988306126397E-5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-4.9999988306126397E-5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-4.9999988306126397E-5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-4.9999988306126397E-5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-4.9999988306126397E-5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-4.9999988306126397E-5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-4.9999988306126397E-5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ref="F456:F519" si="7">D456-E456+F455</f>
        <v>-4.9999988306126397E-5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7"/>
        <v>-4.9999988306126397E-5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7"/>
        <v>-4.9999988306126397E-5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7"/>
        <v>-4.9999988306126397E-5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-4.9999988306126397E-5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-4.9999988306126397E-5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-4.9999988306126397E-5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-4.9999988306126397E-5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-4.9999988306126397E-5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-4.9999988306126397E-5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-4.9999988306126397E-5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-4.9999988306126397E-5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-4.9999988306126397E-5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-4.9999988306126397E-5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-4.9999988306126397E-5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-4.9999988306126397E-5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-4.9999988306126397E-5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-4.9999988306126397E-5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-4.9999988306126397E-5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-4.9999988306126397E-5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-4.9999988306126397E-5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-4.9999988306126397E-5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-4.9999988306126397E-5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-4.9999988306126397E-5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-4.9999988306126397E-5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-4.9999988306126397E-5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-4.9999988306126397E-5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-4.9999988306126397E-5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-4.9999988306126397E-5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-4.9999988306126397E-5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-4.9999988306126397E-5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-4.9999988306126397E-5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-4.9999988306126397E-5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-4.9999988306126397E-5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-4.9999988306126397E-5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-4.9999988306126397E-5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-4.9999988306126397E-5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-4.9999988306126397E-5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-4.9999988306126397E-5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-4.9999988306126397E-5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-4.9999988306126397E-5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-4.9999988306126397E-5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-4.9999988306126397E-5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-4.9999988306126397E-5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-4.9999988306126397E-5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-4.9999988306126397E-5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-4.9999988306126397E-5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-4.9999988306126397E-5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-4.9999988306126397E-5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-4.9999988306126397E-5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-4.9999988306126397E-5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-4.9999988306126397E-5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-4.9999988306126397E-5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-4.9999988306126397E-5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-4.9999988306126397E-5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-4.9999988306126397E-5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-4.9999988306126397E-5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-4.9999988306126397E-5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-4.9999988306126397E-5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-4.9999988306126397E-5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-4.9999988306126397E-5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-4.9999988306126397E-5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-4.9999988306126397E-5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-4.9999988306126397E-5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583" si="8">D520-E520+F519</f>
        <v>-4.9999988306126397E-5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8"/>
        <v>-4.9999988306126397E-5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8"/>
        <v>-4.9999988306126397E-5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8"/>
        <v>-4.9999988306126397E-5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-4.9999988306126397E-5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-4.9999988306126397E-5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-4.9999988306126397E-5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-4.9999988306126397E-5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-4.9999988306126397E-5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-4.9999988306126397E-5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-4.9999988306126397E-5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-4.9999988306126397E-5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-4.9999988306126397E-5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-4.9999988306126397E-5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-4.9999988306126397E-5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-4.9999988306126397E-5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-4.9999988306126397E-5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-4.9999988306126397E-5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-4.9999988306126397E-5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-4.9999988306126397E-5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-4.9999988306126397E-5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-4.9999988306126397E-5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-4.9999988306126397E-5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-4.9999988306126397E-5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-4.9999988306126397E-5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-4.9999988306126397E-5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-4.9999988306126397E-5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-4.9999988306126397E-5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-4.9999988306126397E-5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-4.9999988306126397E-5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-4.9999988306126397E-5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-4.9999988306126397E-5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-4.9999988306126397E-5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-4.9999988306126397E-5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-4.9999988306126397E-5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-4.9999988306126397E-5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-4.9999988306126397E-5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-4.9999988306126397E-5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-4.9999988306126397E-5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-4.9999988306126397E-5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-4.9999988306126397E-5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-4.9999988306126397E-5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-4.9999988306126397E-5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-4.9999988306126397E-5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-4.9999988306126397E-5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-4.9999988306126397E-5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-4.9999988306126397E-5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-4.9999988306126397E-5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-4.9999988306126397E-5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-4.9999988306126397E-5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-4.9999988306126397E-5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-4.9999988306126397E-5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-4.9999988306126397E-5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-4.9999988306126397E-5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-4.9999988306126397E-5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-4.9999988306126397E-5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-4.9999988306126397E-5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-4.9999988306126397E-5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-4.9999988306126397E-5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-4.9999988306126397E-5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-4.9999988306126397E-5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-4.9999988306126397E-5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-4.9999988306126397E-5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-4.9999988306126397E-5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ref="F584:F591" si="9">D584-E584+F583</f>
        <v>-4.9999988306126397E-5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9"/>
        <v>-4.9999988306126397E-5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9"/>
        <v>-4.9999988306126397E-5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9"/>
        <v>-4.9999988306126397E-5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-4.9999988306126397E-5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-4.9999988306126397E-5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-4.9999988306126397E-5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-4.9999988306126397E-5</v>
      </c>
    </row>
  </sheetData>
  <autoFilter ref="A8:F591" xr:uid="{00000000-0009-0000-0000-000015000000}">
    <sortState xmlns:xlrd2="http://schemas.microsoft.com/office/spreadsheetml/2017/richdata2" ref="A8:F591">
      <sortCondition ref="A8:A591"/>
    </sortState>
  </autoFilter>
  <mergeCells count="2">
    <mergeCell ref="A2:F2"/>
    <mergeCell ref="D5:E5"/>
  </mergeCells>
  <conditionalFormatting sqref="F6 F9:F591">
    <cfRule type="cellIs" dxfId="41" priority="1" operator="lessThan">
      <formula>0</formula>
    </cfRule>
  </conditionalFormatting>
  <conditionalFormatting sqref="F9:F591 F6">
    <cfRule type="cellIs" dxfId="40" priority="3" operator="greaterThan">
      <formula>0</formula>
    </cfRule>
  </conditionalFormatting>
  <conditionalFormatting sqref="F9:F591">
    <cfRule type="cellIs" dxfId="39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118" max="5" man="1"/>
    <brk id="176" max="5" man="1"/>
    <brk id="237" max="5" man="1"/>
    <brk id="298" max="5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0645-31E1-4D55-B5AA-89B6CBF34F54}">
  <dimension ref="A1:M611"/>
  <sheetViews>
    <sheetView view="pageBreakPreview" topLeftCell="A34" zoomScaleNormal="100" zoomScaleSheetLayoutView="100" workbookViewId="0">
      <selection activeCell="H4" sqref="H4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'Janeiro2026- Vortx'!F52</f>
        <v>1808.6200000000104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45490.67</v>
      </c>
      <c r="E6" s="11">
        <f>SUM(E9:E611)</f>
        <v>42492.729999999996</v>
      </c>
      <c r="F6" s="12">
        <f>F611</f>
        <v>4806.5600000000086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4.25" customHeight="1" x14ac:dyDescent="0.3">
      <c r="A9" s="16">
        <v>46055</v>
      </c>
      <c r="B9" s="17" t="s">
        <v>181</v>
      </c>
      <c r="C9" s="18" t="s">
        <v>173</v>
      </c>
      <c r="D9" s="19"/>
      <c r="E9" s="19">
        <v>10</v>
      </c>
      <c r="F9" s="20">
        <f>D9-E9+D5</f>
        <v>1798.6200000000104</v>
      </c>
    </row>
    <row r="10" spans="1:6" ht="14.25" customHeight="1" x14ac:dyDescent="0.3">
      <c r="A10" s="16">
        <v>46055</v>
      </c>
      <c r="B10" s="17" t="s">
        <v>182</v>
      </c>
      <c r="C10" s="18"/>
      <c r="D10" s="19"/>
      <c r="E10" s="19">
        <v>10</v>
      </c>
      <c r="F10" s="20">
        <f>D10-E10+F9</f>
        <v>1788.6200000000104</v>
      </c>
    </row>
    <row r="11" spans="1:6" ht="14.25" customHeight="1" x14ac:dyDescent="0.3">
      <c r="A11" s="16">
        <v>46056</v>
      </c>
      <c r="B11" s="17" t="s">
        <v>181</v>
      </c>
      <c r="C11" s="18" t="s">
        <v>173</v>
      </c>
      <c r="D11" s="19">
        <v>223.25</v>
      </c>
      <c r="E11" s="19"/>
      <c r="F11" s="20">
        <f t="shared" ref="F11:F74" si="0">D11-E11+F10</f>
        <v>2011.8700000000104</v>
      </c>
    </row>
    <row r="12" spans="1:6" ht="14.25" customHeight="1" x14ac:dyDescent="0.3">
      <c r="A12" s="16">
        <v>46057</v>
      </c>
      <c r="B12" s="17" t="s">
        <v>181</v>
      </c>
      <c r="C12" s="18" t="s">
        <v>173</v>
      </c>
      <c r="D12" s="19"/>
      <c r="E12" s="19">
        <v>10</v>
      </c>
      <c r="F12" s="20">
        <f t="shared" si="0"/>
        <v>2001.8700000000104</v>
      </c>
    </row>
    <row r="13" spans="1:6" ht="14.25" customHeight="1" x14ac:dyDescent="0.3">
      <c r="A13" s="16">
        <v>46057</v>
      </c>
      <c r="B13" s="17" t="s">
        <v>181</v>
      </c>
      <c r="C13" s="18" t="s">
        <v>173</v>
      </c>
      <c r="D13" s="19">
        <v>12470</v>
      </c>
      <c r="E13" s="19"/>
      <c r="F13" s="20">
        <f t="shared" si="0"/>
        <v>14471.87000000001</v>
      </c>
    </row>
    <row r="14" spans="1:6" ht="14.25" customHeight="1" x14ac:dyDescent="0.3">
      <c r="A14" s="16">
        <v>46057</v>
      </c>
      <c r="B14" s="17" t="s">
        <v>190</v>
      </c>
      <c r="C14" s="18"/>
      <c r="D14" s="19"/>
      <c r="E14" s="19">
        <v>72.349999999999994</v>
      </c>
      <c r="F14" s="20">
        <f t="shared" si="0"/>
        <v>14399.52000000001</v>
      </c>
    </row>
    <row r="15" spans="1:6" ht="14.25" customHeight="1" x14ac:dyDescent="0.3">
      <c r="A15" s="16">
        <v>46057</v>
      </c>
      <c r="B15" s="17" t="s">
        <v>182</v>
      </c>
      <c r="C15" s="18"/>
      <c r="D15" s="19"/>
      <c r="E15" s="19">
        <v>20</v>
      </c>
      <c r="F15" s="20">
        <f t="shared" si="0"/>
        <v>14379.52000000001</v>
      </c>
    </row>
    <row r="16" spans="1:6" ht="14.25" customHeight="1" x14ac:dyDescent="0.3">
      <c r="A16" s="16">
        <v>46057</v>
      </c>
      <c r="B16" s="17" t="s">
        <v>181</v>
      </c>
      <c r="C16" s="18" t="s">
        <v>173</v>
      </c>
      <c r="D16" s="19"/>
      <c r="E16" s="19">
        <v>20</v>
      </c>
      <c r="F16" s="20">
        <f t="shared" si="0"/>
        <v>14359.52000000001</v>
      </c>
    </row>
    <row r="17" spans="1:6" ht="14.25" customHeight="1" x14ac:dyDescent="0.3">
      <c r="A17" s="16">
        <v>46059</v>
      </c>
      <c r="B17" s="17" t="s">
        <v>181</v>
      </c>
      <c r="C17" s="18" t="s">
        <v>173</v>
      </c>
      <c r="D17" s="19"/>
      <c r="E17" s="19">
        <v>7350</v>
      </c>
      <c r="F17" s="20">
        <f t="shared" si="0"/>
        <v>7009.5200000000095</v>
      </c>
    </row>
    <row r="18" spans="1:6" ht="14.25" customHeight="1" x14ac:dyDescent="0.3">
      <c r="A18" s="16">
        <v>46059</v>
      </c>
      <c r="B18" s="17" t="s">
        <v>182</v>
      </c>
      <c r="C18" s="18"/>
      <c r="D18" s="19"/>
      <c r="E18" s="19">
        <v>20</v>
      </c>
      <c r="F18" s="20">
        <f t="shared" si="0"/>
        <v>6989.5200000000095</v>
      </c>
    </row>
    <row r="19" spans="1:6" ht="14.25" customHeight="1" x14ac:dyDescent="0.3">
      <c r="A19" s="16">
        <v>46059</v>
      </c>
      <c r="B19" s="17" t="s">
        <v>181</v>
      </c>
      <c r="C19" s="18" t="s">
        <v>173</v>
      </c>
      <c r="D19" s="19"/>
      <c r="E19" s="19">
        <v>20</v>
      </c>
      <c r="F19" s="20">
        <f t="shared" si="0"/>
        <v>6969.5200000000095</v>
      </c>
    </row>
    <row r="20" spans="1:6" ht="14.25" customHeight="1" x14ac:dyDescent="0.3">
      <c r="A20" s="16">
        <v>46063</v>
      </c>
      <c r="B20" s="17" t="s">
        <v>181</v>
      </c>
      <c r="C20" s="18" t="s">
        <v>173</v>
      </c>
      <c r="D20" s="19"/>
      <c r="E20" s="19">
        <v>5450</v>
      </c>
      <c r="F20" s="20">
        <f t="shared" si="0"/>
        <v>1519.5200000000095</v>
      </c>
    </row>
    <row r="21" spans="1:6" ht="14.25" customHeight="1" x14ac:dyDescent="0.3">
      <c r="A21" s="16">
        <v>46063</v>
      </c>
      <c r="B21" s="17" t="s">
        <v>182</v>
      </c>
      <c r="C21" s="18"/>
      <c r="D21" s="19"/>
      <c r="E21" s="19">
        <v>20</v>
      </c>
      <c r="F21" s="20">
        <f t="shared" si="0"/>
        <v>1499.5200000000095</v>
      </c>
    </row>
    <row r="22" spans="1:6" ht="14.25" customHeight="1" x14ac:dyDescent="0.3">
      <c r="A22" s="16">
        <v>46064</v>
      </c>
      <c r="B22" s="17" t="s">
        <v>181</v>
      </c>
      <c r="C22" s="18" t="s">
        <v>173</v>
      </c>
      <c r="D22" s="19">
        <v>9431.9</v>
      </c>
      <c r="E22" s="19"/>
      <c r="F22" s="20">
        <f t="shared" si="0"/>
        <v>10931.420000000009</v>
      </c>
    </row>
    <row r="23" spans="1:6" ht="14.25" customHeight="1" x14ac:dyDescent="0.3">
      <c r="A23" s="16">
        <v>46064</v>
      </c>
      <c r="B23" s="17" t="s">
        <v>190</v>
      </c>
      <c r="C23" s="18"/>
      <c r="D23" s="19"/>
      <c r="E23" s="19">
        <v>54.28</v>
      </c>
      <c r="F23" s="20">
        <f t="shared" si="0"/>
        <v>10877.140000000009</v>
      </c>
    </row>
    <row r="24" spans="1:6" ht="14.4" x14ac:dyDescent="0.3">
      <c r="A24" s="16">
        <v>46064</v>
      </c>
      <c r="B24" s="17" t="s">
        <v>182</v>
      </c>
      <c r="C24" s="18"/>
      <c r="D24" s="19"/>
      <c r="E24" s="19">
        <v>10</v>
      </c>
      <c r="F24" s="20">
        <f t="shared" si="0"/>
        <v>10867.140000000009</v>
      </c>
    </row>
    <row r="25" spans="1:6" ht="14.25" customHeight="1" x14ac:dyDescent="0.3">
      <c r="A25" s="16">
        <v>46065</v>
      </c>
      <c r="B25" s="17" t="s">
        <v>181</v>
      </c>
      <c r="C25" s="18" t="s">
        <v>173</v>
      </c>
      <c r="D25" s="19"/>
      <c r="E25" s="19">
        <v>4570</v>
      </c>
      <c r="F25" s="20">
        <f t="shared" si="0"/>
        <v>6297.1400000000085</v>
      </c>
    </row>
    <row r="26" spans="1:6" ht="14.25" customHeight="1" x14ac:dyDescent="0.3">
      <c r="A26" s="16">
        <v>46065</v>
      </c>
      <c r="B26" s="17" t="s">
        <v>19</v>
      </c>
      <c r="C26" s="18" t="s">
        <v>148</v>
      </c>
      <c r="D26" s="19">
        <v>900</v>
      </c>
      <c r="E26" s="19"/>
      <c r="F26" s="20">
        <f t="shared" si="0"/>
        <v>7197.1400000000085</v>
      </c>
    </row>
    <row r="27" spans="1:6" ht="14.25" customHeight="1" x14ac:dyDescent="0.3">
      <c r="A27" s="16">
        <v>46065</v>
      </c>
      <c r="B27" s="17" t="s">
        <v>190</v>
      </c>
      <c r="C27" s="18"/>
      <c r="D27" s="19"/>
      <c r="E27" s="19">
        <f>(0.5%*D26)+10</f>
        <v>14.5</v>
      </c>
      <c r="F27" s="20">
        <f t="shared" si="0"/>
        <v>7182.6400000000085</v>
      </c>
    </row>
    <row r="28" spans="1:6" ht="14.25" customHeight="1" x14ac:dyDescent="0.3">
      <c r="A28" s="16">
        <v>46065</v>
      </c>
      <c r="B28" s="17" t="s">
        <v>182</v>
      </c>
      <c r="C28" s="18"/>
      <c r="D28" s="19"/>
      <c r="E28" s="19">
        <v>20</v>
      </c>
      <c r="F28" s="20">
        <f t="shared" si="0"/>
        <v>7162.6400000000085</v>
      </c>
    </row>
    <row r="29" spans="1:6" ht="14.25" customHeight="1" x14ac:dyDescent="0.3">
      <c r="A29" s="16">
        <v>46071</v>
      </c>
      <c r="B29" s="17" t="s">
        <v>181</v>
      </c>
      <c r="C29" s="18" t="s">
        <v>173</v>
      </c>
      <c r="D29" s="19"/>
      <c r="E29" s="19">
        <v>870</v>
      </c>
      <c r="F29" s="20">
        <f t="shared" si="0"/>
        <v>6292.6400000000085</v>
      </c>
    </row>
    <row r="30" spans="1:6" ht="14.25" customHeight="1" x14ac:dyDescent="0.3">
      <c r="A30" s="16">
        <v>46071</v>
      </c>
      <c r="B30" s="17" t="s">
        <v>181</v>
      </c>
      <c r="C30" s="18" t="s">
        <v>173</v>
      </c>
      <c r="D30" s="19"/>
      <c r="E30" s="19">
        <v>4000</v>
      </c>
      <c r="F30" s="20">
        <f t="shared" si="0"/>
        <v>2292.6400000000085</v>
      </c>
    </row>
    <row r="31" spans="1:6" ht="14.25" customHeight="1" x14ac:dyDescent="0.3">
      <c r="A31" s="16">
        <v>46071</v>
      </c>
      <c r="B31" s="17" t="s">
        <v>182</v>
      </c>
      <c r="C31" s="18"/>
      <c r="D31" s="19"/>
      <c r="E31" s="19">
        <v>20</v>
      </c>
      <c r="F31" s="20">
        <f t="shared" si="0"/>
        <v>2272.6400000000085</v>
      </c>
    </row>
    <row r="32" spans="1:6" ht="14.25" customHeight="1" x14ac:dyDescent="0.3">
      <c r="A32" s="16">
        <v>46072</v>
      </c>
      <c r="B32" s="17" t="s">
        <v>22</v>
      </c>
      <c r="C32" s="18" t="s">
        <v>173</v>
      </c>
      <c r="D32" s="19">
        <v>2200</v>
      </c>
      <c r="E32" s="19"/>
      <c r="F32" s="20">
        <f t="shared" si="0"/>
        <v>4472.6400000000085</v>
      </c>
    </row>
    <row r="33" spans="1:13" ht="14.25" customHeight="1" x14ac:dyDescent="0.3">
      <c r="A33" s="16">
        <v>46072</v>
      </c>
      <c r="B33" s="17" t="s">
        <v>190</v>
      </c>
      <c r="C33" s="18"/>
      <c r="D33" s="19"/>
      <c r="E33" s="19">
        <v>21</v>
      </c>
      <c r="F33" s="20">
        <f t="shared" si="0"/>
        <v>4451.6400000000085</v>
      </c>
    </row>
    <row r="34" spans="1:13" ht="14.25" customHeight="1" x14ac:dyDescent="0.3">
      <c r="A34" s="16">
        <v>46072</v>
      </c>
      <c r="B34" s="17" t="s">
        <v>182</v>
      </c>
      <c r="C34" s="18"/>
      <c r="D34" s="19"/>
      <c r="E34" s="26">
        <v>10</v>
      </c>
      <c r="F34" s="20">
        <f t="shared" si="0"/>
        <v>4441.6400000000085</v>
      </c>
    </row>
    <row r="35" spans="1:13" ht="14.25" customHeight="1" x14ac:dyDescent="0.3">
      <c r="A35" s="16">
        <v>46073</v>
      </c>
      <c r="B35" s="17" t="s">
        <v>224</v>
      </c>
      <c r="C35" s="18" t="s">
        <v>173</v>
      </c>
      <c r="D35" s="19"/>
      <c r="E35" s="19">
        <v>90</v>
      </c>
      <c r="F35" s="20">
        <f t="shared" si="0"/>
        <v>4351.6400000000085</v>
      </c>
      <c r="M35" s="28"/>
    </row>
    <row r="36" spans="1:13" ht="14.25" customHeight="1" x14ac:dyDescent="0.3">
      <c r="A36" s="16">
        <v>46073</v>
      </c>
      <c r="B36" s="17" t="s">
        <v>22</v>
      </c>
      <c r="C36" s="18" t="s">
        <v>173</v>
      </c>
      <c r="D36" s="19"/>
      <c r="E36" s="19">
        <v>530</v>
      </c>
      <c r="F36" s="20">
        <f t="shared" si="0"/>
        <v>3821.6400000000085</v>
      </c>
    </row>
    <row r="37" spans="1:13" ht="14.25" customHeight="1" x14ac:dyDescent="0.3">
      <c r="A37" s="16">
        <v>46073</v>
      </c>
      <c r="B37" s="17" t="s">
        <v>22</v>
      </c>
      <c r="C37" s="18" t="s">
        <v>173</v>
      </c>
      <c r="D37" s="19">
        <v>14170</v>
      </c>
      <c r="E37" s="19"/>
      <c r="F37" s="20">
        <f t="shared" si="0"/>
        <v>17991.640000000007</v>
      </c>
    </row>
    <row r="38" spans="1:13" ht="14.25" customHeight="1" x14ac:dyDescent="0.3">
      <c r="A38" s="16">
        <v>46073</v>
      </c>
      <c r="B38" s="17" t="s">
        <v>22</v>
      </c>
      <c r="C38" s="18" t="s">
        <v>173</v>
      </c>
      <c r="D38" s="19"/>
      <c r="E38" s="19">
        <v>70</v>
      </c>
      <c r="F38" s="20">
        <f t="shared" si="0"/>
        <v>17921.640000000007</v>
      </c>
    </row>
    <row r="39" spans="1:13" ht="14.25" customHeight="1" x14ac:dyDescent="0.3">
      <c r="A39" s="16">
        <v>46073</v>
      </c>
      <c r="B39" s="17" t="s">
        <v>190</v>
      </c>
      <c r="C39" s="18"/>
      <c r="D39" s="19"/>
      <c r="E39" s="19">
        <v>90.85</v>
      </c>
      <c r="F39" s="20">
        <f t="shared" si="0"/>
        <v>17830.790000000008</v>
      </c>
    </row>
    <row r="40" spans="1:13" ht="14.25" customHeight="1" x14ac:dyDescent="0.3">
      <c r="A40" s="16">
        <v>46073</v>
      </c>
      <c r="B40" s="17" t="s">
        <v>182</v>
      </c>
      <c r="C40" s="18"/>
      <c r="D40" s="19"/>
      <c r="E40" s="19">
        <v>40</v>
      </c>
      <c r="F40" s="20">
        <f t="shared" si="0"/>
        <v>17790.790000000008</v>
      </c>
    </row>
    <row r="41" spans="1:13" ht="14.25" customHeight="1" x14ac:dyDescent="0.3">
      <c r="A41" s="16">
        <v>46076</v>
      </c>
      <c r="B41" s="17" t="s">
        <v>22</v>
      </c>
      <c r="C41" s="18" t="s">
        <v>173</v>
      </c>
      <c r="D41" s="19"/>
      <c r="E41" s="19">
        <v>20</v>
      </c>
      <c r="F41" s="20">
        <f t="shared" si="0"/>
        <v>17770.790000000008</v>
      </c>
    </row>
    <row r="42" spans="1:13" ht="14.25" customHeight="1" x14ac:dyDescent="0.3">
      <c r="A42" s="16">
        <v>46076</v>
      </c>
      <c r="B42" s="17" t="s">
        <v>182</v>
      </c>
      <c r="C42" s="18"/>
      <c r="D42" s="19"/>
      <c r="E42" s="19">
        <v>10</v>
      </c>
      <c r="F42" s="20">
        <f t="shared" si="0"/>
        <v>17760.790000000008</v>
      </c>
    </row>
    <row r="43" spans="1:13" ht="14.25" customHeight="1" x14ac:dyDescent="0.3">
      <c r="A43" s="16">
        <v>46077</v>
      </c>
      <c r="B43" s="17" t="s">
        <v>22</v>
      </c>
      <c r="C43" s="18" t="s">
        <v>173</v>
      </c>
      <c r="D43" s="19"/>
      <c r="E43" s="19">
        <v>13500</v>
      </c>
      <c r="F43" s="20">
        <f t="shared" si="0"/>
        <v>4260.7900000000081</v>
      </c>
    </row>
    <row r="44" spans="1:13" ht="14.25" customHeight="1" x14ac:dyDescent="0.3">
      <c r="A44" s="16">
        <v>46077</v>
      </c>
      <c r="B44" s="17" t="s">
        <v>19</v>
      </c>
      <c r="C44" s="18" t="s">
        <v>133</v>
      </c>
      <c r="D44" s="19">
        <v>5950</v>
      </c>
      <c r="E44" s="19"/>
      <c r="F44" s="20">
        <f t="shared" si="0"/>
        <v>10210.790000000008</v>
      </c>
    </row>
    <row r="45" spans="1:13" ht="14.25" customHeight="1" x14ac:dyDescent="0.3">
      <c r="A45" s="16">
        <v>46077</v>
      </c>
      <c r="B45" s="17" t="s">
        <v>190</v>
      </c>
      <c r="C45" s="18"/>
      <c r="D45" s="19"/>
      <c r="E45" s="19">
        <f>(0.5%*D44)+10</f>
        <v>39.75</v>
      </c>
      <c r="F45" s="20">
        <f t="shared" si="0"/>
        <v>10171.040000000008</v>
      </c>
    </row>
    <row r="46" spans="1:13" ht="14.25" customHeight="1" x14ac:dyDescent="0.3">
      <c r="A46" s="16">
        <v>46078</v>
      </c>
      <c r="B46" s="17" t="s">
        <v>22</v>
      </c>
      <c r="C46" s="18" t="s">
        <v>173</v>
      </c>
      <c r="D46" s="19">
        <v>145.52000000000001</v>
      </c>
      <c r="E46" s="19"/>
      <c r="F46" s="20">
        <f t="shared" si="0"/>
        <v>10316.560000000009</v>
      </c>
    </row>
    <row r="47" spans="1:13" ht="14.25" customHeight="1" x14ac:dyDescent="0.3">
      <c r="A47" s="16">
        <v>46079</v>
      </c>
      <c r="B47" s="17" t="s">
        <v>182</v>
      </c>
      <c r="C47" s="18"/>
      <c r="D47" s="19"/>
      <c r="E47" s="19">
        <v>20</v>
      </c>
      <c r="F47" s="20">
        <f t="shared" si="0"/>
        <v>10296.560000000009</v>
      </c>
    </row>
    <row r="48" spans="1:13" ht="14.25" customHeight="1" x14ac:dyDescent="0.3">
      <c r="A48" s="16">
        <v>46079</v>
      </c>
      <c r="B48" s="17" t="s">
        <v>22</v>
      </c>
      <c r="C48" s="18" t="s">
        <v>173</v>
      </c>
      <c r="D48" s="19"/>
      <c r="E48" s="19">
        <v>20</v>
      </c>
      <c r="F48" s="20">
        <f t="shared" si="0"/>
        <v>10276.560000000009</v>
      </c>
    </row>
    <row r="49" spans="1:6" ht="14.25" customHeight="1" x14ac:dyDescent="0.3">
      <c r="A49" s="16">
        <v>46079</v>
      </c>
      <c r="B49" s="17" t="s">
        <v>22</v>
      </c>
      <c r="C49" s="18" t="s">
        <v>167</v>
      </c>
      <c r="D49" s="19"/>
      <c r="E49" s="19">
        <v>2400</v>
      </c>
      <c r="F49" s="20">
        <f t="shared" si="0"/>
        <v>7876.5600000000086</v>
      </c>
    </row>
    <row r="50" spans="1:6" ht="14.25" customHeight="1" x14ac:dyDescent="0.3">
      <c r="A50" s="16">
        <v>46079</v>
      </c>
      <c r="B50" s="17" t="s">
        <v>182</v>
      </c>
      <c r="C50" s="18"/>
      <c r="D50" s="19"/>
      <c r="E50" s="19">
        <v>10</v>
      </c>
      <c r="F50" s="20">
        <f t="shared" si="0"/>
        <v>7866.5600000000086</v>
      </c>
    </row>
    <row r="51" spans="1:6" ht="14.25" customHeight="1" x14ac:dyDescent="0.3">
      <c r="A51" s="16">
        <v>46079</v>
      </c>
      <c r="B51" s="17" t="s">
        <v>182</v>
      </c>
      <c r="C51" s="18"/>
      <c r="D51" s="19"/>
      <c r="E51" s="19">
        <v>20</v>
      </c>
      <c r="F51" s="20">
        <f t="shared" si="0"/>
        <v>7846.5600000000086</v>
      </c>
    </row>
    <row r="52" spans="1:6" ht="14.25" customHeight="1" x14ac:dyDescent="0.3">
      <c r="A52" s="16">
        <v>46080</v>
      </c>
      <c r="B52" s="17" t="s">
        <v>22</v>
      </c>
      <c r="C52" s="18" t="s">
        <v>167</v>
      </c>
      <c r="D52" s="19"/>
      <c r="E52" s="19">
        <v>20</v>
      </c>
      <c r="F52" s="20">
        <f t="shared" si="0"/>
        <v>7826.5600000000086</v>
      </c>
    </row>
    <row r="53" spans="1:6" ht="14.25" customHeight="1" x14ac:dyDescent="0.3">
      <c r="A53" s="16">
        <v>46080</v>
      </c>
      <c r="B53" s="17" t="s">
        <v>22</v>
      </c>
      <c r="C53" s="18" t="s">
        <v>167</v>
      </c>
      <c r="D53" s="19"/>
      <c r="E53" s="29">
        <v>1500</v>
      </c>
      <c r="F53" s="20">
        <f t="shared" si="0"/>
        <v>6326.5600000000086</v>
      </c>
    </row>
    <row r="54" spans="1:6" ht="14.25" customHeight="1" x14ac:dyDescent="0.3">
      <c r="A54" s="16">
        <v>46080</v>
      </c>
      <c r="B54" s="17" t="s">
        <v>182</v>
      </c>
      <c r="C54" s="18"/>
      <c r="D54" s="19"/>
      <c r="E54" s="19">
        <v>1520</v>
      </c>
      <c r="F54" s="20">
        <f t="shared" si="0"/>
        <v>4806.5600000000086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4806.5600000000086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4806.5600000000086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4806.5600000000086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4806.5600000000086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4806.5600000000086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4806.5600000000086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4806.5600000000086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4806.5600000000086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4806.5600000000086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4806.5600000000086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4806.5600000000086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4806.5600000000086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4806.5600000000086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4806.5600000000086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4806.5600000000086</v>
      </c>
    </row>
    <row r="70" spans="1:6" ht="14.25" customHeight="1" x14ac:dyDescent="0.3">
      <c r="A70" s="16"/>
      <c r="B70" s="17"/>
      <c r="D70" s="19"/>
      <c r="E70" s="19"/>
      <c r="F70" s="20">
        <f t="shared" si="0"/>
        <v>4806.5600000000086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4806.5600000000086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4806.5600000000086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4806.5600000000086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4806.5600000000086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ref="F75:F138" si="1">D75-E75+F74</f>
        <v>4806.5600000000086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4806.5600000000086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4806.5600000000086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4806.5600000000086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4806.5600000000086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4806.5600000000086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4806.5600000000086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4806.5600000000086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4806.5600000000086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4806.5600000000086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4806.5600000000086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4806.5600000000086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4806.5600000000086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4806.5600000000086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4806.5600000000086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4806.5600000000086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4806.5600000000086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4806.5600000000086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4806.5600000000086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4806.5600000000086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4806.5600000000086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4806.5600000000086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4806.5600000000086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4806.5600000000086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4806.5600000000086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4806.5600000000086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4806.5600000000086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4806.5600000000086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4806.5600000000086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4806.5600000000086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4806.5600000000086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4806.5600000000086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4806.5600000000086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4806.5600000000086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4806.5600000000086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4806.5600000000086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4806.5600000000086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4806.5600000000086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4806.5600000000086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4806.5600000000086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4806.5600000000086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4806.5600000000086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4806.5600000000086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4806.5600000000086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4806.5600000000086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4806.5600000000086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4806.5600000000086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4806.5600000000086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4806.5600000000086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4806.5600000000086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4806.5600000000086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4806.5600000000086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4806.5600000000086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4806.5600000000086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4806.5600000000086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4806.5600000000086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4806.5600000000086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4806.5600000000086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4806.5600000000086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4806.5600000000086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4806.5600000000086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4806.5600000000086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4806.5600000000086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4806.5600000000086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ref="F139:F202" si="2">D139-E139+F138</f>
        <v>4806.5600000000086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4806.5600000000086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4806.5600000000086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4806.5600000000086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4806.5600000000086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4806.5600000000086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4806.5600000000086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4806.5600000000086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4806.5600000000086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4806.5600000000086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4806.5600000000086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4806.5600000000086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4806.5600000000086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4806.5600000000086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4806.5600000000086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4806.5600000000086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4806.5600000000086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4806.5600000000086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4806.5600000000086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4806.5600000000086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4806.5600000000086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4806.5600000000086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4806.5600000000086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4806.5600000000086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4806.5600000000086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4806.5600000000086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4806.5600000000086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4806.5600000000086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4806.5600000000086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4806.5600000000086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4806.5600000000086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4806.5600000000086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4806.5600000000086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4806.5600000000086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4806.5600000000086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4806.5600000000086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4806.5600000000086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4806.5600000000086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4806.5600000000086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4806.5600000000086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4806.5600000000086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4806.5600000000086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4806.5600000000086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4806.5600000000086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4806.5600000000086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4806.5600000000086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4806.5600000000086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4806.5600000000086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4806.5600000000086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4806.5600000000086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4806.5600000000086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4806.5600000000086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4806.5600000000086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4806.5600000000086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4806.5600000000086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4806.5600000000086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4806.5600000000086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4806.5600000000086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4806.5600000000086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4806.5600000000086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4806.5600000000086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4806.5600000000086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4806.5600000000086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4806.5600000000086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ref="F203:F266" si="3">D203-E203+F202</f>
        <v>4806.5600000000086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4806.5600000000086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4806.5600000000086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4806.5600000000086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4806.5600000000086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4806.5600000000086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4806.5600000000086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4806.5600000000086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4806.5600000000086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4806.5600000000086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4806.5600000000086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4806.5600000000086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4806.5600000000086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4806.5600000000086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4806.5600000000086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4806.5600000000086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4806.5600000000086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4806.5600000000086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4806.5600000000086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4806.5600000000086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4806.5600000000086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4806.5600000000086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4806.5600000000086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4806.5600000000086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4806.5600000000086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4806.5600000000086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4806.5600000000086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4806.5600000000086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4806.5600000000086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4806.5600000000086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4806.5600000000086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4806.5600000000086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4806.5600000000086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4806.5600000000086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4806.5600000000086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4806.5600000000086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4806.5600000000086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4806.5600000000086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4806.5600000000086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4806.5600000000086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4806.5600000000086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4806.5600000000086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4806.5600000000086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4806.5600000000086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4806.5600000000086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4806.5600000000086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4806.5600000000086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4806.5600000000086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4806.5600000000086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4806.5600000000086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4806.5600000000086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4806.5600000000086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4806.5600000000086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4806.5600000000086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4806.5600000000086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4806.5600000000086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4806.5600000000086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4806.5600000000086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4806.5600000000086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4806.5600000000086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4806.5600000000086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4806.5600000000086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4806.5600000000086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4806.5600000000086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ref="F267:F330" si="4">D267-E267+F266</f>
        <v>4806.5600000000086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4806.5600000000086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4806.5600000000086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4806.5600000000086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4806.5600000000086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4806.5600000000086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4806.5600000000086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4806.5600000000086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4806.5600000000086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4806.5600000000086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4806.5600000000086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4806.5600000000086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4806.5600000000086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4806.5600000000086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4806.5600000000086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4806.5600000000086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4806.5600000000086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4806.5600000000086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4806.5600000000086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4806.5600000000086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4806.5600000000086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4806.5600000000086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4806.5600000000086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4806.5600000000086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4806.5600000000086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4806.5600000000086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4806.5600000000086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4806.5600000000086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4806.5600000000086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4806.5600000000086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4806.5600000000086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4806.5600000000086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4806.5600000000086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4806.5600000000086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4806.5600000000086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4806.5600000000086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4806.5600000000086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4806.5600000000086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4806.5600000000086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4806.5600000000086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4806.5600000000086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4806.5600000000086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4806.5600000000086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4806.5600000000086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4806.5600000000086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4806.5600000000086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4806.5600000000086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4806.5600000000086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4806.5600000000086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4806.5600000000086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4806.5600000000086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4806.5600000000086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4806.5600000000086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4806.5600000000086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4806.5600000000086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4806.5600000000086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4806.5600000000086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4806.5600000000086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4806.5600000000086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4806.5600000000086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4806.5600000000086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4806.5600000000086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4806.5600000000086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4806.5600000000086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ref="F331:F394" si="5">D331-E331+F330</f>
        <v>4806.5600000000086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4806.5600000000086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4806.5600000000086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4806.5600000000086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4806.5600000000086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4806.5600000000086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4806.5600000000086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4806.5600000000086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4806.5600000000086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4806.5600000000086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4806.5600000000086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4806.5600000000086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4806.5600000000086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4806.5600000000086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4806.5600000000086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4806.5600000000086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4806.5600000000086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4806.5600000000086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4806.5600000000086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4806.5600000000086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4806.5600000000086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4806.5600000000086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4806.5600000000086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4806.5600000000086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4806.5600000000086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4806.5600000000086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4806.5600000000086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4806.5600000000086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4806.5600000000086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4806.5600000000086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4806.5600000000086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4806.5600000000086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4806.5600000000086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4806.5600000000086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4806.5600000000086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4806.5600000000086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4806.5600000000086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4806.5600000000086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4806.5600000000086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4806.5600000000086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4806.5600000000086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4806.5600000000086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4806.5600000000086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4806.5600000000086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4806.5600000000086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4806.5600000000086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4806.5600000000086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4806.5600000000086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4806.5600000000086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4806.5600000000086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4806.5600000000086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4806.5600000000086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4806.5600000000086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4806.5600000000086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4806.5600000000086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4806.5600000000086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4806.5600000000086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4806.5600000000086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4806.5600000000086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4806.5600000000086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4806.5600000000086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4806.5600000000086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4806.5600000000086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4806.5600000000086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ref="F395:F458" si="6">D395-E395+F394</f>
        <v>4806.5600000000086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4806.5600000000086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4806.5600000000086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4806.5600000000086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4806.5600000000086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4806.5600000000086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4806.5600000000086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4806.5600000000086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4806.5600000000086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4806.5600000000086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4806.5600000000086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4806.5600000000086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4806.5600000000086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4806.5600000000086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4806.5600000000086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4806.5600000000086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4806.5600000000086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4806.5600000000086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4806.5600000000086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4806.5600000000086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4806.5600000000086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4806.5600000000086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4806.5600000000086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4806.5600000000086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4806.5600000000086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4806.5600000000086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4806.5600000000086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4806.5600000000086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4806.5600000000086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4806.5600000000086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4806.5600000000086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4806.5600000000086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4806.5600000000086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4806.5600000000086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4806.5600000000086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4806.5600000000086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4806.5600000000086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4806.5600000000086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4806.5600000000086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4806.5600000000086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4806.5600000000086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4806.5600000000086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4806.5600000000086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4806.5600000000086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4806.5600000000086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4806.5600000000086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4806.5600000000086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4806.5600000000086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4806.5600000000086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4806.5600000000086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4806.5600000000086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4806.5600000000086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4806.5600000000086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4806.5600000000086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4806.5600000000086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4806.5600000000086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4806.5600000000086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4806.5600000000086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4806.5600000000086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4806.5600000000086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4806.5600000000086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4806.5600000000086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4806.5600000000086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4806.5600000000086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ref="F459:F522" si="7">D459-E459+F458</f>
        <v>4806.5600000000086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4806.5600000000086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4806.5600000000086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4806.5600000000086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4806.5600000000086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4806.5600000000086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4806.5600000000086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4806.5600000000086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4806.5600000000086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4806.5600000000086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4806.5600000000086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4806.5600000000086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4806.5600000000086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4806.5600000000086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4806.5600000000086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4806.5600000000086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4806.5600000000086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4806.5600000000086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4806.5600000000086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4806.5600000000086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4806.5600000000086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4806.5600000000086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4806.5600000000086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4806.5600000000086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4806.5600000000086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4806.5600000000086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4806.5600000000086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4806.5600000000086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4806.5600000000086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4806.5600000000086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4806.5600000000086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4806.5600000000086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4806.5600000000086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4806.5600000000086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4806.5600000000086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4806.5600000000086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4806.5600000000086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4806.5600000000086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4806.5600000000086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4806.5600000000086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4806.5600000000086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4806.5600000000086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4806.5600000000086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4806.5600000000086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4806.5600000000086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4806.5600000000086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4806.5600000000086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4806.5600000000086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4806.5600000000086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4806.5600000000086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4806.5600000000086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4806.5600000000086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4806.5600000000086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4806.5600000000086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4806.5600000000086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4806.5600000000086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4806.5600000000086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4806.5600000000086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4806.5600000000086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4806.5600000000086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4806.5600000000086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4806.5600000000086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4806.5600000000086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4806.5600000000086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ref="F523:F586" si="8">D523-E523+F522</f>
        <v>4806.5600000000086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4806.5600000000086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4806.5600000000086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4806.5600000000086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4806.5600000000086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4806.5600000000086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4806.5600000000086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4806.5600000000086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4806.5600000000086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4806.5600000000086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4806.5600000000086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4806.5600000000086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4806.5600000000086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4806.5600000000086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4806.5600000000086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4806.5600000000086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4806.5600000000086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4806.5600000000086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4806.5600000000086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4806.5600000000086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4806.5600000000086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4806.5600000000086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4806.5600000000086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4806.5600000000086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4806.5600000000086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4806.5600000000086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4806.5600000000086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4806.5600000000086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4806.5600000000086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4806.5600000000086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4806.5600000000086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4806.5600000000086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4806.5600000000086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4806.5600000000086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4806.5600000000086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4806.5600000000086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4806.5600000000086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4806.5600000000086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4806.5600000000086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4806.5600000000086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4806.5600000000086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4806.5600000000086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4806.5600000000086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4806.5600000000086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4806.5600000000086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4806.5600000000086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4806.5600000000086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4806.5600000000086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4806.5600000000086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4806.5600000000086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4806.5600000000086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4806.5600000000086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4806.5600000000086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4806.5600000000086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4806.5600000000086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4806.5600000000086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4806.5600000000086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4806.5600000000086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4806.5600000000086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4806.5600000000086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4806.5600000000086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4806.5600000000086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4806.5600000000086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4806.5600000000086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ref="F587:F611" si="9">D587-E587+F586</f>
        <v>4806.5600000000086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4806.5600000000086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4806.5600000000086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4806.5600000000086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4806.5600000000086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4806.5600000000086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4806.5600000000086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4806.5600000000086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4806.5600000000086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4806.5600000000086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4806.5600000000086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4806.5600000000086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4806.5600000000086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4806.5600000000086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4806.5600000000086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4806.5600000000086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4806.5600000000086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4806.5600000000086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4806.5600000000086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4806.5600000000086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4806.5600000000086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4806.5600000000086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4806.5600000000086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4806.5600000000086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4806.5600000000086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38" priority="1" operator="lessThan">
      <formula>0</formula>
    </cfRule>
  </conditionalFormatting>
  <conditionalFormatting sqref="F9:F611 F6">
    <cfRule type="cellIs" dxfId="37" priority="3" operator="greaterThan">
      <formula>0</formula>
    </cfRule>
  </conditionalFormatting>
  <conditionalFormatting sqref="F9:F611">
    <cfRule type="cellIs" dxfId="36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71A-A026-4D55-B991-543B890F6C5D}">
  <dimension ref="A1:H586"/>
  <sheetViews>
    <sheetView view="pageBreakPreview" zoomScaleNormal="100" zoomScaleSheetLayoutView="100" workbookViewId="0">
      <selection activeCell="H24" sqref="H24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8" ht="120" customHeight="1" x14ac:dyDescent="0.3">
      <c r="A1" s="1"/>
      <c r="B1" s="2"/>
      <c r="C1" s="2"/>
      <c r="D1" s="2"/>
      <c r="E1" s="2"/>
      <c r="F1" s="2"/>
    </row>
    <row r="2" spans="1:8" ht="27" customHeight="1" x14ac:dyDescent="0.3">
      <c r="A2" s="35" t="s">
        <v>0</v>
      </c>
      <c r="B2" s="36"/>
      <c r="C2" s="36"/>
      <c r="D2" s="36"/>
      <c r="E2" s="36"/>
      <c r="F2" s="37"/>
    </row>
    <row r="3" spans="1:8" ht="14.25" customHeight="1" x14ac:dyDescent="0.3">
      <c r="A3" s="3"/>
      <c r="B3" s="4"/>
      <c r="C3" s="5"/>
      <c r="D3" s="6"/>
      <c r="E3" s="6"/>
      <c r="F3" s="6"/>
    </row>
    <row r="4" spans="1:8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8" ht="14.25" customHeight="1" x14ac:dyDescent="0.3">
      <c r="A5" s="7" t="s">
        <v>6</v>
      </c>
      <c r="B5" s="8" t="s">
        <v>7</v>
      </c>
      <c r="C5" s="9" t="s">
        <v>8</v>
      </c>
      <c r="D5" s="38">
        <f>Janeiro2026!F36</f>
        <v>2.2000000112711859E-3</v>
      </c>
      <c r="E5" s="37"/>
      <c r="F5" s="9" t="s">
        <v>9</v>
      </c>
    </row>
    <row r="6" spans="1:8" ht="14.25" customHeight="1" x14ac:dyDescent="0.3">
      <c r="A6" s="7" t="s">
        <v>10</v>
      </c>
      <c r="B6" s="10" t="s">
        <v>11</v>
      </c>
      <c r="C6" s="9" t="s">
        <v>12</v>
      </c>
      <c r="D6" s="11">
        <f>SUM(D9:D586)</f>
        <v>38338.620000000003</v>
      </c>
      <c r="E6" s="11">
        <f>SUM(E9:E586)</f>
        <v>38338.620000000003</v>
      </c>
      <c r="F6" s="12">
        <f>F586</f>
        <v>2.2000000117259333E-3</v>
      </c>
    </row>
    <row r="7" spans="1:8" ht="14.25" customHeight="1" x14ac:dyDescent="0.3">
      <c r="A7" s="1"/>
      <c r="B7" s="2"/>
      <c r="C7" s="2"/>
      <c r="D7" s="2"/>
      <c r="E7" s="2"/>
      <c r="F7" s="2"/>
      <c r="H7" s="32"/>
    </row>
    <row r="8" spans="1:8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8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8" ht="14.25" customHeight="1" x14ac:dyDescent="0.3">
      <c r="A10" s="16">
        <v>46082</v>
      </c>
      <c r="B10" s="17" t="s">
        <v>19</v>
      </c>
      <c r="C10" s="18" t="s">
        <v>222</v>
      </c>
      <c r="D10" s="19">
        <v>3500</v>
      </c>
      <c r="E10" s="19"/>
      <c r="F10" s="20">
        <f>D10-E10+D5</f>
        <v>3500.0022000000113</v>
      </c>
    </row>
    <row r="11" spans="1:8" ht="14.25" hidden="1" customHeight="1" x14ac:dyDescent="0.3">
      <c r="A11" s="16"/>
      <c r="B11" s="17"/>
      <c r="C11" s="18"/>
      <c r="D11" s="19"/>
      <c r="E11" s="27"/>
      <c r="F11" s="20">
        <f t="shared" ref="F11" si="0">D11-E11+D6</f>
        <v>38338.620000000003</v>
      </c>
    </row>
    <row r="12" spans="1:8" ht="14.25" customHeight="1" x14ac:dyDescent="0.3">
      <c r="A12" s="16">
        <v>46083</v>
      </c>
      <c r="B12" s="17" t="s">
        <v>181</v>
      </c>
      <c r="C12" s="18" t="s">
        <v>173</v>
      </c>
      <c r="D12" s="19"/>
      <c r="E12" s="19">
        <v>3500</v>
      </c>
      <c r="F12" s="20">
        <f>D12-E12+F10</f>
        <v>2.2000000112711859E-3</v>
      </c>
    </row>
    <row r="13" spans="1:8" ht="14.25" customHeight="1" x14ac:dyDescent="0.3">
      <c r="A13" s="16">
        <v>46083</v>
      </c>
      <c r="B13" s="17" t="s">
        <v>19</v>
      </c>
      <c r="C13" s="18" t="s">
        <v>208</v>
      </c>
      <c r="D13" s="19">
        <v>9350</v>
      </c>
      <c r="E13" s="19"/>
      <c r="F13" s="20">
        <f>D13-E13+F12</f>
        <v>9350.0022000000117</v>
      </c>
    </row>
    <row r="14" spans="1:8" ht="14.4" x14ac:dyDescent="0.3">
      <c r="A14" s="16">
        <v>46083</v>
      </c>
      <c r="B14" s="17" t="s">
        <v>181</v>
      </c>
      <c r="C14" s="18" t="s">
        <v>167</v>
      </c>
      <c r="D14" s="19"/>
      <c r="E14" s="19">
        <v>9350</v>
      </c>
      <c r="F14" s="20">
        <f t="shared" ref="F14:F26" si="1">D14-E14+F13</f>
        <v>2.2000000117259333E-3</v>
      </c>
    </row>
    <row r="15" spans="1:8" ht="14.25" customHeight="1" x14ac:dyDescent="0.3">
      <c r="A15" s="16">
        <v>46091</v>
      </c>
      <c r="B15" s="17" t="s">
        <v>19</v>
      </c>
      <c r="C15" s="18"/>
      <c r="D15" s="19">
        <v>350</v>
      </c>
      <c r="E15" s="19"/>
      <c r="F15" s="20">
        <f t="shared" si="1"/>
        <v>350.00220000001173</v>
      </c>
    </row>
    <row r="16" spans="1:8" ht="14.25" customHeight="1" x14ac:dyDescent="0.3">
      <c r="A16" s="16">
        <v>46091</v>
      </c>
      <c r="B16" s="17" t="s">
        <v>181</v>
      </c>
      <c r="C16" s="18" t="s">
        <v>167</v>
      </c>
      <c r="D16" s="19"/>
      <c r="E16" s="19">
        <v>350</v>
      </c>
      <c r="F16" s="20">
        <f t="shared" si="1"/>
        <v>2.2000000117259333E-3</v>
      </c>
    </row>
    <row r="17" spans="1:6" ht="14.25" customHeight="1" x14ac:dyDescent="0.3">
      <c r="A17" s="16">
        <v>46092</v>
      </c>
      <c r="B17" s="17" t="s">
        <v>19</v>
      </c>
      <c r="C17" s="18" t="s">
        <v>196</v>
      </c>
      <c r="D17" s="19">
        <v>8855</v>
      </c>
      <c r="E17" s="29"/>
      <c r="F17" s="20">
        <f t="shared" si="1"/>
        <v>8855.0022000000117</v>
      </c>
    </row>
    <row r="18" spans="1:6" ht="14.25" customHeight="1" x14ac:dyDescent="0.3">
      <c r="A18" s="16">
        <v>46092</v>
      </c>
      <c r="B18" s="17" t="s">
        <v>181</v>
      </c>
      <c r="C18" s="18"/>
      <c r="D18" s="19"/>
      <c r="E18" s="19">
        <v>8855</v>
      </c>
      <c r="F18" s="20">
        <f t="shared" si="1"/>
        <v>2.2000000117259333E-3</v>
      </c>
    </row>
    <row r="19" spans="1:6" ht="14.25" customHeight="1" x14ac:dyDescent="0.3">
      <c r="A19" s="16">
        <v>46101</v>
      </c>
      <c r="B19" s="17" t="s">
        <v>19</v>
      </c>
      <c r="C19" s="18" t="s">
        <v>221</v>
      </c>
      <c r="D19" s="19">
        <v>13900</v>
      </c>
      <c r="E19" s="19"/>
      <c r="F19" s="20">
        <f t="shared" si="1"/>
        <v>13900.002200000012</v>
      </c>
    </row>
    <row r="20" spans="1:6" ht="14.25" customHeight="1" x14ac:dyDescent="0.3">
      <c r="A20" s="16">
        <v>46101</v>
      </c>
      <c r="B20" s="17" t="s">
        <v>181</v>
      </c>
      <c r="C20" s="30" t="s">
        <v>173</v>
      </c>
      <c r="D20" s="19"/>
      <c r="E20" s="29">
        <v>13900</v>
      </c>
      <c r="F20" s="20">
        <f t="shared" si="1"/>
        <v>2.2000000117259333E-3</v>
      </c>
    </row>
    <row r="21" spans="1:6" ht="14.25" customHeight="1" x14ac:dyDescent="0.3">
      <c r="A21" s="16">
        <v>46104</v>
      </c>
      <c r="B21" s="17" t="s">
        <v>19</v>
      </c>
      <c r="C21" s="18" t="s">
        <v>105</v>
      </c>
      <c r="D21" s="19">
        <v>183.62</v>
      </c>
      <c r="E21" s="19"/>
      <c r="F21" s="20">
        <f t="shared" si="1"/>
        <v>183.62220000001173</v>
      </c>
    </row>
    <row r="22" spans="1:6" ht="14.25" customHeight="1" x14ac:dyDescent="0.3">
      <c r="A22" s="31">
        <v>46104</v>
      </c>
      <c r="B22" s="17" t="s">
        <v>181</v>
      </c>
      <c r="C22" s="18" t="s">
        <v>173</v>
      </c>
      <c r="D22" s="19"/>
      <c r="E22" s="19">
        <v>183.62</v>
      </c>
      <c r="F22" s="20">
        <f t="shared" si="1"/>
        <v>2.2000000117259333E-3</v>
      </c>
    </row>
    <row r="23" spans="1:6" ht="14.25" customHeight="1" x14ac:dyDescent="0.3">
      <c r="A23" s="31">
        <v>46105</v>
      </c>
      <c r="B23" s="17" t="s">
        <v>19</v>
      </c>
      <c r="C23" s="18" t="s">
        <v>99</v>
      </c>
      <c r="D23" s="19">
        <v>2200</v>
      </c>
      <c r="E23" s="19"/>
      <c r="F23" s="20">
        <f t="shared" si="1"/>
        <v>2200.0022000000117</v>
      </c>
    </row>
    <row r="24" spans="1:6" ht="14.25" customHeight="1" x14ac:dyDescent="0.3">
      <c r="A24" s="31">
        <v>46105</v>
      </c>
      <c r="B24" s="17" t="s">
        <v>181</v>
      </c>
      <c r="C24" s="18" t="s">
        <v>173</v>
      </c>
      <c r="D24" s="19"/>
      <c r="E24" s="19">
        <v>2200</v>
      </c>
      <c r="F24" s="20">
        <f t="shared" si="1"/>
        <v>2.2000000117259333E-3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1"/>
        <v>2.2000000117259333E-3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1"/>
        <v>2.2000000117259333E-3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ref="F27:F70" si="2">D27-E27+F26</f>
        <v>2.2000000117259333E-3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2"/>
        <v>2.2000000117259333E-3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2"/>
        <v>2.2000000117259333E-3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2"/>
        <v>2.2000000117259333E-3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2"/>
        <v>2.2000000117259333E-3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2"/>
        <v>2.2000000117259333E-3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2"/>
        <v>2.2000000117259333E-3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2"/>
        <v>2.2000000117259333E-3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2"/>
        <v>2.2000000117259333E-3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2"/>
        <v>2.2000000117259333E-3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2"/>
        <v>2.2000000117259333E-3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2"/>
        <v>2.2000000117259333E-3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2"/>
        <v>2.2000000117259333E-3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2"/>
        <v>2.2000000117259333E-3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2"/>
        <v>2.2000000117259333E-3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2"/>
        <v>2.2000000117259333E-3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2"/>
        <v>2.2000000117259333E-3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2"/>
        <v>2.2000000117259333E-3</v>
      </c>
    </row>
    <row r="45" spans="1:6" ht="14.25" customHeight="1" x14ac:dyDescent="0.3">
      <c r="A45" s="16"/>
      <c r="B45" s="17"/>
      <c r="D45" s="19"/>
      <c r="E45" s="19"/>
      <c r="F45" s="20">
        <f t="shared" si="2"/>
        <v>2.2000000117259333E-3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2"/>
        <v>2.2000000117259333E-3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2"/>
        <v>2.2000000117259333E-3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2"/>
        <v>2.2000000117259333E-3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2"/>
        <v>2.2000000117259333E-3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2"/>
        <v>2.2000000117259333E-3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2"/>
        <v>2.2000000117259333E-3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2"/>
        <v>2.2000000117259333E-3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2"/>
        <v>2.2000000117259333E-3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2"/>
        <v>2.2000000117259333E-3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2"/>
        <v>2.2000000117259333E-3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2"/>
        <v>2.2000000117259333E-3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2"/>
        <v>2.2000000117259333E-3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2"/>
        <v>2.2000000117259333E-3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2"/>
        <v>2.2000000117259333E-3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2"/>
        <v>2.2000000117259333E-3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2"/>
        <v>2.2000000117259333E-3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2"/>
        <v>2.2000000117259333E-3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2"/>
        <v>2.2000000117259333E-3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2"/>
        <v>2.2000000117259333E-3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2"/>
        <v>2.2000000117259333E-3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2"/>
        <v>2.2000000117259333E-3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2"/>
        <v>2.2000000117259333E-3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2"/>
        <v>2.2000000117259333E-3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2"/>
        <v>2.2000000117259333E-3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2"/>
        <v>2.2000000117259333E-3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ref="F71:F134" si="3">D71-E71+F70</f>
        <v>2.2000000117259333E-3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3"/>
        <v>2.2000000117259333E-3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3"/>
        <v>2.2000000117259333E-3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3"/>
        <v>2.2000000117259333E-3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3"/>
        <v>2.2000000117259333E-3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3"/>
        <v>2.2000000117259333E-3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3"/>
        <v>2.2000000117259333E-3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3"/>
        <v>2.2000000117259333E-3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3"/>
        <v>2.2000000117259333E-3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3"/>
        <v>2.2000000117259333E-3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3"/>
        <v>2.2000000117259333E-3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3"/>
        <v>2.2000000117259333E-3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3"/>
        <v>2.2000000117259333E-3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3"/>
        <v>2.2000000117259333E-3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3"/>
        <v>2.2000000117259333E-3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3"/>
        <v>2.2000000117259333E-3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3"/>
        <v>2.2000000117259333E-3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3"/>
        <v>2.2000000117259333E-3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3"/>
        <v>2.2000000117259333E-3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3"/>
        <v>2.2000000117259333E-3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3"/>
        <v>2.2000000117259333E-3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3"/>
        <v>2.2000000117259333E-3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3"/>
        <v>2.2000000117259333E-3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3"/>
        <v>2.2000000117259333E-3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3"/>
        <v>2.2000000117259333E-3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3"/>
        <v>2.2000000117259333E-3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3"/>
        <v>2.2000000117259333E-3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3"/>
        <v>2.2000000117259333E-3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3"/>
        <v>2.2000000117259333E-3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3"/>
        <v>2.2000000117259333E-3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3"/>
        <v>2.2000000117259333E-3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3"/>
        <v>2.2000000117259333E-3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3"/>
        <v>2.2000000117259333E-3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3"/>
        <v>2.2000000117259333E-3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3"/>
        <v>2.2000000117259333E-3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3"/>
        <v>2.2000000117259333E-3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3"/>
        <v>2.2000000117259333E-3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3"/>
        <v>2.2000000117259333E-3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3"/>
        <v>2.2000000117259333E-3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3"/>
        <v>2.2000000117259333E-3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3"/>
        <v>2.2000000117259333E-3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3"/>
        <v>2.2000000117259333E-3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3"/>
        <v>2.2000000117259333E-3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3"/>
        <v>2.2000000117259333E-3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3"/>
        <v>2.2000000117259333E-3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3"/>
        <v>2.2000000117259333E-3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3"/>
        <v>2.2000000117259333E-3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3"/>
        <v>2.2000000117259333E-3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3"/>
        <v>2.2000000117259333E-3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3"/>
        <v>2.2000000117259333E-3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3"/>
        <v>2.2000000117259333E-3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3"/>
        <v>2.2000000117259333E-3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3"/>
        <v>2.2000000117259333E-3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3"/>
        <v>2.2000000117259333E-3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3"/>
        <v>2.2000000117259333E-3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3"/>
        <v>2.2000000117259333E-3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3"/>
        <v>2.2000000117259333E-3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3"/>
        <v>2.2000000117259333E-3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3"/>
        <v>2.2000000117259333E-3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3"/>
        <v>2.2000000117259333E-3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3"/>
        <v>2.2000000117259333E-3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3"/>
        <v>2.2000000117259333E-3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3"/>
        <v>2.2000000117259333E-3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3"/>
        <v>2.2000000117259333E-3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ref="F135:F198" si="4">D135-E135+F134</f>
        <v>2.2000000117259333E-3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4"/>
        <v>2.2000000117259333E-3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4"/>
        <v>2.2000000117259333E-3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4"/>
        <v>2.2000000117259333E-3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4"/>
        <v>2.2000000117259333E-3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4"/>
        <v>2.2000000117259333E-3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4"/>
        <v>2.2000000117259333E-3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4"/>
        <v>2.2000000117259333E-3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4"/>
        <v>2.2000000117259333E-3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4"/>
        <v>2.2000000117259333E-3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4"/>
        <v>2.2000000117259333E-3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4"/>
        <v>2.2000000117259333E-3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4"/>
        <v>2.2000000117259333E-3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4"/>
        <v>2.2000000117259333E-3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4"/>
        <v>2.2000000117259333E-3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4"/>
        <v>2.2000000117259333E-3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4"/>
        <v>2.2000000117259333E-3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4"/>
        <v>2.2000000117259333E-3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4"/>
        <v>2.2000000117259333E-3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4"/>
        <v>2.2000000117259333E-3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4"/>
        <v>2.2000000117259333E-3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4"/>
        <v>2.2000000117259333E-3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4"/>
        <v>2.2000000117259333E-3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4"/>
        <v>2.2000000117259333E-3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4"/>
        <v>2.2000000117259333E-3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4"/>
        <v>2.2000000117259333E-3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4"/>
        <v>2.2000000117259333E-3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4"/>
        <v>2.2000000117259333E-3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4"/>
        <v>2.2000000117259333E-3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4"/>
        <v>2.2000000117259333E-3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4"/>
        <v>2.2000000117259333E-3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4"/>
        <v>2.2000000117259333E-3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4"/>
        <v>2.2000000117259333E-3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4"/>
        <v>2.2000000117259333E-3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4"/>
        <v>2.2000000117259333E-3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4"/>
        <v>2.2000000117259333E-3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4"/>
        <v>2.2000000117259333E-3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4"/>
        <v>2.2000000117259333E-3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4"/>
        <v>2.2000000117259333E-3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4"/>
        <v>2.2000000117259333E-3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4"/>
        <v>2.2000000117259333E-3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4"/>
        <v>2.2000000117259333E-3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4"/>
        <v>2.2000000117259333E-3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4"/>
        <v>2.2000000117259333E-3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4"/>
        <v>2.2000000117259333E-3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4"/>
        <v>2.2000000117259333E-3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4"/>
        <v>2.2000000117259333E-3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4"/>
        <v>2.2000000117259333E-3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4"/>
        <v>2.2000000117259333E-3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4"/>
        <v>2.2000000117259333E-3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4"/>
        <v>2.2000000117259333E-3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4"/>
        <v>2.2000000117259333E-3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4"/>
        <v>2.2000000117259333E-3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4"/>
        <v>2.2000000117259333E-3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4"/>
        <v>2.2000000117259333E-3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4"/>
        <v>2.2000000117259333E-3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4"/>
        <v>2.2000000117259333E-3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4"/>
        <v>2.2000000117259333E-3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4"/>
        <v>2.2000000117259333E-3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4"/>
        <v>2.2000000117259333E-3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4"/>
        <v>2.2000000117259333E-3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4"/>
        <v>2.2000000117259333E-3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4"/>
        <v>2.2000000117259333E-3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4"/>
        <v>2.2000000117259333E-3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ref="F199:F262" si="5">D199-E199+F198</f>
        <v>2.2000000117259333E-3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5"/>
        <v>2.2000000117259333E-3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5"/>
        <v>2.2000000117259333E-3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5"/>
        <v>2.2000000117259333E-3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5"/>
        <v>2.2000000117259333E-3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5"/>
        <v>2.2000000117259333E-3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5"/>
        <v>2.2000000117259333E-3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5"/>
        <v>2.2000000117259333E-3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5"/>
        <v>2.2000000117259333E-3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5"/>
        <v>2.2000000117259333E-3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5"/>
        <v>2.2000000117259333E-3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5"/>
        <v>2.2000000117259333E-3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5"/>
        <v>2.2000000117259333E-3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5"/>
        <v>2.2000000117259333E-3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5"/>
        <v>2.2000000117259333E-3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5"/>
        <v>2.2000000117259333E-3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5"/>
        <v>2.2000000117259333E-3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5"/>
        <v>2.2000000117259333E-3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5"/>
        <v>2.2000000117259333E-3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5"/>
        <v>2.2000000117259333E-3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5"/>
        <v>2.2000000117259333E-3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5"/>
        <v>2.2000000117259333E-3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5"/>
        <v>2.2000000117259333E-3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5"/>
        <v>2.2000000117259333E-3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5"/>
        <v>2.2000000117259333E-3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5"/>
        <v>2.2000000117259333E-3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5"/>
        <v>2.2000000117259333E-3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5"/>
        <v>2.2000000117259333E-3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5"/>
        <v>2.2000000117259333E-3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5"/>
        <v>2.2000000117259333E-3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5"/>
        <v>2.2000000117259333E-3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5"/>
        <v>2.2000000117259333E-3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5"/>
        <v>2.2000000117259333E-3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5"/>
        <v>2.2000000117259333E-3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5"/>
        <v>2.2000000117259333E-3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5"/>
        <v>2.2000000117259333E-3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5"/>
        <v>2.2000000117259333E-3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5"/>
        <v>2.2000000117259333E-3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5"/>
        <v>2.2000000117259333E-3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5"/>
        <v>2.2000000117259333E-3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5"/>
        <v>2.2000000117259333E-3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5"/>
        <v>2.2000000117259333E-3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5"/>
        <v>2.2000000117259333E-3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5"/>
        <v>2.2000000117259333E-3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5"/>
        <v>2.2000000117259333E-3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5"/>
        <v>2.2000000117259333E-3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5"/>
        <v>2.2000000117259333E-3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5"/>
        <v>2.2000000117259333E-3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5"/>
        <v>2.2000000117259333E-3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5"/>
        <v>2.2000000117259333E-3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5"/>
        <v>2.2000000117259333E-3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5"/>
        <v>2.2000000117259333E-3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5"/>
        <v>2.2000000117259333E-3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5"/>
        <v>2.2000000117259333E-3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5"/>
        <v>2.2000000117259333E-3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5"/>
        <v>2.2000000117259333E-3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5"/>
        <v>2.2000000117259333E-3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5"/>
        <v>2.2000000117259333E-3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5"/>
        <v>2.2000000117259333E-3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5"/>
        <v>2.2000000117259333E-3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5"/>
        <v>2.2000000117259333E-3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5"/>
        <v>2.2000000117259333E-3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5"/>
        <v>2.2000000117259333E-3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5"/>
        <v>2.2000000117259333E-3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ref="F263:F326" si="6">D263-E263+F262</f>
        <v>2.2000000117259333E-3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6"/>
        <v>2.2000000117259333E-3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6"/>
        <v>2.2000000117259333E-3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6"/>
        <v>2.2000000117259333E-3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6"/>
        <v>2.2000000117259333E-3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6"/>
        <v>2.2000000117259333E-3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6"/>
        <v>2.2000000117259333E-3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6"/>
        <v>2.2000000117259333E-3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6"/>
        <v>2.2000000117259333E-3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6"/>
        <v>2.2000000117259333E-3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6"/>
        <v>2.2000000117259333E-3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6"/>
        <v>2.2000000117259333E-3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6"/>
        <v>2.2000000117259333E-3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6"/>
        <v>2.2000000117259333E-3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6"/>
        <v>2.2000000117259333E-3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6"/>
        <v>2.2000000117259333E-3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6"/>
        <v>2.2000000117259333E-3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6"/>
        <v>2.2000000117259333E-3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6"/>
        <v>2.2000000117259333E-3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6"/>
        <v>2.2000000117259333E-3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6"/>
        <v>2.2000000117259333E-3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6"/>
        <v>2.2000000117259333E-3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6"/>
        <v>2.2000000117259333E-3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6"/>
        <v>2.2000000117259333E-3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6"/>
        <v>2.2000000117259333E-3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6"/>
        <v>2.2000000117259333E-3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6"/>
        <v>2.2000000117259333E-3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6"/>
        <v>2.2000000117259333E-3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6"/>
        <v>2.2000000117259333E-3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6"/>
        <v>2.2000000117259333E-3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6"/>
        <v>2.2000000117259333E-3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6"/>
        <v>2.2000000117259333E-3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6"/>
        <v>2.2000000117259333E-3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6"/>
        <v>2.2000000117259333E-3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6"/>
        <v>2.2000000117259333E-3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6"/>
        <v>2.2000000117259333E-3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6"/>
        <v>2.2000000117259333E-3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6"/>
        <v>2.2000000117259333E-3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6"/>
        <v>2.2000000117259333E-3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6"/>
        <v>2.2000000117259333E-3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6"/>
        <v>2.2000000117259333E-3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6"/>
        <v>2.2000000117259333E-3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6"/>
        <v>2.2000000117259333E-3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6"/>
        <v>2.2000000117259333E-3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6"/>
        <v>2.2000000117259333E-3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6"/>
        <v>2.2000000117259333E-3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6"/>
        <v>2.2000000117259333E-3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6"/>
        <v>2.2000000117259333E-3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6"/>
        <v>2.2000000117259333E-3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6"/>
        <v>2.2000000117259333E-3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6"/>
        <v>2.2000000117259333E-3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6"/>
        <v>2.2000000117259333E-3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6"/>
        <v>2.2000000117259333E-3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6"/>
        <v>2.2000000117259333E-3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6"/>
        <v>2.2000000117259333E-3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6"/>
        <v>2.2000000117259333E-3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6"/>
        <v>2.2000000117259333E-3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6"/>
        <v>2.2000000117259333E-3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6"/>
        <v>2.2000000117259333E-3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6"/>
        <v>2.2000000117259333E-3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6"/>
        <v>2.2000000117259333E-3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6"/>
        <v>2.2000000117259333E-3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6"/>
        <v>2.2000000117259333E-3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6"/>
        <v>2.2000000117259333E-3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ref="F327:F390" si="7">D327-E327+F326</f>
        <v>2.2000000117259333E-3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7"/>
        <v>2.2000000117259333E-3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7"/>
        <v>2.2000000117259333E-3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7"/>
        <v>2.2000000117259333E-3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7"/>
        <v>2.2000000117259333E-3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7"/>
        <v>2.2000000117259333E-3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7"/>
        <v>2.2000000117259333E-3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7"/>
        <v>2.2000000117259333E-3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7"/>
        <v>2.2000000117259333E-3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7"/>
        <v>2.2000000117259333E-3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7"/>
        <v>2.2000000117259333E-3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7"/>
        <v>2.2000000117259333E-3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7"/>
        <v>2.2000000117259333E-3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7"/>
        <v>2.2000000117259333E-3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7"/>
        <v>2.2000000117259333E-3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7"/>
        <v>2.2000000117259333E-3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7"/>
        <v>2.2000000117259333E-3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7"/>
        <v>2.2000000117259333E-3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7"/>
        <v>2.2000000117259333E-3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7"/>
        <v>2.2000000117259333E-3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7"/>
        <v>2.2000000117259333E-3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7"/>
        <v>2.2000000117259333E-3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7"/>
        <v>2.2000000117259333E-3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7"/>
        <v>2.2000000117259333E-3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7"/>
        <v>2.2000000117259333E-3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7"/>
        <v>2.2000000117259333E-3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7"/>
        <v>2.2000000117259333E-3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7"/>
        <v>2.2000000117259333E-3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7"/>
        <v>2.2000000117259333E-3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7"/>
        <v>2.2000000117259333E-3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7"/>
        <v>2.2000000117259333E-3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7"/>
        <v>2.2000000117259333E-3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7"/>
        <v>2.2000000117259333E-3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7"/>
        <v>2.2000000117259333E-3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7"/>
        <v>2.2000000117259333E-3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7"/>
        <v>2.2000000117259333E-3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7"/>
        <v>2.2000000117259333E-3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7"/>
        <v>2.2000000117259333E-3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7"/>
        <v>2.2000000117259333E-3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7"/>
        <v>2.2000000117259333E-3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7"/>
        <v>2.2000000117259333E-3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7"/>
        <v>2.2000000117259333E-3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7"/>
        <v>2.2000000117259333E-3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7"/>
        <v>2.2000000117259333E-3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7"/>
        <v>2.2000000117259333E-3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7"/>
        <v>2.2000000117259333E-3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7"/>
        <v>2.2000000117259333E-3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7"/>
        <v>2.2000000117259333E-3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7"/>
        <v>2.2000000117259333E-3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7"/>
        <v>2.2000000117259333E-3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7"/>
        <v>2.2000000117259333E-3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7"/>
        <v>2.2000000117259333E-3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7"/>
        <v>2.2000000117259333E-3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7"/>
        <v>2.2000000117259333E-3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7"/>
        <v>2.2000000117259333E-3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7"/>
        <v>2.2000000117259333E-3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7"/>
        <v>2.2000000117259333E-3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7"/>
        <v>2.2000000117259333E-3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7"/>
        <v>2.2000000117259333E-3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7"/>
        <v>2.2000000117259333E-3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7"/>
        <v>2.2000000117259333E-3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7"/>
        <v>2.2000000117259333E-3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7"/>
        <v>2.2000000117259333E-3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7"/>
        <v>2.2000000117259333E-3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ref="F391:F454" si="8">D391-E391+F390</f>
        <v>2.2000000117259333E-3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8"/>
        <v>2.2000000117259333E-3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8"/>
        <v>2.2000000117259333E-3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8"/>
        <v>2.2000000117259333E-3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8"/>
        <v>2.2000000117259333E-3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8"/>
        <v>2.2000000117259333E-3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8"/>
        <v>2.2000000117259333E-3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8"/>
        <v>2.2000000117259333E-3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8"/>
        <v>2.2000000117259333E-3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8"/>
        <v>2.2000000117259333E-3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8"/>
        <v>2.2000000117259333E-3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8"/>
        <v>2.2000000117259333E-3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8"/>
        <v>2.2000000117259333E-3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8"/>
        <v>2.2000000117259333E-3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8"/>
        <v>2.2000000117259333E-3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8"/>
        <v>2.2000000117259333E-3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8"/>
        <v>2.2000000117259333E-3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8"/>
        <v>2.2000000117259333E-3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8"/>
        <v>2.2000000117259333E-3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8"/>
        <v>2.2000000117259333E-3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8"/>
        <v>2.2000000117259333E-3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8"/>
        <v>2.2000000117259333E-3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8"/>
        <v>2.2000000117259333E-3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8"/>
        <v>2.2000000117259333E-3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8"/>
        <v>2.2000000117259333E-3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8"/>
        <v>2.2000000117259333E-3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8"/>
        <v>2.2000000117259333E-3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8"/>
        <v>2.2000000117259333E-3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8"/>
        <v>2.2000000117259333E-3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8"/>
        <v>2.2000000117259333E-3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8"/>
        <v>2.2000000117259333E-3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8"/>
        <v>2.2000000117259333E-3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8"/>
        <v>2.2000000117259333E-3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8"/>
        <v>2.2000000117259333E-3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8"/>
        <v>2.2000000117259333E-3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8"/>
        <v>2.2000000117259333E-3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8"/>
        <v>2.2000000117259333E-3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8"/>
        <v>2.2000000117259333E-3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8"/>
        <v>2.2000000117259333E-3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8"/>
        <v>2.2000000117259333E-3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8"/>
        <v>2.2000000117259333E-3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8"/>
        <v>2.2000000117259333E-3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8"/>
        <v>2.2000000117259333E-3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8"/>
        <v>2.2000000117259333E-3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8"/>
        <v>2.2000000117259333E-3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8"/>
        <v>2.2000000117259333E-3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8"/>
        <v>2.2000000117259333E-3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8"/>
        <v>2.2000000117259333E-3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8"/>
        <v>2.2000000117259333E-3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8"/>
        <v>2.2000000117259333E-3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8"/>
        <v>2.2000000117259333E-3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8"/>
        <v>2.2000000117259333E-3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8"/>
        <v>2.2000000117259333E-3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8"/>
        <v>2.2000000117259333E-3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8"/>
        <v>2.2000000117259333E-3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8"/>
        <v>2.2000000117259333E-3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8"/>
        <v>2.2000000117259333E-3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8"/>
        <v>2.2000000117259333E-3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8"/>
        <v>2.2000000117259333E-3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8"/>
        <v>2.2000000117259333E-3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8"/>
        <v>2.2000000117259333E-3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8"/>
        <v>2.2000000117259333E-3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8"/>
        <v>2.2000000117259333E-3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8"/>
        <v>2.2000000117259333E-3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ref="F455:F518" si="9">D455-E455+F454</f>
        <v>2.2000000117259333E-3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9"/>
        <v>2.2000000117259333E-3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9"/>
        <v>2.2000000117259333E-3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9"/>
        <v>2.2000000117259333E-3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9"/>
        <v>2.2000000117259333E-3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9"/>
        <v>2.2000000117259333E-3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9"/>
        <v>2.2000000117259333E-3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9"/>
        <v>2.2000000117259333E-3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9"/>
        <v>2.2000000117259333E-3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9"/>
        <v>2.2000000117259333E-3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9"/>
        <v>2.2000000117259333E-3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9"/>
        <v>2.2000000117259333E-3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9"/>
        <v>2.2000000117259333E-3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9"/>
        <v>2.2000000117259333E-3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9"/>
        <v>2.2000000117259333E-3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9"/>
        <v>2.2000000117259333E-3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9"/>
        <v>2.2000000117259333E-3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9"/>
        <v>2.2000000117259333E-3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9"/>
        <v>2.2000000117259333E-3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9"/>
        <v>2.2000000117259333E-3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9"/>
        <v>2.2000000117259333E-3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9"/>
        <v>2.2000000117259333E-3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9"/>
        <v>2.2000000117259333E-3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9"/>
        <v>2.2000000117259333E-3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9"/>
        <v>2.2000000117259333E-3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9"/>
        <v>2.2000000117259333E-3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9"/>
        <v>2.2000000117259333E-3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9"/>
        <v>2.2000000117259333E-3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9"/>
        <v>2.2000000117259333E-3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9"/>
        <v>2.2000000117259333E-3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9"/>
        <v>2.2000000117259333E-3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9"/>
        <v>2.2000000117259333E-3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9"/>
        <v>2.2000000117259333E-3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9"/>
        <v>2.2000000117259333E-3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9"/>
        <v>2.2000000117259333E-3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9"/>
        <v>2.2000000117259333E-3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9"/>
        <v>2.2000000117259333E-3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9"/>
        <v>2.2000000117259333E-3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9"/>
        <v>2.2000000117259333E-3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9"/>
        <v>2.2000000117259333E-3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9"/>
        <v>2.2000000117259333E-3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9"/>
        <v>2.2000000117259333E-3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9"/>
        <v>2.2000000117259333E-3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9"/>
        <v>2.2000000117259333E-3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9"/>
        <v>2.2000000117259333E-3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9"/>
        <v>2.2000000117259333E-3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9"/>
        <v>2.2000000117259333E-3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9"/>
        <v>2.2000000117259333E-3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9"/>
        <v>2.2000000117259333E-3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9"/>
        <v>2.2000000117259333E-3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9"/>
        <v>2.2000000117259333E-3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9"/>
        <v>2.2000000117259333E-3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9"/>
        <v>2.2000000117259333E-3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9"/>
        <v>2.2000000117259333E-3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9"/>
        <v>2.2000000117259333E-3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9"/>
        <v>2.2000000117259333E-3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9"/>
        <v>2.2000000117259333E-3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9"/>
        <v>2.2000000117259333E-3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9"/>
        <v>2.2000000117259333E-3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9"/>
        <v>2.2000000117259333E-3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9"/>
        <v>2.2000000117259333E-3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9"/>
        <v>2.2000000117259333E-3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9"/>
        <v>2.2000000117259333E-3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9"/>
        <v>2.2000000117259333E-3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ref="F519:F582" si="10">D519-E519+F518</f>
        <v>2.2000000117259333E-3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10"/>
        <v>2.2000000117259333E-3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10"/>
        <v>2.2000000117259333E-3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10"/>
        <v>2.2000000117259333E-3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10"/>
        <v>2.2000000117259333E-3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10"/>
        <v>2.2000000117259333E-3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10"/>
        <v>2.2000000117259333E-3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10"/>
        <v>2.2000000117259333E-3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10"/>
        <v>2.2000000117259333E-3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10"/>
        <v>2.2000000117259333E-3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10"/>
        <v>2.2000000117259333E-3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10"/>
        <v>2.2000000117259333E-3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10"/>
        <v>2.2000000117259333E-3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10"/>
        <v>2.2000000117259333E-3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10"/>
        <v>2.2000000117259333E-3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10"/>
        <v>2.2000000117259333E-3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10"/>
        <v>2.2000000117259333E-3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10"/>
        <v>2.2000000117259333E-3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10"/>
        <v>2.2000000117259333E-3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10"/>
        <v>2.2000000117259333E-3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10"/>
        <v>2.2000000117259333E-3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10"/>
        <v>2.2000000117259333E-3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10"/>
        <v>2.2000000117259333E-3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10"/>
        <v>2.2000000117259333E-3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10"/>
        <v>2.2000000117259333E-3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10"/>
        <v>2.2000000117259333E-3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10"/>
        <v>2.2000000117259333E-3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10"/>
        <v>2.2000000117259333E-3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10"/>
        <v>2.2000000117259333E-3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10"/>
        <v>2.2000000117259333E-3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10"/>
        <v>2.2000000117259333E-3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10"/>
        <v>2.2000000117259333E-3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10"/>
        <v>2.2000000117259333E-3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10"/>
        <v>2.2000000117259333E-3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10"/>
        <v>2.2000000117259333E-3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10"/>
        <v>2.2000000117259333E-3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10"/>
        <v>2.2000000117259333E-3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10"/>
        <v>2.2000000117259333E-3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10"/>
        <v>2.2000000117259333E-3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10"/>
        <v>2.2000000117259333E-3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10"/>
        <v>2.2000000117259333E-3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10"/>
        <v>2.2000000117259333E-3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10"/>
        <v>2.2000000117259333E-3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10"/>
        <v>2.2000000117259333E-3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10"/>
        <v>2.2000000117259333E-3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10"/>
        <v>2.2000000117259333E-3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10"/>
        <v>2.2000000117259333E-3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10"/>
        <v>2.2000000117259333E-3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10"/>
        <v>2.2000000117259333E-3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10"/>
        <v>2.2000000117259333E-3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10"/>
        <v>2.2000000117259333E-3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10"/>
        <v>2.2000000117259333E-3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10"/>
        <v>2.2000000117259333E-3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10"/>
        <v>2.2000000117259333E-3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10"/>
        <v>2.2000000117259333E-3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10"/>
        <v>2.2000000117259333E-3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10"/>
        <v>2.2000000117259333E-3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10"/>
        <v>2.2000000117259333E-3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10"/>
        <v>2.2000000117259333E-3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10"/>
        <v>2.2000000117259333E-3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10"/>
        <v>2.2000000117259333E-3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10"/>
        <v>2.2000000117259333E-3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10"/>
        <v>2.2000000117259333E-3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10"/>
        <v>2.2000000117259333E-3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ref="F583:F586" si="11">D583-E583+F582</f>
        <v>2.2000000117259333E-3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11"/>
        <v>2.2000000117259333E-3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11"/>
        <v>2.2000000117259333E-3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11"/>
        <v>2.2000000117259333E-3</v>
      </c>
    </row>
  </sheetData>
  <autoFilter ref="A8:F586" xr:uid="{00000000-0009-0000-0000-000015000000}">
    <sortState xmlns:xlrd2="http://schemas.microsoft.com/office/spreadsheetml/2017/richdata2" ref="A8:F586">
      <sortCondition ref="A8:A586"/>
    </sortState>
  </autoFilter>
  <mergeCells count="2">
    <mergeCell ref="A2:F2"/>
    <mergeCell ref="D5:E5"/>
  </mergeCells>
  <conditionalFormatting sqref="F6 F9:F586">
    <cfRule type="cellIs" dxfId="35" priority="1" operator="lessThan">
      <formula>0</formula>
    </cfRule>
  </conditionalFormatting>
  <conditionalFormatting sqref="F9:F586">
    <cfRule type="cellIs" dxfId="34" priority="2" operator="greaterThan">
      <formula>0</formula>
    </cfRule>
  </conditionalFormatting>
  <conditionalFormatting sqref="F10:F586 F6">
    <cfRule type="cellIs" dxfId="33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113" max="5" man="1"/>
    <brk id="171" max="5" man="1"/>
    <brk id="232" max="5" man="1"/>
    <brk id="293" max="5" man="1"/>
  </row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FC69-43A9-475E-8E23-64D341F5ECE8}">
  <dimension ref="A1:M611"/>
  <sheetViews>
    <sheetView view="pageBreakPreview" topLeftCell="A5" zoomScaleNormal="100" zoomScaleSheetLayoutView="100" workbookViewId="0">
      <selection activeCell="G8" sqref="G8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7" ht="120" customHeight="1" x14ac:dyDescent="0.3">
      <c r="A1" s="1"/>
      <c r="B1" s="2"/>
      <c r="C1" s="2"/>
      <c r="D1" s="2"/>
      <c r="E1" s="2"/>
      <c r="F1" s="2"/>
    </row>
    <row r="2" spans="1:7" ht="27" customHeight="1" x14ac:dyDescent="0.3">
      <c r="A2" s="35" t="s">
        <v>0</v>
      </c>
      <c r="B2" s="36"/>
      <c r="C2" s="36"/>
      <c r="D2" s="36"/>
      <c r="E2" s="36"/>
      <c r="F2" s="37"/>
    </row>
    <row r="3" spans="1:7" ht="14.25" customHeight="1" x14ac:dyDescent="0.3">
      <c r="A3" s="3"/>
      <c r="B3" s="4"/>
      <c r="C3" s="5"/>
      <c r="D3" s="6"/>
      <c r="E3" s="6"/>
      <c r="F3" s="6"/>
    </row>
    <row r="4" spans="1:7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7" ht="14.25" customHeight="1" x14ac:dyDescent="0.3">
      <c r="A5" s="7" t="s">
        <v>6</v>
      </c>
      <c r="B5" s="8" t="s">
        <v>7</v>
      </c>
      <c r="C5" s="9" t="s">
        <v>8</v>
      </c>
      <c r="D5" s="38">
        <f>'Fevereiro2026- Vortx '!F54</f>
        <v>4806.5600000000086</v>
      </c>
      <c r="E5" s="37"/>
      <c r="F5" s="9" t="s">
        <v>9</v>
      </c>
    </row>
    <row r="6" spans="1:7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50598.62</v>
      </c>
      <c r="E6" s="11">
        <f>SUM(E9:E611)</f>
        <v>36373</v>
      </c>
      <c r="F6" s="12">
        <f>F611</f>
        <v>19032.180000000004</v>
      </c>
    </row>
    <row r="7" spans="1:7" ht="14.25" customHeight="1" x14ac:dyDescent="0.3">
      <c r="A7" s="1"/>
      <c r="B7" s="2"/>
      <c r="C7" s="2"/>
      <c r="D7" s="2"/>
      <c r="E7" s="2"/>
      <c r="F7" s="2"/>
    </row>
    <row r="8" spans="1:7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  <c r="G8" s="32"/>
    </row>
    <row r="9" spans="1:7" ht="14.25" customHeight="1" x14ac:dyDescent="0.3">
      <c r="A9" s="16">
        <v>46083</v>
      </c>
      <c r="B9" s="17" t="s">
        <v>22</v>
      </c>
      <c r="C9" s="18" t="s">
        <v>173</v>
      </c>
      <c r="D9" s="19">
        <v>3500</v>
      </c>
      <c r="E9" s="19"/>
      <c r="F9" s="20">
        <f>D9-E9+D5</f>
        <v>8306.5600000000086</v>
      </c>
    </row>
    <row r="10" spans="1:7" ht="14.25" customHeight="1" x14ac:dyDescent="0.3">
      <c r="A10" s="16">
        <v>46083</v>
      </c>
      <c r="B10" s="17" t="s">
        <v>22</v>
      </c>
      <c r="C10" s="18" t="s">
        <v>173</v>
      </c>
      <c r="D10" s="19"/>
      <c r="E10" s="19">
        <v>20</v>
      </c>
      <c r="F10" s="20">
        <f>D10-E10+F9</f>
        <v>8286.5600000000086</v>
      </c>
    </row>
    <row r="11" spans="1:7" ht="14.25" customHeight="1" x14ac:dyDescent="0.3">
      <c r="A11" s="16">
        <v>46083</v>
      </c>
      <c r="B11" s="17" t="s">
        <v>22</v>
      </c>
      <c r="C11" s="18" t="s">
        <v>173</v>
      </c>
      <c r="D11" s="19"/>
      <c r="E11" s="19">
        <v>5000</v>
      </c>
      <c r="F11" s="20">
        <f t="shared" ref="F11:F74" si="0">D11-E11+F10</f>
        <v>3286.5600000000086</v>
      </c>
    </row>
    <row r="12" spans="1:7" ht="14.25" customHeight="1" x14ac:dyDescent="0.3">
      <c r="A12" s="16">
        <v>46083</v>
      </c>
      <c r="B12" s="17" t="s">
        <v>22</v>
      </c>
      <c r="C12" s="18" t="s">
        <v>173</v>
      </c>
      <c r="D12" s="19">
        <v>9350</v>
      </c>
      <c r="E12" s="19"/>
      <c r="F12" s="20">
        <f t="shared" si="0"/>
        <v>12636.560000000009</v>
      </c>
    </row>
    <row r="13" spans="1:7" ht="14.25" customHeight="1" x14ac:dyDescent="0.3">
      <c r="A13" s="16">
        <v>46083</v>
      </c>
      <c r="B13" s="17" t="s">
        <v>190</v>
      </c>
      <c r="C13" s="18"/>
      <c r="D13" s="19"/>
      <c r="E13" s="19">
        <v>84.25</v>
      </c>
      <c r="F13" s="20">
        <f t="shared" si="0"/>
        <v>12552.310000000009</v>
      </c>
    </row>
    <row r="14" spans="1:7" ht="14.25" customHeight="1" x14ac:dyDescent="0.3">
      <c r="A14" s="16">
        <v>46083</v>
      </c>
      <c r="B14" s="17" t="s">
        <v>182</v>
      </c>
      <c r="C14" s="18"/>
      <c r="D14" s="19"/>
      <c r="E14" s="19">
        <v>30</v>
      </c>
      <c r="F14" s="20">
        <f t="shared" si="0"/>
        <v>12522.310000000009</v>
      </c>
    </row>
    <row r="15" spans="1:7" ht="14.25" customHeight="1" x14ac:dyDescent="0.3">
      <c r="A15" s="16">
        <v>46084</v>
      </c>
      <c r="B15" s="17" t="s">
        <v>22</v>
      </c>
      <c r="C15" s="18" t="s">
        <v>173</v>
      </c>
      <c r="D15" s="19"/>
      <c r="E15" s="19">
        <v>20</v>
      </c>
      <c r="F15" s="20">
        <f t="shared" si="0"/>
        <v>12502.310000000009</v>
      </c>
    </row>
    <row r="16" spans="1:7" ht="14.25" customHeight="1" x14ac:dyDescent="0.3">
      <c r="A16" s="16">
        <v>46084</v>
      </c>
      <c r="B16" s="17" t="s">
        <v>19</v>
      </c>
      <c r="C16" s="18" t="s">
        <v>173</v>
      </c>
      <c r="D16" s="19">
        <v>8430</v>
      </c>
      <c r="E16" s="19"/>
      <c r="F16" s="20">
        <f t="shared" si="0"/>
        <v>20932.310000000009</v>
      </c>
    </row>
    <row r="17" spans="1:6" ht="14.25" customHeight="1" x14ac:dyDescent="0.3">
      <c r="A17" s="16">
        <v>46084</v>
      </c>
      <c r="B17" s="17" t="s">
        <v>190</v>
      </c>
      <c r="C17" s="18"/>
      <c r="D17" s="19"/>
      <c r="E17" s="19">
        <f>(0.5%*D16)+10</f>
        <v>52.15</v>
      </c>
      <c r="F17" s="20">
        <f t="shared" si="0"/>
        <v>20880.160000000007</v>
      </c>
    </row>
    <row r="18" spans="1:6" ht="14.25" customHeight="1" x14ac:dyDescent="0.3">
      <c r="A18" s="16">
        <v>46084</v>
      </c>
      <c r="B18" s="17" t="s">
        <v>182</v>
      </c>
      <c r="C18" s="18"/>
      <c r="D18" s="19"/>
      <c r="E18" s="19">
        <v>20</v>
      </c>
      <c r="F18" s="20">
        <f t="shared" si="0"/>
        <v>20860.160000000007</v>
      </c>
    </row>
    <row r="19" spans="1:6" ht="14.25" customHeight="1" x14ac:dyDescent="0.3">
      <c r="A19" s="16">
        <v>46085</v>
      </c>
      <c r="B19" s="17" t="s">
        <v>22</v>
      </c>
      <c r="C19" s="18" t="s">
        <v>173</v>
      </c>
      <c r="D19" s="19"/>
      <c r="E19" s="19">
        <v>150</v>
      </c>
      <c r="F19" s="20">
        <f t="shared" si="0"/>
        <v>20710.160000000007</v>
      </c>
    </row>
    <row r="20" spans="1:6" ht="14.25" customHeight="1" x14ac:dyDescent="0.3">
      <c r="A20" s="16">
        <v>46085</v>
      </c>
      <c r="B20" s="17" t="s">
        <v>22</v>
      </c>
      <c r="C20" s="18" t="s">
        <v>173</v>
      </c>
      <c r="D20" s="19"/>
      <c r="E20" s="19">
        <v>1750</v>
      </c>
      <c r="F20" s="20">
        <f t="shared" si="0"/>
        <v>18960.160000000007</v>
      </c>
    </row>
    <row r="21" spans="1:6" ht="14.25" customHeight="1" x14ac:dyDescent="0.3">
      <c r="A21" s="16">
        <v>46085</v>
      </c>
      <c r="B21" s="17" t="s">
        <v>182</v>
      </c>
      <c r="C21" s="18"/>
      <c r="D21" s="19"/>
      <c r="E21" s="19">
        <v>20</v>
      </c>
      <c r="F21" s="20">
        <f t="shared" si="0"/>
        <v>18940.160000000007</v>
      </c>
    </row>
    <row r="22" spans="1:6" ht="14.25" customHeight="1" x14ac:dyDescent="0.3">
      <c r="A22" s="16">
        <v>46091</v>
      </c>
      <c r="B22" s="17" t="s">
        <v>22</v>
      </c>
      <c r="C22" s="18" t="s">
        <v>173</v>
      </c>
      <c r="D22" s="19"/>
      <c r="E22" s="19">
        <v>20</v>
      </c>
      <c r="F22" s="20">
        <f t="shared" si="0"/>
        <v>18920.160000000007</v>
      </c>
    </row>
    <row r="23" spans="1:6" ht="14.25" customHeight="1" x14ac:dyDescent="0.3">
      <c r="A23" s="16">
        <v>46091</v>
      </c>
      <c r="B23" s="17" t="s">
        <v>22</v>
      </c>
      <c r="C23" s="18" t="s">
        <v>173</v>
      </c>
      <c r="D23" s="19"/>
      <c r="E23" s="19">
        <v>10250</v>
      </c>
      <c r="F23" s="20">
        <f t="shared" si="0"/>
        <v>8670.1600000000071</v>
      </c>
    </row>
    <row r="24" spans="1:6" ht="14.4" x14ac:dyDescent="0.3">
      <c r="A24" s="16">
        <v>46091</v>
      </c>
      <c r="B24" s="17" t="s">
        <v>190</v>
      </c>
      <c r="C24" s="18"/>
      <c r="D24" s="19"/>
      <c r="E24" s="19">
        <v>11.75</v>
      </c>
      <c r="F24" s="20">
        <f t="shared" si="0"/>
        <v>8658.4100000000071</v>
      </c>
    </row>
    <row r="25" spans="1:6" ht="14.25" customHeight="1" x14ac:dyDescent="0.3">
      <c r="A25" s="16">
        <v>46091</v>
      </c>
      <c r="B25" s="17" t="s">
        <v>182</v>
      </c>
      <c r="C25" s="18"/>
      <c r="D25" s="19"/>
      <c r="E25" s="19">
        <v>30</v>
      </c>
      <c r="F25" s="20">
        <f t="shared" si="0"/>
        <v>8628.4100000000071</v>
      </c>
    </row>
    <row r="26" spans="1:6" ht="14.25" customHeight="1" x14ac:dyDescent="0.3">
      <c r="A26" s="16">
        <v>46092</v>
      </c>
      <c r="B26" s="17" t="s">
        <v>22</v>
      </c>
      <c r="C26" s="18" t="s">
        <v>173</v>
      </c>
      <c r="D26" s="19"/>
      <c r="E26" s="19">
        <v>20</v>
      </c>
      <c r="F26" s="20">
        <f t="shared" si="0"/>
        <v>8608.4100000000071</v>
      </c>
    </row>
    <row r="27" spans="1:6" ht="14.25" customHeight="1" x14ac:dyDescent="0.3">
      <c r="A27" s="16">
        <v>46092</v>
      </c>
      <c r="B27" s="17" t="s">
        <v>22</v>
      </c>
      <c r="C27" s="18" t="s">
        <v>173</v>
      </c>
      <c r="D27" s="19"/>
      <c r="E27" s="19">
        <v>3100</v>
      </c>
      <c r="F27" s="20">
        <f t="shared" si="0"/>
        <v>5508.4100000000071</v>
      </c>
    </row>
    <row r="28" spans="1:6" ht="14.25" customHeight="1" x14ac:dyDescent="0.3">
      <c r="A28" s="16">
        <v>46092</v>
      </c>
      <c r="B28" s="17" t="s">
        <v>22</v>
      </c>
      <c r="C28" s="18" t="s">
        <v>173</v>
      </c>
      <c r="D28" s="19">
        <v>350</v>
      </c>
      <c r="E28" s="19"/>
      <c r="F28" s="20">
        <f t="shared" si="0"/>
        <v>5858.4100000000071</v>
      </c>
    </row>
    <row r="29" spans="1:6" ht="14.25" customHeight="1" x14ac:dyDescent="0.3">
      <c r="A29" s="16">
        <v>46092</v>
      </c>
      <c r="B29" s="17" t="s">
        <v>182</v>
      </c>
      <c r="C29" s="18"/>
      <c r="D29" s="19"/>
      <c r="E29" s="19">
        <v>20</v>
      </c>
      <c r="F29" s="20">
        <f t="shared" si="0"/>
        <v>5838.4100000000071</v>
      </c>
    </row>
    <row r="30" spans="1:6" ht="14.25" customHeight="1" x14ac:dyDescent="0.3">
      <c r="A30" s="16">
        <v>46093</v>
      </c>
      <c r="B30" s="17" t="s">
        <v>22</v>
      </c>
      <c r="C30" s="18" t="s">
        <v>173</v>
      </c>
      <c r="D30" s="19">
        <v>8855</v>
      </c>
      <c r="E30" s="19"/>
      <c r="F30" s="20">
        <f t="shared" si="0"/>
        <v>14693.410000000007</v>
      </c>
    </row>
    <row r="31" spans="1:6" ht="14.25" customHeight="1" x14ac:dyDescent="0.3">
      <c r="A31" s="16">
        <v>46093</v>
      </c>
      <c r="B31" s="17" t="s">
        <v>190</v>
      </c>
      <c r="C31" s="18"/>
      <c r="D31" s="19"/>
      <c r="E31" s="19">
        <v>54.28</v>
      </c>
      <c r="F31" s="20">
        <f t="shared" si="0"/>
        <v>14639.130000000006</v>
      </c>
    </row>
    <row r="32" spans="1:6" ht="14.25" customHeight="1" x14ac:dyDescent="0.3">
      <c r="A32" s="16">
        <v>46093</v>
      </c>
      <c r="B32" s="17" t="s">
        <v>182</v>
      </c>
      <c r="C32" s="18"/>
      <c r="D32" s="19"/>
      <c r="E32" s="19">
        <v>10</v>
      </c>
      <c r="F32" s="20">
        <f t="shared" si="0"/>
        <v>14629.130000000006</v>
      </c>
    </row>
    <row r="33" spans="1:13" ht="14.25" customHeight="1" x14ac:dyDescent="0.3">
      <c r="A33" s="16">
        <v>46094</v>
      </c>
      <c r="B33" s="17" t="s">
        <v>22</v>
      </c>
      <c r="C33" s="18" t="s">
        <v>173</v>
      </c>
      <c r="D33" s="19"/>
      <c r="E33" s="19">
        <v>1020</v>
      </c>
      <c r="F33" s="20">
        <f t="shared" si="0"/>
        <v>13609.130000000006</v>
      </c>
    </row>
    <row r="34" spans="1:13" ht="14.25" customHeight="1" x14ac:dyDescent="0.3">
      <c r="A34" s="16">
        <v>46094</v>
      </c>
      <c r="B34" s="17" t="s">
        <v>22</v>
      </c>
      <c r="C34" s="18" t="s">
        <v>173</v>
      </c>
      <c r="D34" s="19"/>
      <c r="E34" s="26">
        <v>8120</v>
      </c>
      <c r="F34" s="20">
        <f t="shared" si="0"/>
        <v>5489.1300000000065</v>
      </c>
    </row>
    <row r="35" spans="1:13" ht="14.25" customHeight="1" x14ac:dyDescent="0.3">
      <c r="A35" s="16">
        <v>46094</v>
      </c>
      <c r="B35" s="17" t="s">
        <v>182</v>
      </c>
      <c r="C35" s="18"/>
      <c r="D35" s="19"/>
      <c r="E35" s="19">
        <v>20</v>
      </c>
      <c r="F35" s="20">
        <f t="shared" si="0"/>
        <v>5469.1300000000065</v>
      </c>
      <c r="M35" s="28"/>
    </row>
    <row r="36" spans="1:13" ht="14.25" customHeight="1" x14ac:dyDescent="0.3">
      <c r="A36" s="16">
        <v>46097</v>
      </c>
      <c r="B36" s="17" t="s">
        <v>22</v>
      </c>
      <c r="C36" s="18" t="s">
        <v>173</v>
      </c>
      <c r="D36" s="19"/>
      <c r="E36" s="19">
        <v>200</v>
      </c>
      <c r="F36" s="20">
        <f t="shared" si="0"/>
        <v>5269.1300000000065</v>
      </c>
    </row>
    <row r="37" spans="1:13" ht="14.25" customHeight="1" x14ac:dyDescent="0.3">
      <c r="A37" s="16">
        <v>46097</v>
      </c>
      <c r="B37" s="17" t="s">
        <v>22</v>
      </c>
      <c r="C37" s="18" t="s">
        <v>173</v>
      </c>
      <c r="D37" s="19"/>
      <c r="E37" s="19">
        <v>4000</v>
      </c>
      <c r="F37" s="20">
        <f t="shared" si="0"/>
        <v>1269.1300000000065</v>
      </c>
    </row>
    <row r="38" spans="1:13" ht="14.25" customHeight="1" x14ac:dyDescent="0.3">
      <c r="A38" s="16">
        <v>46097</v>
      </c>
      <c r="B38" s="17" t="s">
        <v>182</v>
      </c>
      <c r="C38" s="18"/>
      <c r="D38" s="19"/>
      <c r="E38" s="19">
        <v>20</v>
      </c>
      <c r="F38" s="20">
        <f t="shared" si="0"/>
        <v>1249.1300000000065</v>
      </c>
    </row>
    <row r="39" spans="1:13" ht="14.25" customHeight="1" x14ac:dyDescent="0.3">
      <c r="A39" s="16">
        <v>46098</v>
      </c>
      <c r="B39" s="17" t="s">
        <v>19</v>
      </c>
      <c r="C39" s="18" t="s">
        <v>218</v>
      </c>
      <c r="D39" s="19">
        <v>2000</v>
      </c>
      <c r="E39" s="19"/>
      <c r="F39" s="20">
        <f t="shared" si="0"/>
        <v>3249.1300000000065</v>
      </c>
    </row>
    <row r="40" spans="1:13" ht="14.25" customHeight="1" x14ac:dyDescent="0.3">
      <c r="A40" s="16">
        <v>46099</v>
      </c>
      <c r="B40" s="17" t="s">
        <v>22</v>
      </c>
      <c r="C40" s="18" t="s">
        <v>173</v>
      </c>
      <c r="D40" s="19"/>
      <c r="E40" s="19">
        <v>20</v>
      </c>
      <c r="F40" s="20">
        <f t="shared" si="0"/>
        <v>3229.1300000000065</v>
      </c>
    </row>
    <row r="41" spans="1:13" ht="14.25" customHeight="1" x14ac:dyDescent="0.3">
      <c r="A41" s="16">
        <v>46099</v>
      </c>
      <c r="B41" s="17" t="s">
        <v>22</v>
      </c>
      <c r="C41" s="18" t="s">
        <v>173</v>
      </c>
      <c r="D41" s="19"/>
      <c r="E41" s="19">
        <v>500</v>
      </c>
      <c r="F41" s="20">
        <f t="shared" si="0"/>
        <v>2729.1300000000065</v>
      </c>
    </row>
    <row r="42" spans="1:13" ht="14.25" customHeight="1" x14ac:dyDescent="0.3">
      <c r="A42" s="16">
        <v>46099</v>
      </c>
      <c r="B42" s="17" t="s">
        <v>190</v>
      </c>
      <c r="C42" s="18"/>
      <c r="D42" s="19"/>
      <c r="E42" s="19">
        <v>20</v>
      </c>
      <c r="F42" s="20">
        <f t="shared" si="0"/>
        <v>2709.1300000000065</v>
      </c>
    </row>
    <row r="43" spans="1:13" ht="14.25" customHeight="1" x14ac:dyDescent="0.3">
      <c r="A43" s="16">
        <v>46099</v>
      </c>
      <c r="B43" s="17" t="s">
        <v>182</v>
      </c>
      <c r="C43" s="18"/>
      <c r="D43" s="19"/>
      <c r="E43" s="19">
        <v>30</v>
      </c>
      <c r="F43" s="20">
        <f t="shared" si="0"/>
        <v>2679.1300000000065</v>
      </c>
    </row>
    <row r="44" spans="1:13" ht="14.25" customHeight="1" x14ac:dyDescent="0.3">
      <c r="A44" s="16">
        <v>46101</v>
      </c>
      <c r="B44" s="17" t="s">
        <v>22</v>
      </c>
      <c r="C44" s="18" t="s">
        <v>173</v>
      </c>
      <c r="D44" s="19">
        <v>13900</v>
      </c>
      <c r="E44" s="19"/>
      <c r="F44" s="20">
        <f t="shared" si="0"/>
        <v>16579.130000000005</v>
      </c>
    </row>
    <row r="45" spans="1:13" ht="14.25" customHeight="1" x14ac:dyDescent="0.3">
      <c r="A45" s="16">
        <v>46101</v>
      </c>
      <c r="B45" s="17" t="s">
        <v>190</v>
      </c>
      <c r="C45" s="18"/>
      <c r="D45" s="19"/>
      <c r="E45" s="19">
        <v>79.5</v>
      </c>
      <c r="F45" s="20">
        <f t="shared" si="0"/>
        <v>16499.630000000005</v>
      </c>
    </row>
    <row r="46" spans="1:13" ht="14.25" customHeight="1" x14ac:dyDescent="0.3">
      <c r="A46" s="16">
        <v>46101</v>
      </c>
      <c r="B46" s="17" t="s">
        <v>182</v>
      </c>
      <c r="C46" s="18"/>
      <c r="D46" s="19"/>
      <c r="E46" s="19">
        <v>10</v>
      </c>
      <c r="F46" s="20">
        <f t="shared" si="0"/>
        <v>16489.630000000005</v>
      </c>
    </row>
    <row r="47" spans="1:13" ht="14.25" customHeight="1" x14ac:dyDescent="0.3">
      <c r="A47" s="16">
        <v>46104</v>
      </c>
      <c r="B47" s="17" t="s">
        <v>19</v>
      </c>
      <c r="C47" s="18" t="s">
        <v>173</v>
      </c>
      <c r="D47" s="19">
        <v>600</v>
      </c>
      <c r="E47" s="19"/>
      <c r="F47" s="20">
        <f t="shared" si="0"/>
        <v>17089.630000000005</v>
      </c>
    </row>
    <row r="48" spans="1:13" ht="14.25" customHeight="1" x14ac:dyDescent="0.3">
      <c r="A48" s="16">
        <v>46104</v>
      </c>
      <c r="B48" s="17" t="s">
        <v>190</v>
      </c>
      <c r="C48" s="18"/>
      <c r="D48" s="19"/>
      <c r="E48" s="19">
        <f>(0.5%*D47)+10</f>
        <v>13</v>
      </c>
      <c r="F48" s="20">
        <f t="shared" si="0"/>
        <v>17076.630000000005</v>
      </c>
    </row>
    <row r="49" spans="1:6" ht="14.25" customHeight="1" x14ac:dyDescent="0.3">
      <c r="A49" s="16">
        <v>46104</v>
      </c>
      <c r="B49" s="17" t="s">
        <v>190</v>
      </c>
      <c r="C49" s="18"/>
      <c r="D49" s="19"/>
      <c r="E49" s="19">
        <v>10.92</v>
      </c>
      <c r="F49" s="20">
        <f t="shared" si="0"/>
        <v>17065.710000000006</v>
      </c>
    </row>
    <row r="50" spans="1:6" ht="14.25" customHeight="1" x14ac:dyDescent="0.3">
      <c r="A50" s="16">
        <v>46104</v>
      </c>
      <c r="B50" s="17" t="s">
        <v>22</v>
      </c>
      <c r="C50" s="18" t="s">
        <v>173</v>
      </c>
      <c r="D50" s="19">
        <v>183.62</v>
      </c>
      <c r="E50" s="19"/>
      <c r="F50" s="20">
        <f t="shared" si="0"/>
        <v>17249.330000000005</v>
      </c>
    </row>
    <row r="51" spans="1:6" ht="14.25" customHeight="1" x14ac:dyDescent="0.3">
      <c r="A51" s="16">
        <v>46104</v>
      </c>
      <c r="B51" s="17" t="s">
        <v>182</v>
      </c>
      <c r="C51" s="18"/>
      <c r="D51" s="19"/>
      <c r="E51" s="19">
        <v>20</v>
      </c>
      <c r="F51" s="20">
        <f t="shared" si="0"/>
        <v>17229.330000000005</v>
      </c>
    </row>
    <row r="52" spans="1:6" ht="14.25" customHeight="1" x14ac:dyDescent="0.3">
      <c r="A52" s="16">
        <v>46105</v>
      </c>
      <c r="B52" s="17" t="s">
        <v>22</v>
      </c>
      <c r="C52" s="18" t="s">
        <v>173</v>
      </c>
      <c r="D52" s="19"/>
      <c r="E52" s="19">
        <v>40</v>
      </c>
      <c r="F52" s="20">
        <f t="shared" si="0"/>
        <v>17189.330000000005</v>
      </c>
    </row>
    <row r="53" spans="1:6" ht="14.25" customHeight="1" x14ac:dyDescent="0.3">
      <c r="A53" s="16">
        <v>46105</v>
      </c>
      <c r="B53" s="17" t="s">
        <v>22</v>
      </c>
      <c r="C53" s="18" t="s">
        <v>173</v>
      </c>
      <c r="D53" s="19">
        <v>2200</v>
      </c>
      <c r="E53" s="27"/>
      <c r="F53" s="20">
        <f t="shared" si="0"/>
        <v>19389.330000000005</v>
      </c>
    </row>
    <row r="54" spans="1:6" ht="14.25" customHeight="1" x14ac:dyDescent="0.3">
      <c r="A54" s="16">
        <v>46105</v>
      </c>
      <c r="B54" s="17" t="s">
        <v>190</v>
      </c>
      <c r="C54" s="18"/>
      <c r="D54" s="19"/>
      <c r="E54" s="19">
        <v>21</v>
      </c>
      <c r="F54" s="20">
        <f t="shared" si="0"/>
        <v>19368.330000000005</v>
      </c>
    </row>
    <row r="55" spans="1:6" ht="14.25" customHeight="1" x14ac:dyDescent="0.3">
      <c r="A55" s="16">
        <v>46105</v>
      </c>
      <c r="B55" s="17" t="s">
        <v>182</v>
      </c>
      <c r="C55" s="18"/>
      <c r="D55" s="19"/>
      <c r="E55" s="19">
        <v>20</v>
      </c>
      <c r="F55" s="20">
        <f t="shared" si="0"/>
        <v>19348.330000000005</v>
      </c>
    </row>
    <row r="56" spans="1:6" ht="14.25" customHeight="1" x14ac:dyDescent="0.3">
      <c r="A56" s="16">
        <v>46106</v>
      </c>
      <c r="B56" s="17" t="s">
        <v>19</v>
      </c>
      <c r="C56" s="18" t="s">
        <v>133</v>
      </c>
      <c r="D56" s="19">
        <v>500</v>
      </c>
      <c r="E56" s="19"/>
      <c r="F56" s="20">
        <f t="shared" si="0"/>
        <v>19848.330000000005</v>
      </c>
    </row>
    <row r="57" spans="1:6" ht="14.25" customHeight="1" x14ac:dyDescent="0.3">
      <c r="A57" s="16">
        <v>46106</v>
      </c>
      <c r="B57" s="17" t="s">
        <v>190</v>
      </c>
      <c r="C57" s="18"/>
      <c r="D57" s="19"/>
      <c r="E57" s="19">
        <f>(0.5%*D56)+10</f>
        <v>12.5</v>
      </c>
      <c r="F57" s="20">
        <f t="shared" si="0"/>
        <v>19835.830000000005</v>
      </c>
    </row>
    <row r="58" spans="1:6" ht="14.25" customHeight="1" x14ac:dyDescent="0.3">
      <c r="A58" s="16">
        <v>46107</v>
      </c>
      <c r="B58" s="17" t="s">
        <v>182</v>
      </c>
      <c r="C58" s="18"/>
      <c r="D58" s="19"/>
      <c r="E58" s="19">
        <v>10</v>
      </c>
      <c r="F58" s="20">
        <f t="shared" si="0"/>
        <v>19825.830000000005</v>
      </c>
    </row>
    <row r="59" spans="1:6" ht="14.25" customHeight="1" x14ac:dyDescent="0.3">
      <c r="A59" s="16">
        <v>46108</v>
      </c>
      <c r="B59" s="17" t="s">
        <v>19</v>
      </c>
      <c r="C59" s="18" t="s">
        <v>133</v>
      </c>
      <c r="D59" s="19">
        <v>730</v>
      </c>
      <c r="E59" s="19"/>
      <c r="F59" s="20">
        <f t="shared" si="0"/>
        <v>20555.830000000005</v>
      </c>
    </row>
    <row r="60" spans="1:6" ht="14.25" customHeight="1" x14ac:dyDescent="0.3">
      <c r="A60" s="16">
        <v>46108</v>
      </c>
      <c r="B60" s="17" t="s">
        <v>190</v>
      </c>
      <c r="C60" s="18"/>
      <c r="D60" s="19"/>
      <c r="E60" s="19">
        <f>(0.5%*D59)+10</f>
        <v>13.65</v>
      </c>
      <c r="F60" s="20">
        <f t="shared" si="0"/>
        <v>20542.180000000004</v>
      </c>
    </row>
    <row r="61" spans="1:6" ht="14.25" customHeight="1" x14ac:dyDescent="0.3">
      <c r="A61" s="16">
        <v>46111</v>
      </c>
      <c r="B61" s="17" t="s">
        <v>182</v>
      </c>
      <c r="C61" s="18"/>
      <c r="D61" s="19"/>
      <c r="E61" s="19">
        <v>10</v>
      </c>
      <c r="F61" s="20">
        <f t="shared" si="0"/>
        <v>20532.180000000004</v>
      </c>
    </row>
    <row r="62" spans="1:6" ht="14.25" customHeight="1" x14ac:dyDescent="0.3">
      <c r="A62" s="16">
        <v>46112</v>
      </c>
      <c r="B62" s="17" t="s">
        <v>182</v>
      </c>
      <c r="C62" s="18"/>
      <c r="D62" s="19"/>
      <c r="E62" s="19">
        <v>1500</v>
      </c>
      <c r="F62" s="20">
        <f t="shared" si="0"/>
        <v>19032.180000000004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19032.180000000004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19032.180000000004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19032.180000000004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19032.180000000004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19032.180000000004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19032.180000000004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19032.180000000004</v>
      </c>
    </row>
    <row r="70" spans="1:6" ht="14.25" customHeight="1" x14ac:dyDescent="0.3">
      <c r="A70" s="16"/>
      <c r="B70" s="17"/>
      <c r="D70" s="19"/>
      <c r="E70" s="19"/>
      <c r="F70" s="20">
        <f t="shared" si="0"/>
        <v>19032.180000000004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19032.180000000004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19032.180000000004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19032.180000000004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19032.180000000004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ref="F75:F138" si="1">D75-E75+F74</f>
        <v>19032.180000000004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19032.180000000004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19032.180000000004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19032.180000000004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19032.180000000004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19032.180000000004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19032.180000000004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19032.180000000004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19032.180000000004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19032.180000000004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19032.180000000004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19032.180000000004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19032.180000000004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19032.180000000004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19032.180000000004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19032.180000000004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19032.180000000004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19032.180000000004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19032.180000000004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19032.180000000004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19032.180000000004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19032.180000000004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19032.180000000004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19032.180000000004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19032.180000000004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19032.180000000004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19032.180000000004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19032.180000000004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19032.180000000004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19032.180000000004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19032.180000000004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19032.180000000004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19032.180000000004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19032.180000000004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19032.180000000004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19032.180000000004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19032.180000000004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19032.180000000004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19032.180000000004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19032.180000000004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19032.180000000004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19032.180000000004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19032.180000000004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19032.180000000004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19032.180000000004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19032.180000000004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19032.180000000004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19032.180000000004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19032.180000000004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19032.180000000004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19032.180000000004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19032.180000000004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19032.180000000004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19032.180000000004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19032.180000000004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19032.180000000004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19032.180000000004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19032.180000000004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19032.180000000004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19032.180000000004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19032.180000000004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19032.180000000004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19032.180000000004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19032.180000000004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ref="F139:F202" si="2">D139-E139+F138</f>
        <v>19032.180000000004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19032.180000000004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19032.180000000004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19032.180000000004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19032.180000000004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19032.180000000004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19032.180000000004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19032.180000000004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19032.180000000004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19032.180000000004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19032.180000000004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19032.180000000004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19032.180000000004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19032.180000000004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19032.180000000004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19032.180000000004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19032.180000000004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19032.180000000004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19032.180000000004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19032.180000000004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19032.180000000004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19032.180000000004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19032.180000000004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19032.180000000004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19032.180000000004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19032.180000000004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19032.180000000004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19032.180000000004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19032.180000000004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19032.180000000004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19032.180000000004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19032.180000000004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19032.180000000004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19032.180000000004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19032.180000000004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19032.180000000004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19032.180000000004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19032.180000000004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19032.180000000004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19032.180000000004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19032.180000000004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19032.180000000004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19032.180000000004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19032.180000000004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19032.180000000004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19032.180000000004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19032.180000000004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19032.180000000004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19032.180000000004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19032.180000000004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19032.180000000004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19032.180000000004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19032.180000000004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19032.180000000004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19032.180000000004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19032.180000000004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19032.180000000004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19032.180000000004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19032.180000000004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19032.180000000004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19032.180000000004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19032.180000000004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19032.180000000004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19032.180000000004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ref="F203:F266" si="3">D203-E203+F202</f>
        <v>19032.180000000004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19032.180000000004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19032.180000000004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19032.180000000004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19032.180000000004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19032.180000000004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19032.180000000004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19032.180000000004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19032.180000000004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19032.180000000004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19032.180000000004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19032.180000000004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19032.180000000004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19032.180000000004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19032.180000000004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19032.180000000004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19032.180000000004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19032.180000000004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19032.180000000004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19032.180000000004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19032.180000000004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19032.180000000004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19032.180000000004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19032.180000000004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19032.180000000004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19032.180000000004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19032.180000000004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19032.180000000004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19032.180000000004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19032.180000000004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19032.180000000004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19032.180000000004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19032.180000000004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19032.180000000004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19032.180000000004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19032.180000000004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19032.180000000004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19032.180000000004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19032.180000000004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19032.180000000004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19032.180000000004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19032.180000000004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19032.180000000004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19032.180000000004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19032.180000000004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19032.180000000004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19032.180000000004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19032.180000000004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19032.180000000004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19032.180000000004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19032.180000000004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19032.180000000004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19032.180000000004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19032.180000000004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19032.180000000004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19032.180000000004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19032.180000000004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19032.180000000004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19032.180000000004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19032.180000000004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19032.180000000004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19032.180000000004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19032.180000000004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19032.180000000004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ref="F267:F330" si="4">D267-E267+F266</f>
        <v>19032.180000000004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19032.180000000004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19032.180000000004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19032.180000000004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19032.180000000004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19032.180000000004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19032.180000000004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19032.180000000004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19032.180000000004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19032.180000000004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19032.180000000004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19032.180000000004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19032.180000000004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19032.180000000004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19032.180000000004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19032.180000000004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19032.180000000004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19032.180000000004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19032.180000000004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19032.180000000004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19032.180000000004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19032.180000000004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19032.180000000004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19032.180000000004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19032.180000000004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19032.180000000004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19032.180000000004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19032.180000000004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19032.180000000004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19032.180000000004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19032.180000000004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19032.180000000004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19032.180000000004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19032.180000000004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19032.180000000004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19032.180000000004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19032.180000000004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19032.180000000004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19032.180000000004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19032.180000000004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19032.180000000004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19032.180000000004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19032.180000000004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19032.180000000004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19032.180000000004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19032.180000000004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19032.180000000004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19032.180000000004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19032.180000000004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19032.180000000004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19032.180000000004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19032.180000000004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19032.180000000004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19032.180000000004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19032.180000000004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19032.180000000004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19032.180000000004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19032.180000000004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19032.180000000004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19032.180000000004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19032.180000000004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19032.180000000004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19032.180000000004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19032.180000000004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ref="F331:F394" si="5">D331-E331+F330</f>
        <v>19032.180000000004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19032.180000000004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19032.180000000004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19032.180000000004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19032.180000000004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19032.180000000004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19032.180000000004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19032.180000000004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19032.180000000004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19032.180000000004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19032.180000000004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19032.180000000004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19032.180000000004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19032.180000000004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19032.180000000004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19032.180000000004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19032.180000000004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19032.180000000004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19032.180000000004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19032.180000000004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19032.180000000004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19032.180000000004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19032.180000000004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19032.180000000004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19032.180000000004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19032.180000000004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19032.180000000004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19032.180000000004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19032.180000000004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19032.180000000004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19032.180000000004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19032.180000000004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19032.180000000004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19032.180000000004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19032.180000000004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19032.180000000004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19032.180000000004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19032.180000000004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19032.180000000004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19032.180000000004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19032.180000000004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19032.180000000004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19032.180000000004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19032.180000000004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19032.180000000004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19032.180000000004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19032.180000000004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19032.180000000004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19032.180000000004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19032.180000000004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19032.180000000004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19032.180000000004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19032.180000000004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19032.180000000004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19032.180000000004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19032.180000000004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19032.180000000004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19032.180000000004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19032.180000000004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19032.180000000004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19032.180000000004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19032.180000000004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19032.180000000004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19032.180000000004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ref="F395:F458" si="6">D395-E395+F394</f>
        <v>19032.180000000004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19032.180000000004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19032.180000000004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19032.180000000004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19032.180000000004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19032.180000000004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19032.180000000004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19032.180000000004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19032.180000000004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19032.180000000004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19032.180000000004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19032.180000000004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19032.180000000004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19032.180000000004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19032.180000000004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19032.180000000004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19032.180000000004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19032.180000000004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19032.180000000004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19032.180000000004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19032.180000000004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19032.180000000004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19032.180000000004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19032.180000000004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19032.180000000004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19032.180000000004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19032.180000000004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19032.180000000004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19032.180000000004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19032.180000000004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19032.180000000004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19032.180000000004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19032.180000000004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19032.180000000004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19032.180000000004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19032.180000000004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19032.180000000004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19032.180000000004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19032.180000000004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19032.180000000004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19032.180000000004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19032.180000000004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19032.180000000004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19032.180000000004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19032.180000000004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19032.180000000004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19032.180000000004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19032.180000000004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19032.180000000004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19032.180000000004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19032.180000000004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19032.180000000004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19032.180000000004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19032.180000000004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19032.180000000004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19032.180000000004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19032.180000000004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19032.180000000004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19032.180000000004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19032.180000000004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19032.180000000004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19032.180000000004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19032.180000000004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19032.180000000004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ref="F459:F522" si="7">D459-E459+F458</f>
        <v>19032.180000000004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19032.180000000004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19032.180000000004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19032.180000000004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19032.180000000004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19032.180000000004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19032.180000000004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19032.180000000004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19032.180000000004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19032.180000000004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19032.180000000004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19032.180000000004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19032.180000000004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19032.180000000004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19032.180000000004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19032.180000000004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19032.180000000004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19032.180000000004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19032.180000000004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19032.180000000004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19032.180000000004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19032.180000000004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19032.180000000004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19032.180000000004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19032.180000000004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19032.180000000004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19032.180000000004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19032.180000000004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19032.180000000004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19032.180000000004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19032.180000000004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19032.180000000004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19032.180000000004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19032.180000000004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19032.180000000004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19032.180000000004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19032.180000000004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19032.180000000004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19032.180000000004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19032.180000000004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19032.180000000004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19032.180000000004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19032.180000000004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19032.180000000004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19032.180000000004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19032.180000000004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19032.180000000004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19032.180000000004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19032.180000000004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19032.180000000004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19032.180000000004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19032.180000000004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19032.180000000004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19032.180000000004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19032.180000000004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19032.180000000004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19032.180000000004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19032.180000000004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19032.180000000004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19032.180000000004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19032.180000000004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19032.180000000004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19032.180000000004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19032.180000000004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ref="F523:F586" si="8">D523-E523+F522</f>
        <v>19032.180000000004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19032.180000000004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19032.180000000004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19032.180000000004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19032.180000000004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19032.180000000004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19032.180000000004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19032.180000000004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19032.180000000004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19032.180000000004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19032.180000000004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19032.180000000004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19032.180000000004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19032.180000000004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19032.180000000004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19032.180000000004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19032.180000000004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19032.180000000004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19032.180000000004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19032.180000000004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19032.180000000004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19032.180000000004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19032.180000000004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19032.180000000004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19032.180000000004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19032.180000000004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19032.180000000004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19032.180000000004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19032.180000000004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19032.180000000004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19032.180000000004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19032.180000000004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19032.180000000004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19032.180000000004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19032.180000000004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19032.180000000004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19032.180000000004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19032.180000000004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19032.180000000004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19032.180000000004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19032.180000000004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19032.180000000004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19032.180000000004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19032.180000000004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19032.180000000004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19032.180000000004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19032.180000000004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19032.180000000004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19032.180000000004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19032.180000000004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19032.180000000004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19032.180000000004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19032.180000000004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19032.180000000004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19032.180000000004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19032.180000000004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19032.180000000004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19032.180000000004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19032.180000000004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19032.180000000004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19032.180000000004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19032.180000000004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19032.180000000004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19032.180000000004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ref="F587:F611" si="9">D587-E587+F586</f>
        <v>19032.180000000004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19032.180000000004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19032.180000000004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19032.180000000004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19032.180000000004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19032.180000000004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19032.180000000004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19032.180000000004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19032.180000000004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19032.180000000004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19032.180000000004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19032.180000000004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19032.180000000004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19032.180000000004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19032.180000000004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19032.180000000004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19032.180000000004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19032.180000000004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19032.180000000004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19032.180000000004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19032.180000000004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19032.180000000004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19032.180000000004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19032.180000000004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19032.180000000004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32" priority="1" operator="lessThan">
      <formula>0</formula>
    </cfRule>
  </conditionalFormatting>
  <conditionalFormatting sqref="F9:F611 F6">
    <cfRule type="cellIs" dxfId="31" priority="3" operator="greaterThan">
      <formula>0</formula>
    </cfRule>
  </conditionalFormatting>
  <conditionalFormatting sqref="F9:F611">
    <cfRule type="cellIs" dxfId="30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CC4F-C8BE-4735-B91E-F7A1B1066ADD}">
  <dimension ref="A1:F578"/>
  <sheetViews>
    <sheetView view="pageBreakPreview" zoomScaleNormal="100" zoomScaleSheetLayoutView="100" workbookViewId="0">
      <selection activeCell="C29" sqref="C29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Março2026!F24</f>
        <v>2.2000000117259333E-3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SUM(D9:D578)</f>
        <v>38340.619999999995</v>
      </c>
      <c r="E6" s="11">
        <f>SUM(E9:E578)</f>
        <v>38340.619999999995</v>
      </c>
      <c r="F6" s="12">
        <f>F578</f>
        <v>0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46113</v>
      </c>
      <c r="B10" s="17" t="s">
        <v>19</v>
      </c>
      <c r="C10" s="18" t="s">
        <v>143</v>
      </c>
      <c r="D10" s="19">
        <v>9350</v>
      </c>
      <c r="E10" s="19"/>
      <c r="F10" s="20">
        <f>D10-E10+D5</f>
        <v>9350.0022000000117</v>
      </c>
    </row>
    <row r="11" spans="1:6" ht="14.25" customHeight="1" x14ac:dyDescent="0.3">
      <c r="A11" s="16">
        <v>46113</v>
      </c>
      <c r="B11" s="17" t="s">
        <v>181</v>
      </c>
      <c r="C11" s="18" t="s">
        <v>173</v>
      </c>
      <c r="D11" s="19"/>
      <c r="E11" s="19">
        <v>9350</v>
      </c>
      <c r="F11" s="20">
        <f t="shared" ref="F11:F12" si="0">D11-E11+D6</f>
        <v>28990.619999999995</v>
      </c>
    </row>
    <row r="12" spans="1:6" ht="14.4" x14ac:dyDescent="0.3">
      <c r="A12" s="16">
        <v>46119</v>
      </c>
      <c r="B12" s="17" t="s">
        <v>19</v>
      </c>
      <c r="C12" s="18"/>
      <c r="D12" s="19">
        <v>3500</v>
      </c>
      <c r="E12" s="19"/>
      <c r="F12" s="20">
        <f t="shared" si="0"/>
        <v>3500</v>
      </c>
    </row>
    <row r="13" spans="1:6" ht="14.25" customHeight="1" x14ac:dyDescent="0.3">
      <c r="A13" s="16">
        <v>46119</v>
      </c>
      <c r="B13" s="17" t="s">
        <v>181</v>
      </c>
      <c r="C13" s="18" t="s">
        <v>173</v>
      </c>
      <c r="D13" s="19"/>
      <c r="E13" s="29">
        <v>3500</v>
      </c>
      <c r="F13" s="20">
        <f>D13-E13+F12</f>
        <v>0</v>
      </c>
    </row>
    <row r="14" spans="1:6" ht="14.25" customHeight="1" x14ac:dyDescent="0.3">
      <c r="A14" s="16">
        <v>46122</v>
      </c>
      <c r="B14" s="17" t="s">
        <v>19</v>
      </c>
      <c r="C14" s="18" t="s">
        <v>209</v>
      </c>
      <c r="D14" s="19">
        <v>350</v>
      </c>
      <c r="E14" s="19"/>
      <c r="F14" s="20">
        <f t="shared" ref="F14:F26" si="1">D14-E14+F13</f>
        <v>350</v>
      </c>
    </row>
    <row r="15" spans="1:6" ht="14.25" customHeight="1" x14ac:dyDescent="0.3">
      <c r="A15" s="16">
        <v>46125</v>
      </c>
      <c r="B15" s="17" t="s">
        <v>181</v>
      </c>
      <c r="C15" s="18" t="s">
        <v>173</v>
      </c>
      <c r="D15" s="19"/>
      <c r="E15" s="29">
        <v>350</v>
      </c>
      <c r="F15" s="20">
        <f t="shared" si="1"/>
        <v>0</v>
      </c>
    </row>
    <row r="16" spans="1:6" ht="14.25" customHeight="1" x14ac:dyDescent="0.3">
      <c r="A16" s="16">
        <v>46132</v>
      </c>
      <c r="B16" s="17" t="s">
        <v>19</v>
      </c>
      <c r="C16" s="18" t="s">
        <v>221</v>
      </c>
      <c r="D16" s="29">
        <v>13900</v>
      </c>
      <c r="E16" s="19"/>
      <c r="F16" s="20">
        <f t="shared" si="1"/>
        <v>13900</v>
      </c>
    </row>
    <row r="17" spans="1:6" ht="14.25" customHeight="1" x14ac:dyDescent="0.3">
      <c r="A17" s="16">
        <v>46134</v>
      </c>
      <c r="B17" s="17" t="s">
        <v>181</v>
      </c>
      <c r="C17" s="18" t="s">
        <v>173</v>
      </c>
      <c r="D17" s="29"/>
      <c r="E17" s="29">
        <v>13900</v>
      </c>
      <c r="F17" s="20">
        <f t="shared" si="1"/>
        <v>0</v>
      </c>
    </row>
    <row r="18" spans="1:6" ht="14.25" customHeight="1" x14ac:dyDescent="0.3">
      <c r="A18" s="16">
        <v>46134</v>
      </c>
      <c r="B18" s="17" t="s">
        <v>19</v>
      </c>
      <c r="C18" s="18" t="s">
        <v>117</v>
      </c>
      <c r="D18" s="19">
        <v>185.62</v>
      </c>
      <c r="E18" s="19"/>
      <c r="F18" s="20">
        <f t="shared" si="1"/>
        <v>185.62</v>
      </c>
    </row>
    <row r="19" spans="1:6" ht="14.25" customHeight="1" x14ac:dyDescent="0.3">
      <c r="A19" s="16">
        <v>46134</v>
      </c>
      <c r="B19" s="17" t="s">
        <v>181</v>
      </c>
      <c r="C19" s="18" t="s">
        <v>173</v>
      </c>
      <c r="D19" s="19"/>
      <c r="E19" s="19">
        <v>185.62</v>
      </c>
      <c r="F19" s="20">
        <f t="shared" si="1"/>
        <v>0</v>
      </c>
    </row>
    <row r="20" spans="1:6" ht="14.25" customHeight="1" x14ac:dyDescent="0.3">
      <c r="A20" s="16">
        <v>46139</v>
      </c>
      <c r="B20" s="17" t="s">
        <v>19</v>
      </c>
      <c r="C20" s="18" t="s">
        <v>194</v>
      </c>
      <c r="D20" s="19">
        <v>2200</v>
      </c>
      <c r="E20" s="19"/>
      <c r="F20" s="20">
        <f t="shared" si="1"/>
        <v>2200</v>
      </c>
    </row>
    <row r="21" spans="1:6" ht="14.25" customHeight="1" x14ac:dyDescent="0.3">
      <c r="A21" s="16">
        <v>46139</v>
      </c>
      <c r="B21" s="17" t="s">
        <v>181</v>
      </c>
      <c r="C21" s="18" t="s">
        <v>173</v>
      </c>
      <c r="D21" s="19"/>
      <c r="E21" s="19">
        <v>2200</v>
      </c>
      <c r="F21" s="20">
        <f t="shared" si="1"/>
        <v>0</v>
      </c>
    </row>
    <row r="22" spans="1:6" ht="14.25" customHeight="1" x14ac:dyDescent="0.3">
      <c r="A22" s="16">
        <v>46142</v>
      </c>
      <c r="B22" s="17" t="s">
        <v>19</v>
      </c>
      <c r="C22" s="18" t="s">
        <v>196</v>
      </c>
      <c r="D22" s="19">
        <v>8855</v>
      </c>
      <c r="E22" s="19"/>
      <c r="F22" s="20">
        <f t="shared" si="1"/>
        <v>8855</v>
      </c>
    </row>
    <row r="23" spans="1:6" ht="14.25" customHeight="1" x14ac:dyDescent="0.3">
      <c r="A23" s="16">
        <v>46142</v>
      </c>
      <c r="B23" s="17" t="s">
        <v>181</v>
      </c>
      <c r="C23" s="18" t="s">
        <v>173</v>
      </c>
      <c r="D23" s="19"/>
      <c r="E23" s="19">
        <v>8855</v>
      </c>
      <c r="F23" s="20">
        <f t="shared" si="1"/>
        <v>0</v>
      </c>
    </row>
    <row r="24" spans="1:6" ht="14.25" customHeight="1" x14ac:dyDescent="0.3">
      <c r="A24" s="16"/>
      <c r="B24" s="17"/>
      <c r="C24" s="18"/>
      <c r="D24" s="19"/>
      <c r="E24" s="19"/>
      <c r="F24" s="20">
        <f t="shared" si="1"/>
        <v>0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1"/>
        <v>0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1"/>
        <v>0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ref="F27:F76" si="2">D27-E27+F26</f>
        <v>0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2"/>
        <v>0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2"/>
        <v>0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2"/>
        <v>0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2"/>
        <v>0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2"/>
        <v>0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2"/>
        <v>0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2"/>
        <v>0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2"/>
        <v>0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2"/>
        <v>0</v>
      </c>
    </row>
    <row r="37" spans="1:6" ht="14.25" customHeight="1" x14ac:dyDescent="0.3">
      <c r="A37" s="16"/>
      <c r="B37" s="17"/>
      <c r="D37" s="19"/>
      <c r="E37" s="19"/>
      <c r="F37" s="20">
        <f t="shared" si="2"/>
        <v>0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2"/>
        <v>0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2"/>
        <v>0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2"/>
        <v>0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2"/>
        <v>0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2"/>
        <v>0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2"/>
        <v>0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2"/>
        <v>0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2"/>
        <v>0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2"/>
        <v>0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2"/>
        <v>0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2"/>
        <v>0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2"/>
        <v>0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2"/>
        <v>0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2"/>
        <v>0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2"/>
        <v>0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2"/>
        <v>0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2"/>
        <v>0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2"/>
        <v>0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2"/>
        <v>0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2"/>
        <v>0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2"/>
        <v>0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2"/>
        <v>0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2"/>
        <v>0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2"/>
        <v>0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2"/>
        <v>0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2"/>
        <v>0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2"/>
        <v>0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2"/>
        <v>0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2"/>
        <v>0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2"/>
        <v>0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2"/>
        <v>0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2"/>
        <v>0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2"/>
        <v>0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2"/>
        <v>0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2"/>
        <v>0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2"/>
        <v>0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2"/>
        <v>0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0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0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ref="F77:F140" si="3">D77-E77+F76</f>
        <v>0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3"/>
        <v>0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3"/>
        <v>0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3"/>
        <v>0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3"/>
        <v>0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3"/>
        <v>0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3"/>
        <v>0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3"/>
        <v>0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3"/>
        <v>0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3"/>
        <v>0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3"/>
        <v>0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3"/>
        <v>0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3"/>
        <v>0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3"/>
        <v>0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3"/>
        <v>0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3"/>
        <v>0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3"/>
        <v>0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3"/>
        <v>0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3"/>
        <v>0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3"/>
        <v>0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3"/>
        <v>0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3"/>
        <v>0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3"/>
        <v>0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3"/>
        <v>0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3"/>
        <v>0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3"/>
        <v>0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3"/>
        <v>0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3"/>
        <v>0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3"/>
        <v>0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3"/>
        <v>0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3"/>
        <v>0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3"/>
        <v>0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3"/>
        <v>0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3"/>
        <v>0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3"/>
        <v>0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3"/>
        <v>0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3"/>
        <v>0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3"/>
        <v>0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3"/>
        <v>0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3"/>
        <v>0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3"/>
        <v>0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3"/>
        <v>0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3"/>
        <v>0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3"/>
        <v>0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3"/>
        <v>0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3"/>
        <v>0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3"/>
        <v>0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3"/>
        <v>0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3"/>
        <v>0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3"/>
        <v>0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3"/>
        <v>0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3"/>
        <v>0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3"/>
        <v>0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3"/>
        <v>0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3"/>
        <v>0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3"/>
        <v>0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3"/>
        <v>0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3"/>
        <v>0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3"/>
        <v>0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3"/>
        <v>0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3"/>
        <v>0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0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0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0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ref="F141:F204" si="4">D141-E141+F140</f>
        <v>0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4"/>
        <v>0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4"/>
        <v>0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4"/>
        <v>0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4"/>
        <v>0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4"/>
        <v>0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4"/>
        <v>0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4"/>
        <v>0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4"/>
        <v>0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4"/>
        <v>0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4"/>
        <v>0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4"/>
        <v>0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4"/>
        <v>0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4"/>
        <v>0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4"/>
        <v>0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4"/>
        <v>0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4"/>
        <v>0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4"/>
        <v>0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4"/>
        <v>0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4"/>
        <v>0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4"/>
        <v>0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4"/>
        <v>0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4"/>
        <v>0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4"/>
        <v>0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4"/>
        <v>0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4"/>
        <v>0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4"/>
        <v>0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4"/>
        <v>0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4"/>
        <v>0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4"/>
        <v>0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4"/>
        <v>0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4"/>
        <v>0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4"/>
        <v>0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4"/>
        <v>0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4"/>
        <v>0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4"/>
        <v>0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4"/>
        <v>0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4"/>
        <v>0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4"/>
        <v>0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4"/>
        <v>0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4"/>
        <v>0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4"/>
        <v>0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4"/>
        <v>0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4"/>
        <v>0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4"/>
        <v>0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4"/>
        <v>0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4"/>
        <v>0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4"/>
        <v>0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4"/>
        <v>0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4"/>
        <v>0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4"/>
        <v>0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4"/>
        <v>0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4"/>
        <v>0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4"/>
        <v>0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4"/>
        <v>0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4"/>
        <v>0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4"/>
        <v>0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4"/>
        <v>0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4"/>
        <v>0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4"/>
        <v>0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4"/>
        <v>0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0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0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0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ref="F205:F268" si="5">D205-E205+F204</f>
        <v>0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5"/>
        <v>0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5"/>
        <v>0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5"/>
        <v>0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5"/>
        <v>0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5"/>
        <v>0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5"/>
        <v>0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5"/>
        <v>0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5"/>
        <v>0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5"/>
        <v>0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5"/>
        <v>0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5"/>
        <v>0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5"/>
        <v>0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5"/>
        <v>0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5"/>
        <v>0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5"/>
        <v>0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5"/>
        <v>0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5"/>
        <v>0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5"/>
        <v>0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5"/>
        <v>0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5"/>
        <v>0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5"/>
        <v>0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5"/>
        <v>0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5"/>
        <v>0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5"/>
        <v>0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5"/>
        <v>0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5"/>
        <v>0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5"/>
        <v>0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5"/>
        <v>0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5"/>
        <v>0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5"/>
        <v>0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5"/>
        <v>0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5"/>
        <v>0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5"/>
        <v>0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5"/>
        <v>0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5"/>
        <v>0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5"/>
        <v>0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5"/>
        <v>0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5"/>
        <v>0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5"/>
        <v>0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5"/>
        <v>0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5"/>
        <v>0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5"/>
        <v>0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5"/>
        <v>0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5"/>
        <v>0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5"/>
        <v>0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5"/>
        <v>0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5"/>
        <v>0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5"/>
        <v>0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5"/>
        <v>0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5"/>
        <v>0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5"/>
        <v>0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5"/>
        <v>0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5"/>
        <v>0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5"/>
        <v>0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5"/>
        <v>0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5"/>
        <v>0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5"/>
        <v>0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5"/>
        <v>0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5"/>
        <v>0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5"/>
        <v>0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0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0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0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ref="F269:F332" si="6">D269-E269+F268</f>
        <v>0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6"/>
        <v>0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6"/>
        <v>0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6"/>
        <v>0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6"/>
        <v>0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6"/>
        <v>0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6"/>
        <v>0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6"/>
        <v>0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6"/>
        <v>0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6"/>
        <v>0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6"/>
        <v>0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6"/>
        <v>0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6"/>
        <v>0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6"/>
        <v>0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6"/>
        <v>0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6"/>
        <v>0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6"/>
        <v>0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6"/>
        <v>0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6"/>
        <v>0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6"/>
        <v>0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6"/>
        <v>0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6"/>
        <v>0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6"/>
        <v>0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6"/>
        <v>0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6"/>
        <v>0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6"/>
        <v>0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6"/>
        <v>0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6"/>
        <v>0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6"/>
        <v>0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6"/>
        <v>0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6"/>
        <v>0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6"/>
        <v>0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6"/>
        <v>0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6"/>
        <v>0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6"/>
        <v>0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6"/>
        <v>0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6"/>
        <v>0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6"/>
        <v>0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6"/>
        <v>0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6"/>
        <v>0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6"/>
        <v>0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6"/>
        <v>0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6"/>
        <v>0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6"/>
        <v>0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6"/>
        <v>0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6"/>
        <v>0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6"/>
        <v>0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6"/>
        <v>0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6"/>
        <v>0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6"/>
        <v>0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6"/>
        <v>0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6"/>
        <v>0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6"/>
        <v>0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6"/>
        <v>0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6"/>
        <v>0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6"/>
        <v>0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6"/>
        <v>0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6"/>
        <v>0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6"/>
        <v>0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6"/>
        <v>0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6"/>
        <v>0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0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0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0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ref="F333:F396" si="7">D333-E333+F332</f>
        <v>0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7"/>
        <v>0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7"/>
        <v>0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7"/>
        <v>0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7"/>
        <v>0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7"/>
        <v>0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7"/>
        <v>0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7"/>
        <v>0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7"/>
        <v>0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7"/>
        <v>0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7"/>
        <v>0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7"/>
        <v>0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7"/>
        <v>0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7"/>
        <v>0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7"/>
        <v>0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7"/>
        <v>0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7"/>
        <v>0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7"/>
        <v>0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7"/>
        <v>0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7"/>
        <v>0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7"/>
        <v>0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7"/>
        <v>0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7"/>
        <v>0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7"/>
        <v>0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7"/>
        <v>0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7"/>
        <v>0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7"/>
        <v>0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7"/>
        <v>0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7"/>
        <v>0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7"/>
        <v>0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7"/>
        <v>0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7"/>
        <v>0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7"/>
        <v>0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7"/>
        <v>0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7"/>
        <v>0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7"/>
        <v>0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7"/>
        <v>0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7"/>
        <v>0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7"/>
        <v>0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7"/>
        <v>0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7"/>
        <v>0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7"/>
        <v>0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7"/>
        <v>0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7"/>
        <v>0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7"/>
        <v>0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7"/>
        <v>0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7"/>
        <v>0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7"/>
        <v>0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7"/>
        <v>0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7"/>
        <v>0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7"/>
        <v>0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7"/>
        <v>0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7"/>
        <v>0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7"/>
        <v>0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7"/>
        <v>0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7"/>
        <v>0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7"/>
        <v>0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7"/>
        <v>0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7"/>
        <v>0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7"/>
        <v>0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7"/>
        <v>0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7"/>
        <v>0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0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0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ref="F397:F460" si="8">D397-E397+F396</f>
        <v>0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8"/>
        <v>0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8"/>
        <v>0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8"/>
        <v>0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8"/>
        <v>0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8"/>
        <v>0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8"/>
        <v>0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8"/>
        <v>0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8"/>
        <v>0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8"/>
        <v>0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8"/>
        <v>0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8"/>
        <v>0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8"/>
        <v>0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8"/>
        <v>0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8"/>
        <v>0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8"/>
        <v>0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8"/>
        <v>0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8"/>
        <v>0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8"/>
        <v>0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8"/>
        <v>0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8"/>
        <v>0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8"/>
        <v>0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8"/>
        <v>0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8"/>
        <v>0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8"/>
        <v>0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8"/>
        <v>0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8"/>
        <v>0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8"/>
        <v>0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8"/>
        <v>0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8"/>
        <v>0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8"/>
        <v>0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8"/>
        <v>0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8"/>
        <v>0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8"/>
        <v>0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8"/>
        <v>0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8"/>
        <v>0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8"/>
        <v>0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8"/>
        <v>0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8"/>
        <v>0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8"/>
        <v>0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8"/>
        <v>0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8"/>
        <v>0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8"/>
        <v>0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8"/>
        <v>0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8"/>
        <v>0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8"/>
        <v>0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8"/>
        <v>0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8"/>
        <v>0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8"/>
        <v>0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8"/>
        <v>0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8"/>
        <v>0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8"/>
        <v>0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8"/>
        <v>0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8"/>
        <v>0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8"/>
        <v>0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8"/>
        <v>0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8"/>
        <v>0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8"/>
        <v>0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8"/>
        <v>0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8"/>
        <v>0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8"/>
        <v>0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0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0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0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ref="F461:F524" si="9">D461-E461+F460</f>
        <v>0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9"/>
        <v>0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9"/>
        <v>0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9"/>
        <v>0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9"/>
        <v>0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9"/>
        <v>0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9"/>
        <v>0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9"/>
        <v>0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9"/>
        <v>0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9"/>
        <v>0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9"/>
        <v>0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9"/>
        <v>0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9"/>
        <v>0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9"/>
        <v>0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9"/>
        <v>0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9"/>
        <v>0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9"/>
        <v>0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9"/>
        <v>0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9"/>
        <v>0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9"/>
        <v>0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9"/>
        <v>0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9"/>
        <v>0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9"/>
        <v>0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9"/>
        <v>0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9"/>
        <v>0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9"/>
        <v>0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9"/>
        <v>0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9"/>
        <v>0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9"/>
        <v>0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9"/>
        <v>0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9"/>
        <v>0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9"/>
        <v>0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9"/>
        <v>0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9"/>
        <v>0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9"/>
        <v>0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9"/>
        <v>0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9"/>
        <v>0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9"/>
        <v>0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9"/>
        <v>0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9"/>
        <v>0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9"/>
        <v>0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9"/>
        <v>0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9"/>
        <v>0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9"/>
        <v>0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9"/>
        <v>0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9"/>
        <v>0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9"/>
        <v>0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9"/>
        <v>0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9"/>
        <v>0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9"/>
        <v>0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9"/>
        <v>0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9"/>
        <v>0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9"/>
        <v>0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9"/>
        <v>0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9"/>
        <v>0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9"/>
        <v>0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9"/>
        <v>0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9"/>
        <v>0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9"/>
        <v>0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9"/>
        <v>0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9"/>
        <v>0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0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0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0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ref="F525:F578" si="10">D525-E525+F524</f>
        <v>0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10"/>
        <v>0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10"/>
        <v>0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10"/>
        <v>0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10"/>
        <v>0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10"/>
        <v>0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10"/>
        <v>0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10"/>
        <v>0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10"/>
        <v>0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10"/>
        <v>0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10"/>
        <v>0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10"/>
        <v>0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10"/>
        <v>0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10"/>
        <v>0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10"/>
        <v>0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10"/>
        <v>0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10"/>
        <v>0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10"/>
        <v>0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10"/>
        <v>0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10"/>
        <v>0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10"/>
        <v>0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10"/>
        <v>0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10"/>
        <v>0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10"/>
        <v>0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10"/>
        <v>0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10"/>
        <v>0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10"/>
        <v>0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10"/>
        <v>0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10"/>
        <v>0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10"/>
        <v>0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10"/>
        <v>0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10"/>
        <v>0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10"/>
        <v>0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10"/>
        <v>0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10"/>
        <v>0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10"/>
        <v>0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10"/>
        <v>0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10"/>
        <v>0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10"/>
        <v>0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10"/>
        <v>0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10"/>
        <v>0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10"/>
        <v>0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10"/>
        <v>0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10"/>
        <v>0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10"/>
        <v>0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10"/>
        <v>0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10"/>
        <v>0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10"/>
        <v>0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10"/>
        <v>0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10"/>
        <v>0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10"/>
        <v>0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10"/>
        <v>0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10"/>
        <v>0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10"/>
        <v>0</v>
      </c>
    </row>
  </sheetData>
  <autoFilter ref="A8:F578" xr:uid="{00000000-0009-0000-0000-000015000000}">
    <sortState xmlns:xlrd2="http://schemas.microsoft.com/office/spreadsheetml/2017/richdata2" ref="A8:F578">
      <sortCondition ref="A8:A578"/>
    </sortState>
  </autoFilter>
  <mergeCells count="2">
    <mergeCell ref="A2:F2"/>
    <mergeCell ref="D5:E5"/>
  </mergeCells>
  <conditionalFormatting sqref="F6 F9:F578">
    <cfRule type="cellIs" dxfId="29" priority="1" operator="lessThan">
      <formula>0</formula>
    </cfRule>
  </conditionalFormatting>
  <conditionalFormatting sqref="F9:F578">
    <cfRule type="cellIs" dxfId="28" priority="2" operator="greaterThan">
      <formula>0</formula>
    </cfRule>
  </conditionalFormatting>
  <conditionalFormatting sqref="F10:F578 F6">
    <cfRule type="cellIs" dxfId="27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105" max="5" man="1"/>
    <brk id="163" max="5" man="1"/>
    <brk id="224" max="5" man="1"/>
    <brk id="285" max="5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DECB-8146-4AFC-8C99-C541D57347EA}">
  <dimension ref="A1:M611"/>
  <sheetViews>
    <sheetView view="pageBreakPreview" topLeftCell="A2" zoomScaleNormal="100" zoomScaleSheetLayoutView="100" workbookViewId="0">
      <selection activeCell="J15" sqref="J15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7" ht="120" customHeight="1" x14ac:dyDescent="0.3">
      <c r="A1" s="1"/>
      <c r="B1" s="2"/>
      <c r="C1" s="2"/>
      <c r="D1" s="2"/>
      <c r="E1" s="2"/>
      <c r="F1" s="2"/>
    </row>
    <row r="2" spans="1:7" ht="27" customHeight="1" x14ac:dyDescent="0.3">
      <c r="A2" s="35" t="s">
        <v>0</v>
      </c>
      <c r="B2" s="36"/>
      <c r="C2" s="36"/>
      <c r="D2" s="36"/>
      <c r="E2" s="36"/>
      <c r="F2" s="37"/>
    </row>
    <row r="3" spans="1:7" ht="14.25" customHeight="1" x14ac:dyDescent="0.3">
      <c r="A3" s="3"/>
      <c r="B3" s="4"/>
      <c r="C3" s="5"/>
      <c r="D3" s="6"/>
      <c r="E3" s="6"/>
      <c r="F3" s="6"/>
    </row>
    <row r="4" spans="1:7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7" ht="14.25" customHeight="1" x14ac:dyDescent="0.3">
      <c r="A5" s="7" t="s">
        <v>6</v>
      </c>
      <c r="B5" s="8" t="s">
        <v>7</v>
      </c>
      <c r="C5" s="9" t="s">
        <v>8</v>
      </c>
      <c r="D5" s="38">
        <f>'Março2026- Vortx '!F6</f>
        <v>19032.180000000004</v>
      </c>
      <c r="E5" s="37"/>
      <c r="F5" s="9" t="s">
        <v>9</v>
      </c>
    </row>
    <row r="6" spans="1:7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39620.619999999995</v>
      </c>
      <c r="E6" s="11">
        <f>SUM(E9:E611)</f>
        <v>45767.46</v>
      </c>
      <c r="F6" s="12">
        <f>F611</f>
        <v>12885.340000000004</v>
      </c>
    </row>
    <row r="7" spans="1:7" ht="14.25" customHeight="1" x14ac:dyDescent="0.3">
      <c r="A7" s="1"/>
      <c r="B7" s="2"/>
      <c r="C7" s="2"/>
      <c r="D7" s="2"/>
      <c r="E7" s="2"/>
      <c r="F7" s="2"/>
    </row>
    <row r="8" spans="1:7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  <c r="G8" s="32"/>
    </row>
    <row r="9" spans="1:7" ht="14.25" customHeight="1" x14ac:dyDescent="0.3">
      <c r="A9" s="16">
        <v>46113</v>
      </c>
      <c r="B9" s="17" t="s">
        <v>181</v>
      </c>
      <c r="C9" s="18" t="s">
        <v>173</v>
      </c>
      <c r="D9" s="19"/>
      <c r="E9" s="19">
        <v>40</v>
      </c>
      <c r="F9" s="20">
        <f>D9-E9+D5</f>
        <v>18992.180000000004</v>
      </c>
    </row>
    <row r="10" spans="1:7" ht="14.25" customHeight="1" x14ac:dyDescent="0.3">
      <c r="A10" s="16">
        <v>46113</v>
      </c>
      <c r="B10" s="17" t="s">
        <v>181</v>
      </c>
      <c r="C10" s="18" t="s">
        <v>173</v>
      </c>
      <c r="D10" s="19">
        <v>9350</v>
      </c>
      <c r="E10" s="19"/>
      <c r="F10" s="20">
        <f>D10-E10+F9</f>
        <v>28342.180000000004</v>
      </c>
    </row>
    <row r="11" spans="1:7" ht="14.25" customHeight="1" x14ac:dyDescent="0.3">
      <c r="A11" s="16">
        <v>46113</v>
      </c>
      <c r="B11" s="17" t="s">
        <v>170</v>
      </c>
      <c r="C11" s="18"/>
      <c r="D11" s="19"/>
      <c r="E11" s="19">
        <v>56.75</v>
      </c>
      <c r="F11" s="20">
        <f t="shared" ref="F11:F74" si="0">D11-E11+F10</f>
        <v>28285.430000000004</v>
      </c>
    </row>
    <row r="12" spans="1:7" ht="14.25" customHeight="1" x14ac:dyDescent="0.3">
      <c r="A12" s="16">
        <v>46114</v>
      </c>
      <c r="B12" s="17" t="s">
        <v>182</v>
      </c>
      <c r="C12" s="18"/>
      <c r="D12" s="19"/>
      <c r="E12" s="19">
        <v>20</v>
      </c>
      <c r="F12" s="20">
        <f t="shared" si="0"/>
        <v>28265.430000000004</v>
      </c>
    </row>
    <row r="13" spans="1:7" ht="14.25" customHeight="1" x14ac:dyDescent="0.3">
      <c r="A13" s="16">
        <v>46119</v>
      </c>
      <c r="B13" s="17" t="s">
        <v>181</v>
      </c>
      <c r="C13" s="18" t="s">
        <v>173</v>
      </c>
      <c r="D13" s="19">
        <v>3500</v>
      </c>
      <c r="E13" s="19"/>
      <c r="F13" s="20">
        <f t="shared" si="0"/>
        <v>31765.430000000004</v>
      </c>
    </row>
    <row r="14" spans="1:7" ht="14.25" customHeight="1" x14ac:dyDescent="0.3">
      <c r="A14" s="16">
        <v>46119</v>
      </c>
      <c r="B14" s="17" t="s">
        <v>170</v>
      </c>
      <c r="C14" s="18"/>
      <c r="D14" s="19"/>
      <c r="E14" s="19">
        <v>27.5</v>
      </c>
      <c r="F14" s="20">
        <f t="shared" si="0"/>
        <v>31737.930000000004</v>
      </c>
    </row>
    <row r="15" spans="1:7" ht="14.25" customHeight="1" x14ac:dyDescent="0.3">
      <c r="A15" s="16">
        <v>46120</v>
      </c>
      <c r="B15" s="17" t="s">
        <v>182</v>
      </c>
      <c r="C15" s="18"/>
      <c r="D15" s="19"/>
      <c r="E15" s="19">
        <v>10</v>
      </c>
      <c r="F15" s="20">
        <f t="shared" si="0"/>
        <v>31727.930000000004</v>
      </c>
    </row>
    <row r="16" spans="1:7" ht="14.25" customHeight="1" x14ac:dyDescent="0.3">
      <c r="A16" s="16">
        <v>46121</v>
      </c>
      <c r="B16" s="17" t="s">
        <v>181</v>
      </c>
      <c r="C16" s="18" t="s">
        <v>173</v>
      </c>
      <c r="D16" s="19"/>
      <c r="E16" s="19">
        <v>40</v>
      </c>
      <c r="F16" s="20">
        <f t="shared" si="0"/>
        <v>31687.930000000004</v>
      </c>
    </row>
    <row r="17" spans="1:6" ht="14.25" customHeight="1" x14ac:dyDescent="0.3">
      <c r="A17" s="16">
        <v>46121</v>
      </c>
      <c r="B17" s="17" t="s">
        <v>181</v>
      </c>
      <c r="C17" s="18" t="s">
        <v>173</v>
      </c>
      <c r="D17" s="19"/>
      <c r="E17" s="19">
        <v>25500</v>
      </c>
      <c r="F17" s="20">
        <f t="shared" si="0"/>
        <v>6187.9300000000039</v>
      </c>
    </row>
    <row r="18" spans="1:6" ht="14.25" customHeight="1" x14ac:dyDescent="0.3">
      <c r="A18" s="16">
        <v>46122</v>
      </c>
      <c r="B18" s="17" t="s">
        <v>182</v>
      </c>
      <c r="C18" s="18"/>
      <c r="D18" s="19"/>
      <c r="E18" s="19">
        <v>20</v>
      </c>
      <c r="F18" s="20">
        <f t="shared" si="0"/>
        <v>6167.9300000000039</v>
      </c>
    </row>
    <row r="19" spans="1:6" ht="14.25" customHeight="1" x14ac:dyDescent="0.3">
      <c r="A19" s="16">
        <v>46122</v>
      </c>
      <c r="B19" s="17" t="s">
        <v>170</v>
      </c>
      <c r="C19" s="18"/>
      <c r="D19" s="19"/>
      <c r="E19" s="19">
        <v>11.25</v>
      </c>
      <c r="F19" s="20">
        <f t="shared" si="0"/>
        <v>6156.6800000000039</v>
      </c>
    </row>
    <row r="20" spans="1:6" ht="14.25" customHeight="1" x14ac:dyDescent="0.3">
      <c r="A20" s="16">
        <v>46125</v>
      </c>
      <c r="B20" s="17" t="s">
        <v>182</v>
      </c>
      <c r="C20" s="18"/>
      <c r="D20" s="19"/>
      <c r="E20" s="19">
        <v>10</v>
      </c>
      <c r="F20" s="20">
        <f t="shared" si="0"/>
        <v>6146.6800000000039</v>
      </c>
    </row>
    <row r="21" spans="1:6" ht="14.25" customHeight="1" x14ac:dyDescent="0.3">
      <c r="A21" s="16">
        <v>46125</v>
      </c>
      <c r="B21" s="17" t="s">
        <v>181</v>
      </c>
      <c r="C21" s="18" t="s">
        <v>173</v>
      </c>
      <c r="D21" s="19">
        <v>350</v>
      </c>
      <c r="E21" s="19"/>
      <c r="F21" s="20">
        <f t="shared" si="0"/>
        <v>6496.6800000000039</v>
      </c>
    </row>
    <row r="22" spans="1:6" ht="14.25" customHeight="1" x14ac:dyDescent="0.3">
      <c r="A22" s="16">
        <v>46127</v>
      </c>
      <c r="B22" s="17" t="s">
        <v>181</v>
      </c>
      <c r="C22" s="18" t="s">
        <v>173</v>
      </c>
      <c r="D22" s="19"/>
      <c r="E22" s="19">
        <v>900</v>
      </c>
      <c r="F22" s="20">
        <f t="shared" si="0"/>
        <v>5596.6800000000039</v>
      </c>
    </row>
    <row r="23" spans="1:6" ht="14.25" customHeight="1" x14ac:dyDescent="0.3">
      <c r="A23" s="16">
        <v>46127</v>
      </c>
      <c r="B23" s="17" t="s">
        <v>181</v>
      </c>
      <c r="C23" s="18" t="s">
        <v>173</v>
      </c>
      <c r="D23" s="19"/>
      <c r="E23" s="19">
        <v>3500</v>
      </c>
      <c r="F23" s="20">
        <f t="shared" si="0"/>
        <v>2096.6800000000039</v>
      </c>
    </row>
    <row r="24" spans="1:6" ht="14.4" x14ac:dyDescent="0.3">
      <c r="A24" s="16">
        <v>46128</v>
      </c>
      <c r="B24" s="17" t="s">
        <v>182</v>
      </c>
      <c r="C24" s="18"/>
      <c r="D24" s="19"/>
      <c r="E24" s="19">
        <v>20</v>
      </c>
      <c r="F24" s="20">
        <f t="shared" si="0"/>
        <v>2076.6800000000039</v>
      </c>
    </row>
    <row r="25" spans="1:6" ht="14.25" customHeight="1" x14ac:dyDescent="0.3">
      <c r="A25" s="16">
        <v>46129</v>
      </c>
      <c r="B25" s="17" t="s">
        <v>181</v>
      </c>
      <c r="C25" s="18" t="s">
        <v>173</v>
      </c>
      <c r="D25" s="19"/>
      <c r="E25" s="19">
        <v>180</v>
      </c>
      <c r="F25" s="20">
        <f t="shared" si="0"/>
        <v>1896.6800000000039</v>
      </c>
    </row>
    <row r="26" spans="1:6" ht="14.25" customHeight="1" x14ac:dyDescent="0.3">
      <c r="A26" s="16">
        <v>46129</v>
      </c>
      <c r="B26" s="17" t="s">
        <v>181</v>
      </c>
      <c r="C26" s="18" t="s">
        <v>173</v>
      </c>
      <c r="D26" s="19">
        <v>380</v>
      </c>
      <c r="E26" s="19"/>
      <c r="F26" s="20">
        <f t="shared" si="0"/>
        <v>2276.6800000000039</v>
      </c>
    </row>
    <row r="27" spans="1:6" ht="14.25" customHeight="1" x14ac:dyDescent="0.3">
      <c r="A27" s="16">
        <v>46129</v>
      </c>
      <c r="B27" s="17" t="s">
        <v>170</v>
      </c>
      <c r="C27" s="18"/>
      <c r="D27" s="19"/>
      <c r="E27" s="19">
        <v>11.75</v>
      </c>
      <c r="F27" s="20">
        <f t="shared" si="0"/>
        <v>2264.9300000000039</v>
      </c>
    </row>
    <row r="28" spans="1:6" ht="14.25" customHeight="1" x14ac:dyDescent="0.3">
      <c r="A28" s="16">
        <v>46132</v>
      </c>
      <c r="B28" s="17" t="s">
        <v>182</v>
      </c>
      <c r="C28" s="18"/>
      <c r="D28" s="19"/>
      <c r="E28" s="19">
        <v>20</v>
      </c>
      <c r="F28" s="20">
        <f t="shared" si="0"/>
        <v>2244.9300000000039</v>
      </c>
    </row>
    <row r="29" spans="1:6" ht="14.25" customHeight="1" x14ac:dyDescent="0.3">
      <c r="A29" s="16">
        <v>46134</v>
      </c>
      <c r="B29" s="17" t="s">
        <v>181</v>
      </c>
      <c r="C29" s="18" t="s">
        <v>173</v>
      </c>
      <c r="D29" s="19">
        <v>13900</v>
      </c>
      <c r="E29" s="19"/>
      <c r="F29" s="20">
        <f t="shared" si="0"/>
        <v>16144.930000000004</v>
      </c>
    </row>
    <row r="30" spans="1:6" ht="14.25" customHeight="1" x14ac:dyDescent="0.3">
      <c r="A30" s="16">
        <v>46134</v>
      </c>
      <c r="B30" s="17" t="s">
        <v>181</v>
      </c>
      <c r="C30" s="18"/>
      <c r="D30" s="19"/>
      <c r="E30" s="19">
        <v>20</v>
      </c>
      <c r="F30" s="20">
        <f t="shared" si="0"/>
        <v>16124.930000000004</v>
      </c>
    </row>
    <row r="31" spans="1:6" ht="14.25" customHeight="1" x14ac:dyDescent="0.3">
      <c r="A31" s="16">
        <v>46134</v>
      </c>
      <c r="B31" s="17" t="s">
        <v>181</v>
      </c>
      <c r="C31" s="18" t="s">
        <v>173</v>
      </c>
      <c r="D31" s="19"/>
      <c r="E31" s="19">
        <v>13550</v>
      </c>
      <c r="F31" s="20">
        <f t="shared" si="0"/>
        <v>2574.9300000000039</v>
      </c>
    </row>
    <row r="32" spans="1:6" ht="14.25" customHeight="1" x14ac:dyDescent="0.3">
      <c r="A32" s="16">
        <v>46134</v>
      </c>
      <c r="B32" s="17" t="s">
        <v>170</v>
      </c>
      <c r="C32" s="18"/>
      <c r="D32" s="19"/>
      <c r="E32" s="19">
        <v>90.43</v>
      </c>
      <c r="F32" s="20">
        <f t="shared" si="0"/>
        <v>2484.5000000000041</v>
      </c>
    </row>
    <row r="33" spans="1:13" ht="14.25" customHeight="1" x14ac:dyDescent="0.3">
      <c r="A33" s="16">
        <v>46134</v>
      </c>
      <c r="B33" s="17" t="s">
        <v>181</v>
      </c>
      <c r="C33" s="18" t="s">
        <v>173</v>
      </c>
      <c r="D33" s="19">
        <v>185.62</v>
      </c>
      <c r="E33" s="19"/>
      <c r="F33" s="20">
        <f t="shared" si="0"/>
        <v>2670.120000000004</v>
      </c>
    </row>
    <row r="34" spans="1:13" ht="14.25" customHeight="1" x14ac:dyDescent="0.3">
      <c r="A34" s="16">
        <v>46135</v>
      </c>
      <c r="B34" s="17" t="s">
        <v>182</v>
      </c>
      <c r="C34" s="18"/>
      <c r="D34" s="19"/>
      <c r="E34" s="26">
        <v>30</v>
      </c>
      <c r="F34" s="20">
        <f t="shared" si="0"/>
        <v>2640.120000000004</v>
      </c>
    </row>
    <row r="35" spans="1:13" ht="14.25" customHeight="1" x14ac:dyDescent="0.3">
      <c r="A35" s="16">
        <v>46139</v>
      </c>
      <c r="B35" s="17" t="s">
        <v>181</v>
      </c>
      <c r="C35" s="18" t="s">
        <v>173</v>
      </c>
      <c r="D35" s="19">
        <v>2200</v>
      </c>
      <c r="E35" s="19"/>
      <c r="F35" s="20">
        <f t="shared" si="0"/>
        <v>4840.1200000000044</v>
      </c>
      <c r="M35" s="28"/>
    </row>
    <row r="36" spans="1:13" ht="14.25" customHeight="1" x14ac:dyDescent="0.3">
      <c r="A36" s="16">
        <v>46140</v>
      </c>
      <c r="B36" s="17" t="s">
        <v>181</v>
      </c>
      <c r="C36" s="18"/>
      <c r="D36" s="19"/>
      <c r="E36" s="19">
        <v>80</v>
      </c>
      <c r="F36" s="20">
        <f t="shared" si="0"/>
        <v>4760.1200000000044</v>
      </c>
    </row>
    <row r="37" spans="1:13" ht="14.25" customHeight="1" x14ac:dyDescent="0.3">
      <c r="A37" s="16">
        <v>46140</v>
      </c>
      <c r="B37" s="17" t="s">
        <v>181</v>
      </c>
      <c r="C37" s="18" t="s">
        <v>173</v>
      </c>
      <c r="D37" s="19">
        <v>900</v>
      </c>
      <c r="E37" s="19"/>
      <c r="F37" s="20">
        <f t="shared" si="0"/>
        <v>5660.1200000000044</v>
      </c>
    </row>
    <row r="38" spans="1:13" ht="14.25" customHeight="1" x14ac:dyDescent="0.3">
      <c r="A38" s="16">
        <v>46140</v>
      </c>
      <c r="B38" s="17" t="s">
        <v>170</v>
      </c>
      <c r="C38" s="18"/>
      <c r="D38" s="19"/>
      <c r="E38" s="19">
        <v>21</v>
      </c>
      <c r="F38" s="20">
        <f t="shared" si="0"/>
        <v>5639.1200000000044</v>
      </c>
    </row>
    <row r="39" spans="1:13" ht="14.25" customHeight="1" x14ac:dyDescent="0.3">
      <c r="A39" s="16">
        <v>46140</v>
      </c>
      <c r="B39" s="17" t="s">
        <v>170</v>
      </c>
      <c r="C39" s="18"/>
      <c r="D39" s="19"/>
      <c r="E39" s="19">
        <v>14.5</v>
      </c>
      <c r="F39" s="20">
        <f t="shared" si="0"/>
        <v>5624.6200000000044</v>
      </c>
    </row>
    <row r="40" spans="1:13" ht="14.25" customHeight="1" x14ac:dyDescent="0.3">
      <c r="A40" s="16">
        <v>46141</v>
      </c>
      <c r="B40" s="17" t="s">
        <v>182</v>
      </c>
      <c r="C40" s="18"/>
      <c r="D40" s="19"/>
      <c r="E40" s="19">
        <v>30</v>
      </c>
      <c r="F40" s="20">
        <f t="shared" si="0"/>
        <v>5594.6200000000044</v>
      </c>
    </row>
    <row r="41" spans="1:13" ht="14.25" customHeight="1" x14ac:dyDescent="0.3">
      <c r="A41" s="16">
        <v>46142</v>
      </c>
      <c r="B41" s="17" t="s">
        <v>182</v>
      </c>
      <c r="C41" s="18"/>
      <c r="D41" s="19"/>
      <c r="E41" s="19">
        <v>1500</v>
      </c>
      <c r="F41" s="20">
        <f t="shared" si="0"/>
        <v>4094.6200000000044</v>
      </c>
    </row>
    <row r="42" spans="1:13" ht="14.25" customHeight="1" x14ac:dyDescent="0.3">
      <c r="A42" s="16">
        <v>46142</v>
      </c>
      <c r="B42" s="17" t="s">
        <v>181</v>
      </c>
      <c r="C42" s="18" t="s">
        <v>173</v>
      </c>
      <c r="D42" s="19">
        <v>8855</v>
      </c>
      <c r="E42" s="19"/>
      <c r="F42" s="20">
        <f t="shared" si="0"/>
        <v>12949.620000000004</v>
      </c>
    </row>
    <row r="43" spans="1:13" ht="14.25" customHeight="1" x14ac:dyDescent="0.3">
      <c r="A43" s="16">
        <v>46142</v>
      </c>
      <c r="B43" s="17" t="s">
        <v>170</v>
      </c>
      <c r="C43" s="18"/>
      <c r="D43" s="19"/>
      <c r="E43" s="19">
        <v>54.28</v>
      </c>
      <c r="F43" s="20">
        <f t="shared" si="0"/>
        <v>12895.340000000004</v>
      </c>
    </row>
    <row r="44" spans="1:13" ht="14.25" customHeight="1" x14ac:dyDescent="0.3">
      <c r="A44" s="16">
        <v>46142</v>
      </c>
      <c r="B44" s="17" t="s">
        <v>182</v>
      </c>
      <c r="C44" s="18"/>
      <c r="D44" s="19"/>
      <c r="E44" s="19">
        <v>10</v>
      </c>
      <c r="F44" s="20">
        <f t="shared" si="0"/>
        <v>12885.340000000004</v>
      </c>
    </row>
    <row r="45" spans="1:13" ht="14.25" customHeight="1" x14ac:dyDescent="0.3">
      <c r="A45" s="16"/>
      <c r="B45" s="17"/>
      <c r="C45" s="18"/>
      <c r="D45" s="19"/>
      <c r="E45" s="19"/>
      <c r="F45" s="20">
        <f t="shared" si="0"/>
        <v>12885.340000000004</v>
      </c>
    </row>
    <row r="46" spans="1:13" ht="14.25" customHeight="1" x14ac:dyDescent="0.3">
      <c r="A46" s="16"/>
      <c r="B46" s="17"/>
      <c r="C46" s="18"/>
      <c r="D46" s="19"/>
      <c r="E46" s="19"/>
      <c r="F46" s="20">
        <f t="shared" si="0"/>
        <v>12885.340000000004</v>
      </c>
    </row>
    <row r="47" spans="1:13" ht="14.25" customHeight="1" x14ac:dyDescent="0.3">
      <c r="A47" s="16"/>
      <c r="B47" s="17"/>
      <c r="C47" s="18"/>
      <c r="D47" s="19"/>
      <c r="E47" s="19"/>
      <c r="F47" s="20">
        <f t="shared" si="0"/>
        <v>12885.340000000004</v>
      </c>
    </row>
    <row r="48" spans="1:13" ht="14.25" customHeight="1" x14ac:dyDescent="0.3">
      <c r="A48" s="16"/>
      <c r="B48" s="17"/>
      <c r="C48" s="18"/>
      <c r="D48" s="19"/>
      <c r="E48" s="19"/>
      <c r="F48" s="20">
        <f t="shared" si="0"/>
        <v>12885.340000000004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12885.340000000004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12885.340000000004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12885.340000000004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12885.340000000004</v>
      </c>
    </row>
    <row r="53" spans="1:6" ht="14.25" customHeight="1" x14ac:dyDescent="0.3">
      <c r="A53" s="16"/>
      <c r="B53" s="17"/>
      <c r="C53" s="18"/>
      <c r="D53" s="19"/>
      <c r="E53" s="27"/>
      <c r="F53" s="20">
        <f t="shared" si="0"/>
        <v>12885.340000000004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12885.340000000004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12885.340000000004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12885.340000000004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12885.340000000004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12885.340000000004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12885.340000000004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12885.340000000004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12885.340000000004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12885.340000000004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12885.340000000004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12885.340000000004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12885.340000000004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12885.340000000004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12885.340000000004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12885.340000000004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12885.340000000004</v>
      </c>
    </row>
    <row r="70" spans="1:6" ht="14.25" customHeight="1" x14ac:dyDescent="0.3">
      <c r="A70" s="16"/>
      <c r="B70" s="17"/>
      <c r="D70" s="19"/>
      <c r="E70" s="19"/>
      <c r="F70" s="20">
        <f t="shared" si="0"/>
        <v>12885.340000000004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12885.340000000004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12885.340000000004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12885.340000000004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12885.340000000004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ref="F75:F138" si="1">D75-E75+F74</f>
        <v>12885.340000000004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12885.340000000004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12885.340000000004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12885.340000000004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12885.340000000004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12885.340000000004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12885.340000000004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12885.340000000004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12885.340000000004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12885.340000000004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12885.340000000004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12885.340000000004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12885.340000000004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12885.340000000004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12885.340000000004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12885.340000000004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12885.340000000004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12885.340000000004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12885.340000000004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12885.340000000004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12885.340000000004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12885.340000000004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12885.340000000004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12885.340000000004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12885.340000000004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12885.340000000004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12885.340000000004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12885.340000000004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12885.340000000004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12885.340000000004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12885.340000000004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12885.340000000004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12885.340000000004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12885.340000000004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12885.340000000004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12885.340000000004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12885.340000000004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12885.340000000004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12885.340000000004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12885.340000000004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12885.340000000004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12885.340000000004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12885.340000000004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12885.340000000004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12885.340000000004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12885.340000000004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12885.340000000004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12885.340000000004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12885.340000000004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12885.340000000004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12885.340000000004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12885.340000000004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12885.340000000004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12885.340000000004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12885.340000000004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12885.340000000004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12885.340000000004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12885.340000000004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12885.340000000004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12885.340000000004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12885.340000000004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12885.340000000004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12885.340000000004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12885.340000000004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ref="F139:F202" si="2">D139-E139+F138</f>
        <v>12885.340000000004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12885.340000000004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12885.340000000004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12885.340000000004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12885.340000000004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12885.340000000004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12885.340000000004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12885.340000000004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12885.340000000004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12885.340000000004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12885.340000000004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12885.340000000004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12885.340000000004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12885.340000000004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12885.340000000004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12885.340000000004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12885.340000000004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12885.340000000004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12885.340000000004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12885.340000000004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12885.340000000004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12885.340000000004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12885.340000000004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12885.340000000004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12885.340000000004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12885.340000000004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12885.340000000004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12885.340000000004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12885.340000000004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12885.340000000004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12885.340000000004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12885.340000000004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12885.340000000004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12885.340000000004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12885.340000000004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12885.340000000004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12885.340000000004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12885.340000000004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12885.340000000004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12885.340000000004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12885.340000000004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12885.340000000004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12885.340000000004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12885.340000000004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12885.340000000004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12885.340000000004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12885.340000000004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12885.340000000004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12885.340000000004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12885.340000000004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12885.340000000004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12885.340000000004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12885.340000000004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12885.340000000004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12885.340000000004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12885.340000000004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12885.340000000004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12885.340000000004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12885.340000000004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12885.340000000004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12885.340000000004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12885.340000000004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12885.340000000004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12885.340000000004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ref="F203:F266" si="3">D203-E203+F202</f>
        <v>12885.340000000004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12885.340000000004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12885.340000000004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12885.340000000004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12885.340000000004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12885.340000000004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12885.340000000004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12885.340000000004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12885.340000000004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12885.340000000004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12885.340000000004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12885.340000000004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12885.340000000004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12885.340000000004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12885.340000000004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12885.340000000004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12885.340000000004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12885.340000000004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12885.340000000004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12885.340000000004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12885.340000000004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12885.340000000004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12885.340000000004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12885.340000000004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12885.340000000004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12885.340000000004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12885.340000000004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12885.340000000004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12885.340000000004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12885.340000000004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12885.340000000004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12885.340000000004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12885.340000000004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12885.340000000004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12885.340000000004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12885.340000000004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12885.340000000004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12885.340000000004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12885.340000000004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12885.340000000004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12885.340000000004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12885.340000000004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12885.340000000004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12885.340000000004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12885.340000000004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12885.340000000004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12885.340000000004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12885.340000000004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12885.340000000004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12885.340000000004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12885.340000000004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12885.340000000004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12885.340000000004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12885.340000000004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12885.340000000004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12885.340000000004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12885.340000000004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12885.340000000004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12885.340000000004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12885.340000000004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12885.340000000004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12885.340000000004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12885.340000000004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12885.340000000004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ref="F267:F330" si="4">D267-E267+F266</f>
        <v>12885.340000000004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12885.340000000004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12885.340000000004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12885.340000000004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12885.340000000004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12885.340000000004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12885.340000000004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12885.340000000004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12885.340000000004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12885.340000000004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12885.340000000004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12885.340000000004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12885.340000000004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12885.340000000004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12885.340000000004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12885.340000000004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12885.340000000004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12885.340000000004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12885.340000000004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12885.340000000004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12885.340000000004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12885.340000000004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12885.340000000004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12885.340000000004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12885.340000000004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12885.340000000004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12885.340000000004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12885.340000000004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12885.340000000004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12885.340000000004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12885.340000000004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12885.340000000004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12885.340000000004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12885.340000000004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12885.340000000004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12885.340000000004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12885.340000000004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12885.340000000004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12885.340000000004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12885.340000000004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12885.340000000004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12885.340000000004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12885.340000000004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12885.340000000004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12885.340000000004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12885.340000000004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12885.340000000004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12885.340000000004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12885.340000000004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12885.340000000004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12885.340000000004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12885.340000000004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12885.340000000004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12885.340000000004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12885.340000000004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12885.340000000004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12885.340000000004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12885.340000000004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12885.340000000004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12885.340000000004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12885.340000000004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12885.340000000004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12885.340000000004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12885.340000000004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ref="F331:F394" si="5">D331-E331+F330</f>
        <v>12885.340000000004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12885.340000000004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12885.340000000004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12885.340000000004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12885.340000000004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12885.340000000004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12885.340000000004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12885.340000000004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12885.340000000004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12885.340000000004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12885.340000000004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12885.340000000004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12885.340000000004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12885.340000000004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12885.340000000004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12885.340000000004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12885.340000000004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12885.340000000004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12885.340000000004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12885.340000000004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12885.340000000004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12885.340000000004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12885.340000000004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12885.340000000004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12885.340000000004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12885.340000000004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12885.340000000004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12885.340000000004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12885.340000000004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12885.340000000004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12885.340000000004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12885.340000000004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12885.340000000004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12885.340000000004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12885.340000000004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12885.340000000004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12885.340000000004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12885.340000000004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12885.340000000004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12885.340000000004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12885.340000000004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12885.340000000004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12885.340000000004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12885.340000000004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12885.340000000004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12885.340000000004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12885.340000000004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12885.340000000004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12885.340000000004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12885.340000000004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12885.340000000004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12885.340000000004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12885.340000000004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12885.340000000004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12885.340000000004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12885.340000000004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12885.340000000004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12885.340000000004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12885.340000000004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12885.340000000004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12885.340000000004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12885.340000000004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12885.340000000004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12885.340000000004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ref="F395:F458" si="6">D395-E395+F394</f>
        <v>12885.340000000004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12885.340000000004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12885.340000000004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12885.340000000004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12885.340000000004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12885.340000000004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12885.340000000004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12885.340000000004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12885.340000000004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12885.340000000004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12885.340000000004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12885.340000000004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12885.340000000004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12885.340000000004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12885.340000000004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12885.340000000004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12885.340000000004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12885.340000000004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12885.340000000004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12885.340000000004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12885.340000000004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12885.340000000004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12885.340000000004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12885.340000000004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12885.340000000004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12885.340000000004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12885.340000000004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12885.340000000004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12885.340000000004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12885.340000000004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12885.340000000004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12885.340000000004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12885.340000000004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12885.340000000004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12885.340000000004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12885.340000000004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12885.340000000004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12885.340000000004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12885.340000000004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12885.340000000004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12885.340000000004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12885.340000000004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12885.340000000004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12885.340000000004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12885.340000000004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12885.340000000004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12885.340000000004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12885.340000000004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12885.340000000004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12885.340000000004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12885.340000000004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12885.340000000004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12885.340000000004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12885.340000000004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12885.340000000004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12885.340000000004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12885.340000000004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12885.340000000004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12885.340000000004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12885.340000000004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12885.340000000004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12885.340000000004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12885.340000000004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12885.340000000004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ref="F459:F522" si="7">D459-E459+F458</f>
        <v>12885.340000000004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12885.340000000004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12885.340000000004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12885.340000000004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12885.340000000004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12885.340000000004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12885.340000000004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12885.340000000004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12885.340000000004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12885.340000000004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12885.340000000004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12885.340000000004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12885.340000000004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12885.340000000004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12885.340000000004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12885.340000000004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12885.340000000004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12885.340000000004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12885.340000000004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12885.340000000004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12885.340000000004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12885.340000000004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12885.340000000004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12885.340000000004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12885.340000000004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12885.340000000004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12885.340000000004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12885.340000000004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12885.340000000004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12885.340000000004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12885.340000000004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12885.340000000004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12885.340000000004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12885.340000000004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12885.340000000004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12885.340000000004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12885.340000000004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12885.340000000004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12885.340000000004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12885.340000000004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12885.340000000004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12885.340000000004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12885.340000000004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12885.340000000004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12885.340000000004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12885.340000000004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12885.340000000004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12885.340000000004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12885.340000000004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12885.340000000004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12885.340000000004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12885.340000000004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12885.340000000004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12885.340000000004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12885.340000000004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12885.340000000004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12885.340000000004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12885.340000000004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12885.340000000004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12885.340000000004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12885.340000000004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12885.340000000004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12885.340000000004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12885.340000000004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ref="F523:F586" si="8">D523-E523+F522</f>
        <v>12885.340000000004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12885.340000000004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12885.340000000004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12885.340000000004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12885.340000000004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12885.340000000004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12885.340000000004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12885.340000000004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12885.340000000004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12885.340000000004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12885.340000000004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12885.340000000004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12885.340000000004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12885.340000000004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12885.340000000004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12885.340000000004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12885.340000000004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12885.340000000004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12885.340000000004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12885.340000000004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12885.340000000004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12885.340000000004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12885.340000000004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12885.340000000004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12885.340000000004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12885.340000000004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12885.340000000004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12885.340000000004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12885.340000000004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12885.340000000004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12885.340000000004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12885.340000000004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12885.340000000004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12885.340000000004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12885.340000000004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12885.340000000004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12885.340000000004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12885.340000000004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12885.340000000004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12885.340000000004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12885.340000000004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12885.340000000004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12885.340000000004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12885.340000000004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12885.340000000004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12885.340000000004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12885.340000000004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12885.340000000004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12885.340000000004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12885.340000000004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12885.340000000004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12885.340000000004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12885.340000000004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12885.340000000004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12885.340000000004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12885.340000000004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12885.340000000004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12885.340000000004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12885.340000000004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12885.340000000004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12885.340000000004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12885.340000000004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12885.340000000004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12885.340000000004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ref="F587:F611" si="9">D587-E587+F586</f>
        <v>12885.340000000004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12885.340000000004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12885.340000000004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12885.340000000004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12885.340000000004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12885.340000000004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12885.340000000004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12885.340000000004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12885.340000000004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12885.340000000004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12885.340000000004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12885.340000000004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12885.340000000004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12885.340000000004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12885.340000000004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12885.340000000004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12885.340000000004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12885.340000000004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12885.340000000004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12885.340000000004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12885.340000000004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12885.340000000004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12885.340000000004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12885.340000000004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12885.340000000004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26" priority="1" operator="lessThan">
      <formula>0</formula>
    </cfRule>
  </conditionalFormatting>
  <conditionalFormatting sqref="F9:F611 F6">
    <cfRule type="cellIs" dxfId="25" priority="3" operator="greaterThan">
      <formula>0</formula>
    </cfRule>
  </conditionalFormatting>
  <conditionalFormatting sqref="F9:F611">
    <cfRule type="cellIs" dxfId="24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B251-79C3-4F3F-BBB6-3FDDF3AFD099}">
  <dimension ref="A1:F572"/>
  <sheetViews>
    <sheetView view="pageBreakPreview" topLeftCell="A3" zoomScaleNormal="100" zoomScaleSheetLayoutView="100" workbookViewId="0">
      <selection activeCell="C30" sqref="C29:C30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Abril2026!F23</f>
        <v>0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SUM(D9:D572)</f>
        <v>30784.42</v>
      </c>
      <c r="E6" s="11">
        <f>SUM(E9:E572)</f>
        <v>30784.42</v>
      </c>
      <c r="F6" s="12">
        <f>F572</f>
        <v>0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46146</v>
      </c>
      <c r="B10" s="17" t="s">
        <v>19</v>
      </c>
      <c r="C10" s="18" t="s">
        <v>143</v>
      </c>
      <c r="D10" s="19">
        <v>9350</v>
      </c>
      <c r="E10" s="19"/>
      <c r="F10" s="20">
        <f>D10-E10+D5</f>
        <v>9350</v>
      </c>
    </row>
    <row r="11" spans="1:6" ht="14.4" x14ac:dyDescent="0.3">
      <c r="A11" s="16">
        <v>46146</v>
      </c>
      <c r="B11" s="17" t="s">
        <v>181</v>
      </c>
      <c r="C11" s="18" t="s">
        <v>173</v>
      </c>
      <c r="D11" s="19"/>
      <c r="E11" s="19">
        <v>9350</v>
      </c>
      <c r="F11" s="20">
        <f t="shared" ref="F11:F12" si="0">D11-E11+D6</f>
        <v>21434.42</v>
      </c>
    </row>
    <row r="12" spans="1:6" ht="14.25" customHeight="1" x14ac:dyDescent="0.3">
      <c r="A12" s="16">
        <v>46150</v>
      </c>
      <c r="B12" s="17" t="s">
        <v>19</v>
      </c>
      <c r="C12" s="18" t="s">
        <v>225</v>
      </c>
      <c r="D12" s="19">
        <v>3500</v>
      </c>
      <c r="E12" s="29"/>
      <c r="F12" s="20">
        <f t="shared" si="0"/>
        <v>3500</v>
      </c>
    </row>
    <row r="13" spans="1:6" ht="14.25" customHeight="1" x14ac:dyDescent="0.3">
      <c r="A13" s="16">
        <v>46150</v>
      </c>
      <c r="B13" s="17" t="s">
        <v>181</v>
      </c>
      <c r="C13" s="18" t="s">
        <v>173</v>
      </c>
      <c r="D13" s="19"/>
      <c r="E13" s="29">
        <v>3500</v>
      </c>
      <c r="F13" s="20">
        <f>D13-E13+F12</f>
        <v>0</v>
      </c>
    </row>
    <row r="14" spans="1:6" ht="14.25" customHeight="1" x14ac:dyDescent="0.3">
      <c r="A14" s="16">
        <v>46152</v>
      </c>
      <c r="B14" s="17" t="s">
        <v>19</v>
      </c>
      <c r="C14" s="18" t="s">
        <v>209</v>
      </c>
      <c r="D14" s="29">
        <v>350</v>
      </c>
      <c r="E14" s="19"/>
      <c r="F14" s="20">
        <f t="shared" ref="F14:F71" si="1">D14-E14+F13</f>
        <v>350</v>
      </c>
    </row>
    <row r="15" spans="1:6" ht="14.25" customHeight="1" x14ac:dyDescent="0.3">
      <c r="A15" s="16">
        <v>46154</v>
      </c>
      <c r="B15" s="17" t="s">
        <v>181</v>
      </c>
      <c r="C15" s="18" t="s">
        <v>173</v>
      </c>
      <c r="D15" s="19"/>
      <c r="E15" s="19">
        <v>350</v>
      </c>
      <c r="F15" s="20">
        <f t="shared" si="1"/>
        <v>0</v>
      </c>
    </row>
    <row r="16" spans="1:6" ht="14.25" customHeight="1" x14ac:dyDescent="0.3">
      <c r="A16" s="16">
        <v>46160</v>
      </c>
      <c r="B16" s="17" t="s">
        <v>19</v>
      </c>
      <c r="C16" s="18" t="s">
        <v>226</v>
      </c>
      <c r="D16" s="19">
        <v>3500</v>
      </c>
      <c r="E16" s="19"/>
      <c r="F16" s="20">
        <f t="shared" si="1"/>
        <v>3500</v>
      </c>
    </row>
    <row r="17" spans="1:6" ht="14.25" customHeight="1" x14ac:dyDescent="0.3">
      <c r="A17" s="16">
        <v>46160</v>
      </c>
      <c r="B17" s="17" t="s">
        <v>181</v>
      </c>
      <c r="C17" s="18" t="s">
        <v>173</v>
      </c>
      <c r="D17" s="19"/>
      <c r="E17" s="19">
        <v>3500</v>
      </c>
      <c r="F17" s="20">
        <f t="shared" si="1"/>
        <v>0</v>
      </c>
    </row>
    <row r="18" spans="1:6" ht="14.25" customHeight="1" x14ac:dyDescent="0.3">
      <c r="A18" s="16">
        <v>46162</v>
      </c>
      <c r="B18" s="17" t="s">
        <v>19</v>
      </c>
      <c r="C18" s="18" t="s">
        <v>221</v>
      </c>
      <c r="D18" s="19">
        <v>13900</v>
      </c>
      <c r="E18" s="19"/>
      <c r="F18" s="20">
        <f t="shared" si="1"/>
        <v>13900</v>
      </c>
    </row>
    <row r="19" spans="1:6" ht="14.25" customHeight="1" x14ac:dyDescent="0.3">
      <c r="A19" s="16">
        <v>46163</v>
      </c>
      <c r="B19" s="17" t="s">
        <v>181</v>
      </c>
      <c r="C19" s="18" t="s">
        <v>173</v>
      </c>
      <c r="D19" s="19"/>
      <c r="E19" s="19">
        <v>13900</v>
      </c>
      <c r="F19" s="20">
        <f t="shared" si="1"/>
        <v>0</v>
      </c>
    </row>
    <row r="20" spans="1:6" ht="14.25" customHeight="1" x14ac:dyDescent="0.3">
      <c r="A20" s="16">
        <v>46164</v>
      </c>
      <c r="B20" s="17" t="s">
        <v>19</v>
      </c>
      <c r="C20" s="18"/>
      <c r="D20" s="19">
        <v>184.42</v>
      </c>
      <c r="E20" s="19"/>
      <c r="F20" s="20">
        <f t="shared" si="1"/>
        <v>184.42</v>
      </c>
    </row>
    <row r="21" spans="1:6" ht="14.25" customHeight="1" x14ac:dyDescent="0.3">
      <c r="A21" s="16">
        <v>46164</v>
      </c>
      <c r="B21" s="17" t="s">
        <v>181</v>
      </c>
      <c r="C21" s="18"/>
      <c r="D21" s="19"/>
      <c r="E21" s="19">
        <v>184.42</v>
      </c>
      <c r="F21" s="20">
        <f t="shared" si="1"/>
        <v>0</v>
      </c>
    </row>
    <row r="22" spans="1:6" ht="14.25" customHeight="1" x14ac:dyDescent="0.3">
      <c r="A22" s="16"/>
      <c r="B22" s="17"/>
      <c r="C22" s="18"/>
      <c r="D22" s="19"/>
      <c r="E22" s="19"/>
      <c r="F22" s="20">
        <f t="shared" si="1"/>
        <v>0</v>
      </c>
    </row>
    <row r="23" spans="1:6" ht="14.25" customHeight="1" x14ac:dyDescent="0.3">
      <c r="A23" s="16"/>
      <c r="B23" s="17"/>
      <c r="C23" s="18"/>
      <c r="D23" s="19"/>
      <c r="E23" s="19"/>
      <c r="F23" s="20">
        <f t="shared" si="1"/>
        <v>0</v>
      </c>
    </row>
    <row r="24" spans="1:6" ht="14.25" customHeight="1" x14ac:dyDescent="0.3">
      <c r="A24" s="16"/>
      <c r="B24" s="17"/>
      <c r="C24" s="18"/>
      <c r="D24" s="19"/>
      <c r="E24" s="19"/>
      <c r="F24" s="20">
        <f t="shared" si="1"/>
        <v>0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1"/>
        <v>0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1"/>
        <v>0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si="1"/>
        <v>0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1"/>
        <v>0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1"/>
        <v>0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1"/>
        <v>0</v>
      </c>
    </row>
    <row r="31" spans="1:6" ht="14.25" customHeight="1" x14ac:dyDescent="0.3">
      <c r="A31" s="16"/>
      <c r="B31" s="17"/>
      <c r="D31" s="19"/>
      <c r="E31" s="19"/>
      <c r="F31" s="20">
        <f t="shared" si="1"/>
        <v>0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1"/>
        <v>0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1"/>
        <v>0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1"/>
        <v>0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1"/>
        <v>0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1"/>
        <v>0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1"/>
        <v>0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1"/>
        <v>0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1"/>
        <v>0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1"/>
        <v>0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1"/>
        <v>0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1"/>
        <v>0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1"/>
        <v>0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1"/>
        <v>0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1"/>
        <v>0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1"/>
        <v>0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1"/>
        <v>0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1"/>
        <v>0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1"/>
        <v>0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1"/>
        <v>0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1"/>
        <v>0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1"/>
        <v>0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1"/>
        <v>0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1"/>
        <v>0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1"/>
        <v>0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1"/>
        <v>0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0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0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0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0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0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0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0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0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0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0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0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0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0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0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1"/>
        <v>0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ref="F72:F135" si="2">D72-E72+F71</f>
        <v>0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2"/>
        <v>0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2"/>
        <v>0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0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0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0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0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0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0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0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0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0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0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0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0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0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0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0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0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0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0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0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0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0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0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0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0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0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0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0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0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0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0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0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0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0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0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0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0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0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0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0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0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0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0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0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0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0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0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0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0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0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0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0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0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0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0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0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0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0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0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0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0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2"/>
        <v>0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ref="F136:F199" si="3">D136-E136+F135</f>
        <v>0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3"/>
        <v>0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0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0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0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0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0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0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0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0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0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0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0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0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0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0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0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0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0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0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0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0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0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0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0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0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0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0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0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0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0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0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0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0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0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0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0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0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0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0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0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0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0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0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0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0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0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0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0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0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0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0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0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0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0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0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0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0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0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0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0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0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0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3"/>
        <v>0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ref="F200:F263" si="4">D200-E200+F199</f>
        <v>0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4"/>
        <v>0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0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0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0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0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0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0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0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0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0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0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0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0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0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0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0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0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0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0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0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0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0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0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0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0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0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0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0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0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0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0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0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0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0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0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0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0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0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0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0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0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0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0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0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0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0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0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0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0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0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0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0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0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0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0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0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0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0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0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0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0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0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4"/>
        <v>0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ref="F264:F327" si="5">D264-E264+F263</f>
        <v>0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5"/>
        <v>0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0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0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0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0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0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0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0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0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0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0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0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0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0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0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0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0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0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0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0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0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0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0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0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0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0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0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0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0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0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0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0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0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0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0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0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0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0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0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0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0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0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0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0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0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0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0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0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0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0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0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0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0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0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0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0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0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0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0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0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0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0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5"/>
        <v>0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ref="F328:F391" si="6">D328-E328+F327</f>
        <v>0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6"/>
        <v>0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0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0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0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0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0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0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0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0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0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0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0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0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0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0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0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0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0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0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0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0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0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0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6"/>
        <v>0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6"/>
        <v>0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6"/>
        <v>0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6"/>
        <v>0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6"/>
        <v>0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6"/>
        <v>0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6"/>
        <v>0</v>
      </c>
    </row>
    <row r="359" spans="1:6" ht="14.25" customHeight="1" x14ac:dyDescent="0.3">
      <c r="A359" s="21"/>
      <c r="B359" s="17"/>
      <c r="C359" s="18"/>
      <c r="D359" s="19"/>
      <c r="E359" s="19"/>
      <c r="F359" s="20">
        <f t="shared" si="6"/>
        <v>0</v>
      </c>
    </row>
    <row r="360" spans="1:6" ht="14.25" customHeight="1" x14ac:dyDescent="0.3">
      <c r="A360" s="21"/>
      <c r="B360" s="17"/>
      <c r="C360" s="18"/>
      <c r="D360" s="19"/>
      <c r="E360" s="19"/>
      <c r="F360" s="20">
        <f t="shared" si="6"/>
        <v>0</v>
      </c>
    </row>
    <row r="361" spans="1:6" ht="14.25" customHeight="1" x14ac:dyDescent="0.3">
      <c r="A361" s="21"/>
      <c r="B361" s="17"/>
      <c r="C361" s="18"/>
      <c r="D361" s="19"/>
      <c r="E361" s="19"/>
      <c r="F361" s="20">
        <f t="shared" si="6"/>
        <v>0</v>
      </c>
    </row>
    <row r="362" spans="1:6" ht="14.25" customHeight="1" x14ac:dyDescent="0.3">
      <c r="A362" s="21"/>
      <c r="B362" s="17"/>
      <c r="C362" s="18"/>
      <c r="D362" s="19"/>
      <c r="E362" s="19"/>
      <c r="F362" s="20">
        <f t="shared" si="6"/>
        <v>0</v>
      </c>
    </row>
    <row r="363" spans="1:6" ht="14.25" customHeight="1" x14ac:dyDescent="0.3">
      <c r="A363" s="21"/>
      <c r="B363" s="17"/>
      <c r="C363" s="18"/>
      <c r="D363" s="19"/>
      <c r="E363" s="19"/>
      <c r="F363" s="20">
        <f t="shared" si="6"/>
        <v>0</v>
      </c>
    </row>
    <row r="364" spans="1:6" ht="14.25" customHeight="1" x14ac:dyDescent="0.3">
      <c r="A364" s="21"/>
      <c r="B364" s="17"/>
      <c r="C364" s="18"/>
      <c r="D364" s="19"/>
      <c r="E364" s="19"/>
      <c r="F364" s="20">
        <f t="shared" si="6"/>
        <v>0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6"/>
        <v>0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6"/>
        <v>0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6"/>
        <v>0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6"/>
        <v>0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6"/>
        <v>0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6"/>
        <v>0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6"/>
        <v>0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6"/>
        <v>0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6"/>
        <v>0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6"/>
        <v>0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6"/>
        <v>0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6"/>
        <v>0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6"/>
        <v>0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6"/>
        <v>0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6"/>
        <v>0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6"/>
        <v>0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6"/>
        <v>0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6"/>
        <v>0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6"/>
        <v>0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6"/>
        <v>0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6"/>
        <v>0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6"/>
        <v>0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6"/>
        <v>0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6"/>
        <v>0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6"/>
        <v>0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6"/>
        <v>0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6"/>
        <v>0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ref="F392:F455" si="7">D392-E392+F391</f>
        <v>0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7"/>
        <v>0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7"/>
        <v>0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0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0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0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0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0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0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0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0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0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0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0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0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0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0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0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0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0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0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0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0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0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0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0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0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0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0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0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0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0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0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0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0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0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0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0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0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0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0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0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0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0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0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0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0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0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0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0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0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0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0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0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0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0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0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0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0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0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0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0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0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7"/>
        <v>0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ref="F456:F519" si="8">D456-E456+F455</f>
        <v>0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8"/>
        <v>0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0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0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0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0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0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0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0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0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0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0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0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0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0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0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0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0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0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0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0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0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0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0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0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0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0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0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0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0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0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0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0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0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0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0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0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0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0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0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0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0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0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0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0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0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0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0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0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0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0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0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0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0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0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0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0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0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0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0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0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0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0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8"/>
        <v>0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ref="F520:F572" si="9">D520-E520+F519</f>
        <v>0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9"/>
        <v>0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0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0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0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0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0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0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0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0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0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0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0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0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0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0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0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0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0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0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0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0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0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0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0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0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0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0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0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0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0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0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0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0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0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0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0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0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0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0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0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0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0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0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0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0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9"/>
        <v>0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9"/>
        <v>0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9"/>
        <v>0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9"/>
        <v>0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9"/>
        <v>0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9"/>
        <v>0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9"/>
        <v>0</v>
      </c>
    </row>
  </sheetData>
  <autoFilter ref="A8:F572" xr:uid="{00000000-0009-0000-0000-000015000000}">
    <sortState xmlns:xlrd2="http://schemas.microsoft.com/office/spreadsheetml/2017/richdata2" ref="A8:F572">
      <sortCondition ref="A8:A572"/>
    </sortState>
  </autoFilter>
  <mergeCells count="2">
    <mergeCell ref="A2:F2"/>
    <mergeCell ref="D5:E5"/>
  </mergeCells>
  <conditionalFormatting sqref="F6 F9:F572">
    <cfRule type="cellIs" dxfId="23" priority="1" operator="lessThan">
      <formula>0</formula>
    </cfRule>
  </conditionalFormatting>
  <conditionalFormatting sqref="F9:F572">
    <cfRule type="cellIs" dxfId="22" priority="2" operator="greaterThan">
      <formula>0</formula>
    </cfRule>
  </conditionalFormatting>
  <conditionalFormatting sqref="F10:F572 F6">
    <cfRule type="cellIs" dxfId="21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99" max="5" man="1"/>
    <brk id="157" max="5" man="1"/>
    <brk id="218" max="5" man="1"/>
    <brk id="279" max="5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0F73-3CDE-4FF8-93EB-75C1BCE4812A}">
  <dimension ref="A1:M611"/>
  <sheetViews>
    <sheetView view="pageBreakPreview" zoomScaleNormal="100" zoomScaleSheetLayoutView="100" workbookViewId="0">
      <selection activeCell="K16" sqref="K16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7" ht="120" customHeight="1" x14ac:dyDescent="0.3">
      <c r="A1" s="1"/>
      <c r="B1" s="2"/>
      <c r="C1" s="2"/>
      <c r="D1" s="2"/>
      <c r="E1" s="2"/>
      <c r="F1" s="2"/>
    </row>
    <row r="2" spans="1:7" ht="27" customHeight="1" x14ac:dyDescent="0.3">
      <c r="A2" s="35" t="s">
        <v>0</v>
      </c>
      <c r="B2" s="36"/>
      <c r="C2" s="36"/>
      <c r="D2" s="36"/>
      <c r="E2" s="36"/>
      <c r="F2" s="37"/>
    </row>
    <row r="3" spans="1:7" ht="14.25" customHeight="1" x14ac:dyDescent="0.3">
      <c r="A3" s="3"/>
      <c r="B3" s="4"/>
      <c r="C3" s="5"/>
      <c r="D3" s="6"/>
      <c r="E3" s="6"/>
      <c r="F3" s="6"/>
    </row>
    <row r="4" spans="1:7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7" ht="14.25" customHeight="1" x14ac:dyDescent="0.3">
      <c r="A5" s="7" t="s">
        <v>6</v>
      </c>
      <c r="B5" s="8" t="s">
        <v>7</v>
      </c>
      <c r="C5" s="9" t="s">
        <v>8</v>
      </c>
      <c r="D5" s="38">
        <f>'Abril2026- Vortx'!F44</f>
        <v>12885.340000000004</v>
      </c>
      <c r="E5" s="37"/>
      <c r="F5" s="9" t="s">
        <v>9</v>
      </c>
    </row>
    <row r="6" spans="1:7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32524.42</v>
      </c>
      <c r="E6" s="11">
        <f>SUM(E9:E611)</f>
        <v>41582.622099999993</v>
      </c>
      <c r="F6" s="12">
        <f>F611</f>
        <v>3827.1379000000052</v>
      </c>
    </row>
    <row r="7" spans="1:7" ht="14.25" customHeight="1" x14ac:dyDescent="0.3">
      <c r="A7" s="1"/>
      <c r="B7" s="2"/>
      <c r="C7" s="2"/>
      <c r="D7" s="2"/>
      <c r="E7" s="2"/>
      <c r="F7" s="2"/>
    </row>
    <row r="8" spans="1:7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  <c r="G8" s="32"/>
    </row>
    <row r="9" spans="1:7" ht="14.25" customHeight="1" x14ac:dyDescent="0.3">
      <c r="A9" s="16">
        <v>46146</v>
      </c>
      <c r="B9" s="17" t="s">
        <v>22</v>
      </c>
      <c r="C9" s="18" t="s">
        <v>173</v>
      </c>
      <c r="D9" s="19">
        <v>9350</v>
      </c>
      <c r="E9" s="19"/>
      <c r="F9" s="20">
        <f>D9-E9+D5</f>
        <v>22235.340000000004</v>
      </c>
    </row>
    <row r="10" spans="1:7" ht="14.25" customHeight="1" x14ac:dyDescent="0.3">
      <c r="A10" s="16">
        <v>46146</v>
      </c>
      <c r="B10" s="17" t="s">
        <v>212</v>
      </c>
      <c r="C10" s="18" t="s">
        <v>173</v>
      </c>
      <c r="D10" s="19">
        <v>550</v>
      </c>
      <c r="E10" s="19"/>
      <c r="F10" s="20">
        <f>D10-E10+F9</f>
        <v>22785.340000000004</v>
      </c>
    </row>
    <row r="11" spans="1:7" ht="14.25" customHeight="1" x14ac:dyDescent="0.3">
      <c r="A11" s="16">
        <v>46146</v>
      </c>
      <c r="B11" s="17" t="s">
        <v>170</v>
      </c>
      <c r="C11" s="18"/>
      <c r="D11" s="19"/>
      <c r="E11" s="19">
        <f>(0.5%*D10)+10</f>
        <v>12.75</v>
      </c>
      <c r="F11" s="20">
        <f>D11-E11+F10</f>
        <v>22772.590000000004</v>
      </c>
    </row>
    <row r="12" spans="1:7" ht="14.25" customHeight="1" x14ac:dyDescent="0.3">
      <c r="A12" s="16">
        <v>46146</v>
      </c>
      <c r="B12" s="17" t="s">
        <v>170</v>
      </c>
      <c r="C12" s="18"/>
      <c r="D12" s="19"/>
      <c r="E12" s="19">
        <v>56.75</v>
      </c>
      <c r="F12" s="20">
        <f t="shared" ref="F12:F74" si="0">D12-E12+F11</f>
        <v>22715.840000000004</v>
      </c>
    </row>
    <row r="13" spans="1:7" ht="14.25" customHeight="1" x14ac:dyDescent="0.3">
      <c r="A13" s="16">
        <v>46147</v>
      </c>
      <c r="B13" s="17" t="s">
        <v>182</v>
      </c>
      <c r="C13" s="18"/>
      <c r="D13" s="19"/>
      <c r="E13" s="19">
        <v>20</v>
      </c>
      <c r="F13" s="20">
        <f t="shared" si="0"/>
        <v>22695.840000000004</v>
      </c>
    </row>
    <row r="14" spans="1:7" ht="14.25" customHeight="1" x14ac:dyDescent="0.3">
      <c r="A14" s="16">
        <v>46149</v>
      </c>
      <c r="B14" s="17" t="s">
        <v>212</v>
      </c>
      <c r="C14" s="18" t="s">
        <v>133</v>
      </c>
      <c r="D14" s="19">
        <v>450</v>
      </c>
      <c r="E14" s="19"/>
      <c r="F14" s="20">
        <f t="shared" si="0"/>
        <v>23145.840000000004</v>
      </c>
    </row>
    <row r="15" spans="1:7" ht="14.25" customHeight="1" x14ac:dyDescent="0.3">
      <c r="A15" s="16">
        <v>46149</v>
      </c>
      <c r="B15" s="17" t="s">
        <v>170</v>
      </c>
      <c r="C15" s="18"/>
      <c r="D15" s="19"/>
      <c r="E15" s="19">
        <f>(0.5%*D14)+10</f>
        <v>12.25</v>
      </c>
      <c r="F15" s="20">
        <f t="shared" si="0"/>
        <v>23133.590000000004</v>
      </c>
    </row>
    <row r="16" spans="1:7" ht="14.25" customHeight="1" x14ac:dyDescent="0.3">
      <c r="A16" s="16">
        <v>46150</v>
      </c>
      <c r="B16" s="17" t="s">
        <v>182</v>
      </c>
      <c r="C16" s="18"/>
      <c r="D16" s="19"/>
      <c r="E16" s="19">
        <v>10</v>
      </c>
      <c r="F16" s="20">
        <f t="shared" si="0"/>
        <v>23123.590000000004</v>
      </c>
    </row>
    <row r="17" spans="1:6" ht="14.25" customHeight="1" x14ac:dyDescent="0.3">
      <c r="A17" s="16">
        <v>46150</v>
      </c>
      <c r="B17" s="17" t="s">
        <v>22</v>
      </c>
      <c r="C17" s="18"/>
      <c r="D17" s="19">
        <v>3500</v>
      </c>
      <c r="E17" s="19"/>
      <c r="F17" s="20">
        <f t="shared" si="0"/>
        <v>26623.590000000004</v>
      </c>
    </row>
    <row r="18" spans="1:6" ht="14.25" customHeight="1" x14ac:dyDescent="0.3">
      <c r="A18" s="16">
        <v>46150</v>
      </c>
      <c r="B18" s="17" t="s">
        <v>170</v>
      </c>
      <c r="C18" s="18"/>
      <c r="D18" s="19"/>
      <c r="E18" s="19">
        <v>27.5</v>
      </c>
      <c r="F18" s="20">
        <f t="shared" si="0"/>
        <v>26596.090000000004</v>
      </c>
    </row>
    <row r="19" spans="1:6" ht="14.25" customHeight="1" x14ac:dyDescent="0.3">
      <c r="A19" s="16">
        <v>46153</v>
      </c>
      <c r="B19" s="17" t="s">
        <v>182</v>
      </c>
      <c r="C19" s="18"/>
      <c r="D19" s="19"/>
      <c r="E19" s="19">
        <v>10</v>
      </c>
      <c r="F19" s="20">
        <f t="shared" si="0"/>
        <v>26586.090000000004</v>
      </c>
    </row>
    <row r="20" spans="1:6" ht="14.25" customHeight="1" x14ac:dyDescent="0.3">
      <c r="A20" s="16">
        <v>46153</v>
      </c>
      <c r="B20" s="17" t="s">
        <v>170</v>
      </c>
      <c r="C20" s="18"/>
      <c r="D20" s="19"/>
      <c r="E20" s="19">
        <v>11.75</v>
      </c>
      <c r="F20" s="20">
        <f t="shared" si="0"/>
        <v>26574.340000000004</v>
      </c>
    </row>
    <row r="21" spans="1:6" ht="14.25" customHeight="1" x14ac:dyDescent="0.3">
      <c r="A21" s="16">
        <v>46153</v>
      </c>
      <c r="B21" s="17" t="s">
        <v>22</v>
      </c>
      <c r="C21" s="18" t="s">
        <v>173</v>
      </c>
      <c r="D21" s="19">
        <v>350</v>
      </c>
      <c r="E21" s="19"/>
      <c r="F21" s="20">
        <f t="shared" si="0"/>
        <v>26924.340000000004</v>
      </c>
    </row>
    <row r="22" spans="1:6" ht="14.25" customHeight="1" x14ac:dyDescent="0.3">
      <c r="A22" s="16">
        <v>46154</v>
      </c>
      <c r="B22" s="17" t="s">
        <v>182</v>
      </c>
      <c r="C22" s="18"/>
      <c r="D22" s="19"/>
      <c r="E22" s="19">
        <v>10</v>
      </c>
      <c r="F22" s="20">
        <f t="shared" si="0"/>
        <v>26914.340000000004</v>
      </c>
    </row>
    <row r="23" spans="1:6" ht="14.25" customHeight="1" x14ac:dyDescent="0.3">
      <c r="A23" s="16">
        <v>46154</v>
      </c>
      <c r="B23" s="17" t="s">
        <v>22</v>
      </c>
      <c r="C23" s="18" t="s">
        <v>173</v>
      </c>
      <c r="D23" s="19"/>
      <c r="E23" s="19">
        <v>10</v>
      </c>
      <c r="F23" s="20">
        <f t="shared" si="0"/>
        <v>26904.340000000004</v>
      </c>
    </row>
    <row r="24" spans="1:6" ht="14.4" x14ac:dyDescent="0.3">
      <c r="A24" s="16">
        <v>46154</v>
      </c>
      <c r="B24" s="17" t="s">
        <v>22</v>
      </c>
      <c r="C24" s="18" t="s">
        <v>173</v>
      </c>
      <c r="D24" s="19"/>
      <c r="E24" s="19">
        <v>1500</v>
      </c>
      <c r="F24" s="20">
        <f t="shared" si="0"/>
        <v>25404.340000000004</v>
      </c>
    </row>
    <row r="25" spans="1:6" ht="14.25" customHeight="1" x14ac:dyDescent="0.3">
      <c r="A25" s="16">
        <v>46154</v>
      </c>
      <c r="B25" s="17" t="s">
        <v>22</v>
      </c>
      <c r="C25" s="18" t="s">
        <v>173</v>
      </c>
      <c r="D25" s="19"/>
      <c r="E25" s="19">
        <v>1500</v>
      </c>
      <c r="F25" s="20">
        <f t="shared" si="0"/>
        <v>23904.340000000004</v>
      </c>
    </row>
    <row r="26" spans="1:6" ht="14.25" customHeight="1" x14ac:dyDescent="0.3">
      <c r="A26" s="16">
        <v>46155</v>
      </c>
      <c r="B26" s="17" t="s">
        <v>182</v>
      </c>
      <c r="C26" s="18"/>
      <c r="D26" s="19"/>
      <c r="E26" s="19">
        <v>30</v>
      </c>
      <c r="F26" s="20">
        <f t="shared" si="0"/>
        <v>23874.340000000004</v>
      </c>
    </row>
    <row r="27" spans="1:6" ht="14.25" customHeight="1" x14ac:dyDescent="0.3">
      <c r="A27" s="16">
        <v>46156</v>
      </c>
      <c r="B27" s="17" t="s">
        <v>22</v>
      </c>
      <c r="C27" s="18" t="s">
        <v>173</v>
      </c>
      <c r="D27" s="19"/>
      <c r="E27" s="19">
        <v>10</v>
      </c>
      <c r="F27" s="20">
        <f t="shared" si="0"/>
        <v>23864.340000000004</v>
      </c>
    </row>
    <row r="28" spans="1:6" ht="14.25" customHeight="1" x14ac:dyDescent="0.3">
      <c r="A28" s="16">
        <v>46157</v>
      </c>
      <c r="B28" s="17" t="s">
        <v>182</v>
      </c>
      <c r="C28" s="18"/>
      <c r="D28" s="19"/>
      <c r="E28" s="19">
        <v>10</v>
      </c>
      <c r="F28" s="20">
        <f t="shared" si="0"/>
        <v>23854.340000000004</v>
      </c>
    </row>
    <row r="29" spans="1:6" ht="14.25" customHeight="1" x14ac:dyDescent="0.3">
      <c r="A29" s="16">
        <v>46157</v>
      </c>
      <c r="B29" s="17" t="s">
        <v>22</v>
      </c>
      <c r="C29" s="18" t="s">
        <v>173</v>
      </c>
      <c r="D29" s="19"/>
      <c r="E29" s="19">
        <v>900</v>
      </c>
      <c r="F29" s="20">
        <f t="shared" si="0"/>
        <v>22954.340000000004</v>
      </c>
    </row>
    <row r="30" spans="1:6" ht="14.25" customHeight="1" x14ac:dyDescent="0.3">
      <c r="A30" s="16">
        <v>46157</v>
      </c>
      <c r="B30" s="17" t="s">
        <v>212</v>
      </c>
      <c r="C30" s="18" t="s">
        <v>133</v>
      </c>
      <c r="D30" s="19">
        <v>620</v>
      </c>
      <c r="E30" s="19"/>
      <c r="F30" s="20">
        <f t="shared" si="0"/>
        <v>23574.340000000004</v>
      </c>
    </row>
    <row r="31" spans="1:6" ht="14.25" customHeight="1" x14ac:dyDescent="0.3">
      <c r="A31" s="16">
        <v>46160</v>
      </c>
      <c r="B31" s="17" t="s">
        <v>182</v>
      </c>
      <c r="C31" s="18"/>
      <c r="D31" s="19"/>
      <c r="E31" s="19">
        <v>10</v>
      </c>
      <c r="F31" s="20">
        <f t="shared" si="0"/>
        <v>23564.340000000004</v>
      </c>
    </row>
    <row r="32" spans="1:6" ht="14.25" customHeight="1" x14ac:dyDescent="0.3">
      <c r="A32" s="16">
        <v>46160</v>
      </c>
      <c r="B32" s="17" t="s">
        <v>212</v>
      </c>
      <c r="C32" s="18" t="s">
        <v>173</v>
      </c>
      <c r="D32" s="19">
        <v>3500</v>
      </c>
      <c r="E32" s="19"/>
      <c r="F32" s="20">
        <f t="shared" si="0"/>
        <v>27064.340000000004</v>
      </c>
    </row>
    <row r="33" spans="1:13" ht="14.25" customHeight="1" x14ac:dyDescent="0.3">
      <c r="A33" s="16">
        <v>46160</v>
      </c>
      <c r="B33" s="17" t="s">
        <v>22</v>
      </c>
      <c r="C33" s="18"/>
      <c r="D33" s="19"/>
      <c r="E33" s="26">
        <v>50</v>
      </c>
      <c r="F33" s="20">
        <f t="shared" si="0"/>
        <v>27014.340000000004</v>
      </c>
    </row>
    <row r="34" spans="1:13" ht="14.25" customHeight="1" x14ac:dyDescent="0.3">
      <c r="A34" s="16">
        <v>46160</v>
      </c>
      <c r="B34" s="17" t="s">
        <v>182</v>
      </c>
      <c r="C34" s="18"/>
      <c r="D34" s="19"/>
      <c r="E34" s="26">
        <v>10</v>
      </c>
      <c r="F34" s="20">
        <f t="shared" si="0"/>
        <v>27004.340000000004</v>
      </c>
    </row>
    <row r="35" spans="1:13" ht="14.25" customHeight="1" x14ac:dyDescent="0.3">
      <c r="A35" s="16">
        <v>46161</v>
      </c>
      <c r="B35" s="17" t="s">
        <v>170</v>
      </c>
      <c r="C35" s="18"/>
      <c r="D35" s="19"/>
      <c r="E35" s="19">
        <v>27.5</v>
      </c>
      <c r="F35" s="20">
        <f t="shared" si="0"/>
        <v>26976.840000000004</v>
      </c>
      <c r="M35" s="28"/>
    </row>
    <row r="36" spans="1:13" ht="14.25" customHeight="1" x14ac:dyDescent="0.3">
      <c r="A36" s="16">
        <v>46163</v>
      </c>
      <c r="B36" s="17" t="s">
        <v>22</v>
      </c>
      <c r="C36" s="18" t="s">
        <v>173</v>
      </c>
      <c r="D36" s="19">
        <v>13900</v>
      </c>
      <c r="E36" s="19"/>
      <c r="F36" s="20">
        <f t="shared" si="0"/>
        <v>40876.840000000004</v>
      </c>
    </row>
    <row r="37" spans="1:13" ht="14.25" customHeight="1" x14ac:dyDescent="0.3">
      <c r="A37" s="16">
        <v>46163</v>
      </c>
      <c r="B37" s="17" t="s">
        <v>182</v>
      </c>
      <c r="C37" s="18"/>
      <c r="D37" s="19"/>
      <c r="E37" s="19">
        <v>10</v>
      </c>
      <c r="F37" s="20">
        <f t="shared" si="0"/>
        <v>40866.840000000004</v>
      </c>
    </row>
    <row r="38" spans="1:13" ht="14.25" customHeight="1" x14ac:dyDescent="0.3">
      <c r="A38" s="16">
        <v>46163</v>
      </c>
      <c r="B38" s="17" t="s">
        <v>170</v>
      </c>
      <c r="C38" s="18"/>
      <c r="D38" s="19"/>
      <c r="E38" s="19">
        <v>13.1</v>
      </c>
      <c r="F38" s="20">
        <f t="shared" si="0"/>
        <v>40853.740000000005</v>
      </c>
    </row>
    <row r="39" spans="1:13" ht="14.25" customHeight="1" x14ac:dyDescent="0.3">
      <c r="A39" s="16">
        <v>46163</v>
      </c>
      <c r="B39" s="17" t="s">
        <v>170</v>
      </c>
      <c r="C39" s="18"/>
      <c r="D39" s="19"/>
      <c r="E39" s="19">
        <v>79.5</v>
      </c>
      <c r="F39" s="20">
        <f t="shared" si="0"/>
        <v>40774.240000000005</v>
      </c>
    </row>
    <row r="40" spans="1:13" ht="14.25" customHeight="1" x14ac:dyDescent="0.3">
      <c r="A40" s="16">
        <v>46164</v>
      </c>
      <c r="B40" s="17" t="s">
        <v>182</v>
      </c>
      <c r="C40" s="18"/>
      <c r="D40" s="19"/>
      <c r="E40" s="19">
        <v>40</v>
      </c>
      <c r="F40" s="20">
        <f t="shared" si="0"/>
        <v>40734.240000000005</v>
      </c>
    </row>
    <row r="41" spans="1:13" ht="14.25" customHeight="1" x14ac:dyDescent="0.3">
      <c r="A41" s="16">
        <v>46164</v>
      </c>
      <c r="B41" s="17" t="s">
        <v>22</v>
      </c>
      <c r="C41" s="18" t="s">
        <v>173</v>
      </c>
      <c r="D41" s="19"/>
      <c r="E41" s="19">
        <v>20</v>
      </c>
      <c r="F41" s="20">
        <f t="shared" si="0"/>
        <v>40714.240000000005</v>
      </c>
    </row>
    <row r="42" spans="1:13" ht="14.25" customHeight="1" x14ac:dyDescent="0.3">
      <c r="A42" s="16">
        <v>46164</v>
      </c>
      <c r="B42" s="17" t="s">
        <v>22</v>
      </c>
      <c r="C42" s="18" t="s">
        <v>173</v>
      </c>
      <c r="D42" s="19"/>
      <c r="E42" s="19">
        <v>22000</v>
      </c>
      <c r="F42" s="20">
        <f t="shared" si="0"/>
        <v>18714.240000000005</v>
      </c>
    </row>
    <row r="43" spans="1:13" ht="14.25" customHeight="1" x14ac:dyDescent="0.3">
      <c r="A43" s="16">
        <v>46164</v>
      </c>
      <c r="B43" s="17" t="s">
        <v>212</v>
      </c>
      <c r="C43" s="18" t="s">
        <v>173</v>
      </c>
      <c r="D43" s="19">
        <v>120</v>
      </c>
      <c r="E43" s="19"/>
      <c r="F43" s="20">
        <f t="shared" si="0"/>
        <v>18834.240000000005</v>
      </c>
    </row>
    <row r="44" spans="1:13" ht="14.25" customHeight="1" x14ac:dyDescent="0.3">
      <c r="A44" s="16">
        <v>46164</v>
      </c>
      <c r="B44" s="17" t="s">
        <v>170</v>
      </c>
      <c r="C44" s="18"/>
      <c r="D44" s="19"/>
      <c r="E44" s="19">
        <f>(0.5%*D43)+10</f>
        <v>10.6</v>
      </c>
      <c r="F44" s="20">
        <f t="shared" si="0"/>
        <v>18823.640000000007</v>
      </c>
    </row>
    <row r="45" spans="1:13" ht="14.25" customHeight="1" x14ac:dyDescent="0.3">
      <c r="A45" s="16">
        <v>46164</v>
      </c>
      <c r="B45" s="17" t="s">
        <v>212</v>
      </c>
      <c r="C45" s="18" t="s">
        <v>173</v>
      </c>
      <c r="D45" s="19">
        <v>184.42</v>
      </c>
      <c r="E45" s="19"/>
      <c r="F45" s="20">
        <f t="shared" si="0"/>
        <v>19008.060000000005</v>
      </c>
    </row>
    <row r="46" spans="1:13" ht="14.25" customHeight="1" x14ac:dyDescent="0.3">
      <c r="A46" s="16">
        <v>46164</v>
      </c>
      <c r="B46" s="17" t="s">
        <v>170</v>
      </c>
      <c r="C46" s="18"/>
      <c r="D46" s="19"/>
      <c r="E46" s="19">
        <f>(0.5%*D45)+10</f>
        <v>10.9221</v>
      </c>
      <c r="F46" s="20">
        <f t="shared" si="0"/>
        <v>18997.137900000005</v>
      </c>
    </row>
    <row r="47" spans="1:13" ht="14.25" customHeight="1" x14ac:dyDescent="0.3">
      <c r="A47" s="16">
        <v>46167</v>
      </c>
      <c r="B47" s="17" t="s">
        <v>182</v>
      </c>
      <c r="C47" s="18"/>
      <c r="D47" s="19"/>
      <c r="E47" s="19">
        <v>20</v>
      </c>
      <c r="F47" s="20">
        <f t="shared" si="0"/>
        <v>18977.137900000005</v>
      </c>
    </row>
    <row r="48" spans="1:13" ht="14.25" customHeight="1" x14ac:dyDescent="0.3">
      <c r="A48" s="16">
        <v>46168</v>
      </c>
      <c r="B48" s="17" t="s">
        <v>22</v>
      </c>
      <c r="C48" s="18" t="s">
        <v>173</v>
      </c>
      <c r="D48" s="19"/>
      <c r="E48" s="19">
        <v>20</v>
      </c>
      <c r="F48" s="20">
        <f t="shared" si="0"/>
        <v>18957.137900000005</v>
      </c>
    </row>
    <row r="49" spans="1:6" ht="14.25" customHeight="1" x14ac:dyDescent="0.3">
      <c r="A49" s="16">
        <v>46168</v>
      </c>
      <c r="B49" s="17" t="s">
        <v>22</v>
      </c>
      <c r="C49" s="18" t="s">
        <v>173</v>
      </c>
      <c r="D49" s="19"/>
      <c r="E49" s="19">
        <v>13000</v>
      </c>
      <c r="F49" s="20">
        <f t="shared" si="0"/>
        <v>5957.1379000000052</v>
      </c>
    </row>
    <row r="50" spans="1:6" ht="14.25" customHeight="1" x14ac:dyDescent="0.3">
      <c r="A50" s="16">
        <v>46168</v>
      </c>
      <c r="B50" s="17" t="s">
        <v>22</v>
      </c>
      <c r="C50" s="18" t="s">
        <v>173</v>
      </c>
      <c r="D50" s="19"/>
      <c r="E50" s="19">
        <v>580</v>
      </c>
      <c r="F50" s="20">
        <f t="shared" si="0"/>
        <v>5377.1379000000052</v>
      </c>
    </row>
    <row r="51" spans="1:6" ht="14.25" customHeight="1" x14ac:dyDescent="0.3">
      <c r="A51" s="16">
        <v>46168</v>
      </c>
      <c r="B51" s="17" t="s">
        <v>182</v>
      </c>
      <c r="C51" s="18"/>
      <c r="D51" s="19"/>
      <c r="E51" s="19">
        <v>20</v>
      </c>
      <c r="F51" s="20">
        <f t="shared" si="0"/>
        <v>5357.1379000000052</v>
      </c>
    </row>
    <row r="52" spans="1:6" ht="14.25" customHeight="1" x14ac:dyDescent="0.3">
      <c r="A52" s="16">
        <v>46169</v>
      </c>
      <c r="B52" s="17" t="s">
        <v>182</v>
      </c>
      <c r="C52" s="18"/>
      <c r="D52" s="19"/>
      <c r="E52" s="19">
        <v>30</v>
      </c>
      <c r="F52" s="20">
        <f t="shared" si="0"/>
        <v>5327.1379000000052</v>
      </c>
    </row>
    <row r="53" spans="1:6" ht="14.25" customHeight="1" x14ac:dyDescent="0.3">
      <c r="A53" s="16">
        <v>46172</v>
      </c>
      <c r="B53" s="17" t="s">
        <v>182</v>
      </c>
      <c r="C53" s="18"/>
      <c r="D53" s="19"/>
      <c r="E53" s="29">
        <v>1500</v>
      </c>
      <c r="F53" s="20">
        <f t="shared" si="0"/>
        <v>3827.1379000000052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3827.1379000000052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3827.1379000000052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3827.1379000000052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3827.1379000000052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3827.1379000000052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3827.1379000000052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3827.1379000000052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3827.1379000000052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3827.1379000000052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3827.1379000000052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3827.1379000000052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3827.1379000000052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3827.1379000000052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3827.1379000000052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3827.1379000000052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3827.1379000000052</v>
      </c>
    </row>
    <row r="70" spans="1:6" ht="14.25" customHeight="1" x14ac:dyDescent="0.3">
      <c r="A70" s="16"/>
      <c r="B70" s="17"/>
      <c r="D70" s="19"/>
      <c r="E70" s="19"/>
      <c r="F70" s="20">
        <f t="shared" si="0"/>
        <v>3827.1379000000052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3827.1379000000052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3827.1379000000052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3827.1379000000052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3827.1379000000052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ref="F75:F138" si="1">D75-E75+F74</f>
        <v>3827.1379000000052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3827.1379000000052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3827.1379000000052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3827.1379000000052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3827.1379000000052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3827.1379000000052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3827.1379000000052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3827.1379000000052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3827.1379000000052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3827.1379000000052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3827.1379000000052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3827.1379000000052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3827.1379000000052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3827.1379000000052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3827.1379000000052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3827.1379000000052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3827.1379000000052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3827.1379000000052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3827.1379000000052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3827.1379000000052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3827.1379000000052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3827.1379000000052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3827.1379000000052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3827.1379000000052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3827.1379000000052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3827.1379000000052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3827.1379000000052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3827.1379000000052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3827.1379000000052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3827.1379000000052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3827.1379000000052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3827.1379000000052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3827.1379000000052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3827.1379000000052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3827.1379000000052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3827.1379000000052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3827.1379000000052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3827.1379000000052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3827.1379000000052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3827.1379000000052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3827.1379000000052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3827.1379000000052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3827.1379000000052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3827.1379000000052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3827.1379000000052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3827.1379000000052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3827.1379000000052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3827.1379000000052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3827.1379000000052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3827.1379000000052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3827.1379000000052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3827.1379000000052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3827.1379000000052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3827.1379000000052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3827.1379000000052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3827.1379000000052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3827.1379000000052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3827.1379000000052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3827.1379000000052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3827.1379000000052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3827.1379000000052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3827.1379000000052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3827.1379000000052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3827.1379000000052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ref="F139:F202" si="2">D139-E139+F138</f>
        <v>3827.1379000000052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3827.1379000000052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3827.1379000000052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3827.1379000000052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3827.1379000000052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3827.1379000000052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3827.1379000000052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3827.1379000000052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3827.1379000000052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3827.1379000000052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3827.1379000000052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3827.1379000000052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3827.1379000000052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3827.1379000000052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3827.1379000000052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3827.1379000000052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3827.1379000000052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3827.1379000000052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3827.1379000000052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3827.1379000000052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3827.1379000000052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3827.1379000000052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3827.1379000000052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3827.1379000000052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3827.1379000000052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3827.1379000000052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3827.1379000000052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3827.1379000000052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3827.1379000000052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3827.1379000000052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3827.1379000000052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3827.1379000000052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3827.1379000000052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3827.1379000000052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3827.1379000000052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3827.1379000000052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3827.1379000000052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3827.1379000000052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3827.1379000000052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3827.1379000000052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3827.1379000000052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3827.1379000000052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3827.1379000000052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3827.1379000000052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3827.1379000000052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3827.1379000000052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3827.1379000000052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3827.1379000000052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3827.1379000000052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3827.1379000000052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3827.1379000000052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3827.1379000000052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3827.1379000000052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3827.1379000000052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3827.1379000000052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3827.1379000000052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3827.1379000000052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3827.1379000000052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3827.1379000000052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3827.1379000000052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3827.1379000000052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3827.1379000000052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3827.1379000000052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3827.1379000000052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ref="F203:F266" si="3">D203-E203+F202</f>
        <v>3827.1379000000052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3827.1379000000052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3827.1379000000052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3827.1379000000052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3827.1379000000052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3827.1379000000052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3827.1379000000052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3827.1379000000052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3827.1379000000052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3827.1379000000052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3827.1379000000052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3827.1379000000052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3827.1379000000052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3827.1379000000052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3827.1379000000052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3827.1379000000052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3827.1379000000052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3827.1379000000052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3827.1379000000052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3827.1379000000052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3827.1379000000052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3827.1379000000052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3827.1379000000052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3827.1379000000052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3827.1379000000052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3827.1379000000052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3827.1379000000052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3827.1379000000052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3827.1379000000052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3827.1379000000052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3827.1379000000052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3827.1379000000052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3827.1379000000052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3827.1379000000052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3827.1379000000052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3827.1379000000052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3827.1379000000052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3827.1379000000052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3827.1379000000052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3827.1379000000052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3827.1379000000052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3827.1379000000052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3827.1379000000052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3827.1379000000052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3827.1379000000052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3827.1379000000052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3827.1379000000052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3827.1379000000052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3827.1379000000052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3827.1379000000052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3827.1379000000052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3827.1379000000052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3827.1379000000052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3827.1379000000052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3827.1379000000052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3827.1379000000052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3827.1379000000052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3827.1379000000052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3827.1379000000052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3827.1379000000052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3827.1379000000052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3827.1379000000052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3827.1379000000052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3827.1379000000052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ref="F267:F330" si="4">D267-E267+F266</f>
        <v>3827.1379000000052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3827.1379000000052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3827.1379000000052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3827.1379000000052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3827.1379000000052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3827.1379000000052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3827.1379000000052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3827.1379000000052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3827.1379000000052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3827.1379000000052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3827.1379000000052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3827.1379000000052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3827.1379000000052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3827.1379000000052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3827.1379000000052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3827.1379000000052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3827.1379000000052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3827.1379000000052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3827.1379000000052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3827.1379000000052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3827.1379000000052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3827.1379000000052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3827.1379000000052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3827.1379000000052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3827.1379000000052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3827.1379000000052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3827.1379000000052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3827.1379000000052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3827.1379000000052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3827.1379000000052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3827.1379000000052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3827.1379000000052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3827.1379000000052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3827.1379000000052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3827.1379000000052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3827.1379000000052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3827.1379000000052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3827.1379000000052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3827.1379000000052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3827.1379000000052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3827.1379000000052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3827.1379000000052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3827.1379000000052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3827.1379000000052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3827.1379000000052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3827.1379000000052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3827.1379000000052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3827.1379000000052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3827.1379000000052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3827.1379000000052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3827.1379000000052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3827.1379000000052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3827.1379000000052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3827.1379000000052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3827.1379000000052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3827.1379000000052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3827.1379000000052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3827.1379000000052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3827.1379000000052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3827.1379000000052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3827.1379000000052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3827.1379000000052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3827.1379000000052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3827.1379000000052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ref="F331:F394" si="5">D331-E331+F330</f>
        <v>3827.1379000000052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3827.1379000000052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3827.1379000000052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3827.1379000000052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3827.1379000000052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3827.1379000000052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3827.1379000000052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3827.1379000000052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3827.1379000000052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3827.1379000000052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3827.1379000000052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3827.1379000000052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3827.1379000000052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3827.1379000000052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3827.1379000000052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3827.1379000000052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3827.1379000000052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3827.1379000000052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3827.1379000000052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3827.1379000000052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3827.1379000000052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3827.1379000000052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3827.1379000000052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3827.1379000000052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3827.1379000000052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3827.1379000000052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3827.1379000000052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3827.1379000000052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3827.1379000000052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3827.1379000000052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3827.1379000000052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3827.1379000000052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3827.1379000000052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3827.1379000000052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3827.1379000000052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3827.1379000000052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3827.1379000000052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3827.1379000000052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3827.1379000000052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3827.1379000000052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3827.1379000000052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3827.1379000000052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3827.1379000000052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3827.1379000000052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3827.1379000000052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3827.1379000000052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3827.1379000000052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3827.1379000000052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3827.1379000000052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3827.1379000000052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3827.1379000000052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3827.1379000000052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3827.1379000000052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3827.1379000000052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3827.1379000000052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3827.1379000000052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3827.1379000000052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3827.1379000000052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3827.1379000000052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3827.1379000000052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3827.1379000000052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3827.1379000000052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3827.1379000000052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3827.1379000000052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ref="F395:F458" si="6">D395-E395+F394</f>
        <v>3827.1379000000052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6"/>
        <v>3827.1379000000052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si="6"/>
        <v>3827.1379000000052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3827.1379000000052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3827.1379000000052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3827.1379000000052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3827.1379000000052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3827.1379000000052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3827.1379000000052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3827.1379000000052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3827.1379000000052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3827.1379000000052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3827.1379000000052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3827.1379000000052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3827.1379000000052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3827.1379000000052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3827.1379000000052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3827.1379000000052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3827.1379000000052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3827.1379000000052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3827.1379000000052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3827.1379000000052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3827.1379000000052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3827.1379000000052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3827.1379000000052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3827.1379000000052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3827.1379000000052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3827.1379000000052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3827.1379000000052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3827.1379000000052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3827.1379000000052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3827.1379000000052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3827.1379000000052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3827.1379000000052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3827.1379000000052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3827.1379000000052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3827.1379000000052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3827.1379000000052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3827.1379000000052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3827.1379000000052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3827.1379000000052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3827.1379000000052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3827.1379000000052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3827.1379000000052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3827.1379000000052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3827.1379000000052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3827.1379000000052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3827.1379000000052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3827.1379000000052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3827.1379000000052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3827.1379000000052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3827.1379000000052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3827.1379000000052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3827.1379000000052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3827.1379000000052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3827.1379000000052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3827.1379000000052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3827.1379000000052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3827.1379000000052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3827.1379000000052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3827.1379000000052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3827.1379000000052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3827.1379000000052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3827.1379000000052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ref="F459:F522" si="7">D459-E459+F458</f>
        <v>3827.1379000000052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3827.1379000000052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3827.1379000000052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3827.1379000000052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3827.1379000000052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3827.1379000000052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3827.1379000000052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3827.1379000000052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3827.1379000000052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3827.1379000000052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3827.1379000000052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3827.1379000000052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3827.1379000000052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3827.1379000000052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3827.1379000000052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3827.1379000000052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3827.1379000000052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3827.1379000000052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3827.1379000000052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3827.1379000000052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3827.1379000000052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3827.1379000000052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3827.1379000000052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3827.1379000000052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3827.1379000000052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3827.1379000000052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3827.1379000000052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3827.1379000000052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3827.1379000000052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3827.1379000000052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3827.1379000000052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3827.1379000000052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3827.1379000000052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3827.1379000000052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3827.1379000000052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3827.1379000000052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3827.1379000000052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3827.1379000000052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3827.1379000000052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3827.1379000000052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3827.1379000000052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3827.1379000000052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3827.1379000000052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3827.1379000000052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3827.1379000000052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3827.1379000000052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3827.1379000000052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3827.1379000000052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3827.1379000000052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3827.1379000000052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3827.1379000000052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3827.1379000000052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3827.1379000000052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3827.1379000000052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3827.1379000000052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3827.1379000000052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3827.1379000000052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3827.1379000000052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3827.1379000000052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3827.1379000000052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3827.1379000000052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3827.1379000000052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3827.1379000000052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3827.1379000000052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ref="F523:F586" si="8">D523-E523+F522</f>
        <v>3827.1379000000052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3827.1379000000052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3827.1379000000052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3827.1379000000052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3827.1379000000052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3827.1379000000052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3827.1379000000052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3827.1379000000052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3827.1379000000052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3827.1379000000052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3827.1379000000052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3827.1379000000052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3827.1379000000052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3827.1379000000052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3827.1379000000052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3827.1379000000052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3827.1379000000052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3827.1379000000052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3827.1379000000052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3827.1379000000052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3827.1379000000052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3827.1379000000052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3827.1379000000052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3827.1379000000052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3827.1379000000052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3827.1379000000052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3827.1379000000052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3827.1379000000052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3827.1379000000052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3827.1379000000052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3827.1379000000052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3827.1379000000052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3827.1379000000052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3827.1379000000052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3827.1379000000052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3827.1379000000052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3827.1379000000052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3827.1379000000052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3827.1379000000052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3827.1379000000052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3827.1379000000052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3827.1379000000052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3827.1379000000052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3827.1379000000052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3827.1379000000052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3827.1379000000052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3827.1379000000052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3827.1379000000052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3827.1379000000052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3827.1379000000052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3827.1379000000052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3827.1379000000052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3827.1379000000052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3827.1379000000052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3827.1379000000052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3827.1379000000052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3827.1379000000052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3827.1379000000052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3827.1379000000052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3827.1379000000052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3827.1379000000052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3827.1379000000052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3827.1379000000052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3827.1379000000052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ref="F587:F611" si="9">D587-E587+F586</f>
        <v>3827.1379000000052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9"/>
        <v>3827.1379000000052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si="9"/>
        <v>3827.1379000000052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3827.1379000000052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3827.1379000000052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3827.1379000000052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3827.1379000000052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3827.1379000000052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3827.1379000000052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3827.1379000000052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3827.1379000000052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3827.1379000000052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3827.1379000000052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3827.1379000000052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3827.1379000000052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3827.1379000000052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3827.1379000000052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3827.1379000000052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3827.1379000000052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3827.1379000000052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3827.1379000000052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3827.1379000000052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3827.1379000000052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3827.1379000000052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3827.1379000000052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20" priority="1" operator="lessThan">
      <formula>0</formula>
    </cfRule>
  </conditionalFormatting>
  <conditionalFormatting sqref="F9:F611 F6">
    <cfRule type="cellIs" dxfId="19" priority="3" operator="greaterThan">
      <formula>0</formula>
    </cfRule>
  </conditionalFormatting>
  <conditionalFormatting sqref="F9:F611">
    <cfRule type="cellIs" dxfId="18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0463-2E93-4CA2-AD6E-971DF31A5E41}">
  <dimension ref="A1:F565"/>
  <sheetViews>
    <sheetView view="pageBreakPreview" topLeftCell="A2" zoomScaleNormal="100" zoomScaleSheetLayoutView="100" workbookViewId="0">
      <selection activeCell="D29" sqref="D29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Maio2026!F21</f>
        <v>0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SUM(D9:D565)</f>
        <v>45894.79</v>
      </c>
      <c r="E6" s="11">
        <f>SUM(E9:E565)</f>
        <v>45894.79</v>
      </c>
      <c r="F6" s="12">
        <f>F565</f>
        <v>0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46174</v>
      </c>
      <c r="B10" s="17" t="s">
        <v>19</v>
      </c>
      <c r="C10" s="18" t="s">
        <v>194</v>
      </c>
      <c r="D10" s="19">
        <v>2200</v>
      </c>
      <c r="E10" s="19"/>
      <c r="F10" s="20">
        <f>D10-E10+D5</f>
        <v>2200</v>
      </c>
    </row>
    <row r="11" spans="1:6" ht="14.25" customHeight="1" x14ac:dyDescent="0.3">
      <c r="A11" s="16">
        <v>46174</v>
      </c>
      <c r="B11" s="17" t="s">
        <v>19</v>
      </c>
      <c r="C11" s="18" t="s">
        <v>143</v>
      </c>
      <c r="D11" s="19">
        <v>9350</v>
      </c>
      <c r="E11" s="29"/>
      <c r="F11" s="20">
        <f>D11-E11+F10</f>
        <v>11550</v>
      </c>
    </row>
    <row r="12" spans="1:6" ht="14.25" customHeight="1" x14ac:dyDescent="0.3">
      <c r="A12" s="16">
        <v>46174</v>
      </c>
      <c r="B12" s="17" t="s">
        <v>181</v>
      </c>
      <c r="C12" s="18" t="s">
        <v>173</v>
      </c>
      <c r="D12" s="29"/>
      <c r="E12" s="19">
        <v>11550</v>
      </c>
      <c r="F12" s="20">
        <f t="shared" ref="F12:F21" si="0">D12-E12+F11</f>
        <v>0</v>
      </c>
    </row>
    <row r="13" spans="1:6" ht="14.25" customHeight="1" x14ac:dyDescent="0.3">
      <c r="A13" s="16">
        <v>46175</v>
      </c>
      <c r="B13" s="17" t="s">
        <v>19</v>
      </c>
      <c r="C13" s="18" t="s">
        <v>196</v>
      </c>
      <c r="D13" s="19">
        <v>8855</v>
      </c>
      <c r="E13" s="19"/>
      <c r="F13" s="20">
        <f t="shared" si="0"/>
        <v>8855</v>
      </c>
    </row>
    <row r="14" spans="1:6" ht="14.25" customHeight="1" x14ac:dyDescent="0.3">
      <c r="A14" s="16">
        <v>46175</v>
      </c>
      <c r="B14" s="17" t="s">
        <v>181</v>
      </c>
      <c r="C14" s="18" t="s">
        <v>173</v>
      </c>
      <c r="D14" s="19"/>
      <c r="E14" s="19">
        <v>8855</v>
      </c>
      <c r="F14" s="20">
        <f>D14-E14+F13</f>
        <v>0</v>
      </c>
    </row>
    <row r="15" spans="1:6" ht="14.25" customHeight="1" x14ac:dyDescent="0.3">
      <c r="A15" s="16">
        <v>46183</v>
      </c>
      <c r="B15" s="17" t="s">
        <v>19</v>
      </c>
      <c r="C15" s="18" t="s">
        <v>209</v>
      </c>
      <c r="D15" s="19">
        <v>350</v>
      </c>
      <c r="E15" s="19"/>
      <c r="F15" s="20">
        <f t="shared" si="0"/>
        <v>350</v>
      </c>
    </row>
    <row r="16" spans="1:6" ht="14.25" customHeight="1" x14ac:dyDescent="0.3">
      <c r="A16" s="16">
        <v>46183</v>
      </c>
      <c r="B16" s="17" t="s">
        <v>181</v>
      </c>
      <c r="C16" s="18" t="s">
        <v>173</v>
      </c>
      <c r="D16" s="19"/>
      <c r="E16" s="19">
        <v>350</v>
      </c>
      <c r="F16" s="20">
        <f t="shared" si="0"/>
        <v>0</v>
      </c>
    </row>
    <row r="17" spans="1:6" ht="14.25" customHeight="1" x14ac:dyDescent="0.3">
      <c r="A17" s="16">
        <v>46184</v>
      </c>
      <c r="B17" s="17" t="s">
        <v>19</v>
      </c>
      <c r="C17" s="18" t="s">
        <v>227</v>
      </c>
      <c r="D17" s="19">
        <v>8855</v>
      </c>
      <c r="E17" s="19"/>
      <c r="F17" s="20">
        <f t="shared" si="0"/>
        <v>8855</v>
      </c>
    </row>
    <row r="18" spans="1:6" ht="14.25" customHeight="1" x14ac:dyDescent="0.3">
      <c r="A18" s="16">
        <v>46184</v>
      </c>
      <c r="B18" s="17" t="s">
        <v>181</v>
      </c>
      <c r="C18" s="18" t="s">
        <v>173</v>
      </c>
      <c r="D18" s="19"/>
      <c r="E18" s="19">
        <v>8855</v>
      </c>
      <c r="F18" s="20">
        <f t="shared" si="0"/>
        <v>0</v>
      </c>
    </row>
    <row r="19" spans="1:6" ht="14.25" customHeight="1" x14ac:dyDescent="0.3">
      <c r="A19" s="16">
        <v>46195</v>
      </c>
      <c r="B19" s="17" t="s">
        <v>19</v>
      </c>
      <c r="C19" s="18" t="s">
        <v>78</v>
      </c>
      <c r="D19" s="19">
        <v>13900</v>
      </c>
      <c r="E19" s="19"/>
      <c r="F19" s="20">
        <f t="shared" si="0"/>
        <v>13900</v>
      </c>
    </row>
    <row r="20" spans="1:6" ht="14.25" customHeight="1" x14ac:dyDescent="0.3">
      <c r="A20" s="16">
        <v>46195</v>
      </c>
      <c r="B20" s="17" t="s">
        <v>19</v>
      </c>
      <c r="C20" s="18" t="s">
        <v>105</v>
      </c>
      <c r="D20" s="19">
        <v>184.79</v>
      </c>
      <c r="E20" s="19"/>
      <c r="F20" s="20">
        <f t="shared" si="0"/>
        <v>14084.79</v>
      </c>
    </row>
    <row r="21" spans="1:6" ht="14.25" customHeight="1" x14ac:dyDescent="0.3">
      <c r="A21" s="16">
        <v>46195</v>
      </c>
      <c r="B21" s="17" t="s">
        <v>181</v>
      </c>
      <c r="C21" s="18" t="s">
        <v>173</v>
      </c>
      <c r="D21" s="19"/>
      <c r="E21" s="19">
        <v>14084.79</v>
      </c>
      <c r="F21" s="20">
        <f t="shared" si="0"/>
        <v>0</v>
      </c>
    </row>
    <row r="22" spans="1:6" ht="14.25" customHeight="1" x14ac:dyDescent="0.3">
      <c r="A22" s="16">
        <v>46198</v>
      </c>
      <c r="B22" s="17" t="s">
        <v>19</v>
      </c>
      <c r="C22" s="18" t="s">
        <v>194</v>
      </c>
      <c r="D22" s="19">
        <v>2200</v>
      </c>
      <c r="E22" s="19"/>
      <c r="F22" s="20">
        <f t="shared" ref="F22:F70" si="1">D22-E22+F21</f>
        <v>2200</v>
      </c>
    </row>
    <row r="23" spans="1:6" ht="14.25" customHeight="1" x14ac:dyDescent="0.3">
      <c r="A23" s="16">
        <v>46198</v>
      </c>
      <c r="B23" s="17" t="s">
        <v>181</v>
      </c>
      <c r="C23" s="18" t="s">
        <v>173</v>
      </c>
      <c r="D23" s="19"/>
      <c r="E23" s="19">
        <v>2200</v>
      </c>
      <c r="F23" s="20">
        <f t="shared" si="1"/>
        <v>0</v>
      </c>
    </row>
    <row r="24" spans="1:6" ht="14.25" customHeight="1" x14ac:dyDescent="0.3">
      <c r="A24" s="16"/>
      <c r="B24" s="17"/>
      <c r="D24" s="19"/>
      <c r="E24" s="19"/>
      <c r="F24" s="20">
        <f t="shared" si="1"/>
        <v>0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1"/>
        <v>0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1"/>
        <v>0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si="1"/>
        <v>0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1"/>
        <v>0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1"/>
        <v>0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1"/>
        <v>0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1"/>
        <v>0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1"/>
        <v>0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1"/>
        <v>0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1"/>
        <v>0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1"/>
        <v>0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1"/>
        <v>0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1"/>
        <v>0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1"/>
        <v>0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1"/>
        <v>0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1"/>
        <v>0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1"/>
        <v>0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1"/>
        <v>0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1"/>
        <v>0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1"/>
        <v>0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1"/>
        <v>0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1"/>
        <v>0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1"/>
        <v>0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1"/>
        <v>0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1"/>
        <v>0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1"/>
        <v>0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1"/>
        <v>0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1"/>
        <v>0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1"/>
        <v>0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1"/>
        <v>0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1"/>
        <v>0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1"/>
        <v>0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1"/>
        <v>0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1"/>
        <v>0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1"/>
        <v>0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1"/>
        <v>0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1"/>
        <v>0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1"/>
        <v>0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1"/>
        <v>0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1"/>
        <v>0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1"/>
        <v>0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1"/>
        <v>0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1"/>
        <v>0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1"/>
        <v>0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1"/>
        <v>0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1"/>
        <v>0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ref="F71:F134" si="2">D71-E71+F70</f>
        <v>0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2"/>
        <v>0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2"/>
        <v>0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2"/>
        <v>0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2"/>
        <v>0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2"/>
        <v>0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2"/>
        <v>0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2"/>
        <v>0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2"/>
        <v>0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2"/>
        <v>0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2"/>
        <v>0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2"/>
        <v>0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2"/>
        <v>0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2"/>
        <v>0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2"/>
        <v>0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2"/>
        <v>0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2"/>
        <v>0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2"/>
        <v>0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2"/>
        <v>0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2"/>
        <v>0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2"/>
        <v>0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2"/>
        <v>0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2"/>
        <v>0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2"/>
        <v>0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2"/>
        <v>0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2"/>
        <v>0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2"/>
        <v>0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2"/>
        <v>0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2"/>
        <v>0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2"/>
        <v>0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2"/>
        <v>0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2"/>
        <v>0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2"/>
        <v>0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2"/>
        <v>0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2"/>
        <v>0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2"/>
        <v>0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2"/>
        <v>0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2"/>
        <v>0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2"/>
        <v>0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2"/>
        <v>0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2"/>
        <v>0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2"/>
        <v>0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2"/>
        <v>0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2"/>
        <v>0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2"/>
        <v>0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2"/>
        <v>0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2"/>
        <v>0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2"/>
        <v>0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2"/>
        <v>0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2"/>
        <v>0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2"/>
        <v>0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2"/>
        <v>0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2"/>
        <v>0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2"/>
        <v>0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2"/>
        <v>0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2"/>
        <v>0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2"/>
        <v>0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2"/>
        <v>0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2"/>
        <v>0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2"/>
        <v>0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2"/>
        <v>0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2"/>
        <v>0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2"/>
        <v>0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2"/>
        <v>0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ref="F135:F198" si="3">D135-E135+F134</f>
        <v>0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3"/>
        <v>0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3"/>
        <v>0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3"/>
        <v>0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3"/>
        <v>0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3"/>
        <v>0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3"/>
        <v>0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3"/>
        <v>0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3"/>
        <v>0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3"/>
        <v>0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3"/>
        <v>0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3"/>
        <v>0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3"/>
        <v>0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3"/>
        <v>0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3"/>
        <v>0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3"/>
        <v>0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3"/>
        <v>0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3"/>
        <v>0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3"/>
        <v>0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3"/>
        <v>0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3"/>
        <v>0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3"/>
        <v>0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3"/>
        <v>0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3"/>
        <v>0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3"/>
        <v>0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3"/>
        <v>0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3"/>
        <v>0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3"/>
        <v>0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3"/>
        <v>0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3"/>
        <v>0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3"/>
        <v>0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3"/>
        <v>0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3"/>
        <v>0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3"/>
        <v>0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3"/>
        <v>0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3"/>
        <v>0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3"/>
        <v>0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3"/>
        <v>0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3"/>
        <v>0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3"/>
        <v>0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3"/>
        <v>0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3"/>
        <v>0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3"/>
        <v>0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3"/>
        <v>0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3"/>
        <v>0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3"/>
        <v>0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3"/>
        <v>0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3"/>
        <v>0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3"/>
        <v>0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3"/>
        <v>0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3"/>
        <v>0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3"/>
        <v>0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3"/>
        <v>0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3"/>
        <v>0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3"/>
        <v>0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3"/>
        <v>0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3"/>
        <v>0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3"/>
        <v>0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3"/>
        <v>0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3"/>
        <v>0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3"/>
        <v>0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3"/>
        <v>0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3"/>
        <v>0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3"/>
        <v>0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ref="F199:F262" si="4">D199-E199+F198</f>
        <v>0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4"/>
        <v>0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4"/>
        <v>0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4"/>
        <v>0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4"/>
        <v>0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4"/>
        <v>0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4"/>
        <v>0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4"/>
        <v>0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4"/>
        <v>0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4"/>
        <v>0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4"/>
        <v>0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4"/>
        <v>0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4"/>
        <v>0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4"/>
        <v>0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4"/>
        <v>0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4"/>
        <v>0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4"/>
        <v>0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4"/>
        <v>0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4"/>
        <v>0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4"/>
        <v>0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4"/>
        <v>0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4"/>
        <v>0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4"/>
        <v>0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4"/>
        <v>0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4"/>
        <v>0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4"/>
        <v>0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4"/>
        <v>0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4"/>
        <v>0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4"/>
        <v>0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4"/>
        <v>0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4"/>
        <v>0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4"/>
        <v>0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4"/>
        <v>0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4"/>
        <v>0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4"/>
        <v>0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4"/>
        <v>0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4"/>
        <v>0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4"/>
        <v>0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4"/>
        <v>0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4"/>
        <v>0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4"/>
        <v>0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4"/>
        <v>0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4"/>
        <v>0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4"/>
        <v>0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4"/>
        <v>0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4"/>
        <v>0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4"/>
        <v>0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4"/>
        <v>0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4"/>
        <v>0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4"/>
        <v>0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4"/>
        <v>0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4"/>
        <v>0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4"/>
        <v>0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4"/>
        <v>0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4"/>
        <v>0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4"/>
        <v>0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4"/>
        <v>0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4"/>
        <v>0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4"/>
        <v>0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4"/>
        <v>0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4"/>
        <v>0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4"/>
        <v>0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4"/>
        <v>0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4"/>
        <v>0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ref="F263:F326" si="5">D263-E263+F262</f>
        <v>0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5"/>
        <v>0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5"/>
        <v>0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5"/>
        <v>0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5"/>
        <v>0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5"/>
        <v>0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5"/>
        <v>0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5"/>
        <v>0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5"/>
        <v>0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5"/>
        <v>0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5"/>
        <v>0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5"/>
        <v>0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5"/>
        <v>0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5"/>
        <v>0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5"/>
        <v>0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5"/>
        <v>0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5"/>
        <v>0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5"/>
        <v>0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5"/>
        <v>0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5"/>
        <v>0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5"/>
        <v>0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5"/>
        <v>0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5"/>
        <v>0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5"/>
        <v>0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5"/>
        <v>0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5"/>
        <v>0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5"/>
        <v>0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5"/>
        <v>0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5"/>
        <v>0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5"/>
        <v>0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5"/>
        <v>0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5"/>
        <v>0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5"/>
        <v>0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5"/>
        <v>0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5"/>
        <v>0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5"/>
        <v>0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5"/>
        <v>0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5"/>
        <v>0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5"/>
        <v>0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5"/>
        <v>0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5"/>
        <v>0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5"/>
        <v>0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5"/>
        <v>0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5"/>
        <v>0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5"/>
        <v>0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5"/>
        <v>0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5"/>
        <v>0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5"/>
        <v>0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5"/>
        <v>0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5"/>
        <v>0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5"/>
        <v>0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5"/>
        <v>0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5"/>
        <v>0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5"/>
        <v>0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5"/>
        <v>0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5"/>
        <v>0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5"/>
        <v>0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5"/>
        <v>0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5"/>
        <v>0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5"/>
        <v>0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5"/>
        <v>0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5"/>
        <v>0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5"/>
        <v>0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5"/>
        <v>0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ref="F327:F390" si="6">D327-E327+F326</f>
        <v>0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6"/>
        <v>0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6"/>
        <v>0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6"/>
        <v>0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6"/>
        <v>0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6"/>
        <v>0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6"/>
        <v>0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6"/>
        <v>0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6"/>
        <v>0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6"/>
        <v>0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6"/>
        <v>0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6"/>
        <v>0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6"/>
        <v>0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6"/>
        <v>0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6"/>
        <v>0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6"/>
        <v>0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6"/>
        <v>0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6"/>
        <v>0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6"/>
        <v>0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6"/>
        <v>0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6"/>
        <v>0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6"/>
        <v>0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6"/>
        <v>0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6"/>
        <v>0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6"/>
        <v>0</v>
      </c>
    </row>
    <row r="352" spans="1:6" ht="14.25" customHeight="1" x14ac:dyDescent="0.3">
      <c r="A352" s="21"/>
      <c r="B352" s="17"/>
      <c r="C352" s="18"/>
      <c r="D352" s="19"/>
      <c r="E352" s="19"/>
      <c r="F352" s="20">
        <f t="shared" si="6"/>
        <v>0</v>
      </c>
    </row>
    <row r="353" spans="1:6" ht="14.25" customHeight="1" x14ac:dyDescent="0.3">
      <c r="A353" s="21"/>
      <c r="B353" s="17"/>
      <c r="C353" s="18"/>
      <c r="D353" s="19"/>
      <c r="E353" s="19"/>
      <c r="F353" s="20">
        <f t="shared" si="6"/>
        <v>0</v>
      </c>
    </row>
    <row r="354" spans="1:6" ht="14.25" customHeight="1" x14ac:dyDescent="0.3">
      <c r="A354" s="21"/>
      <c r="B354" s="17"/>
      <c r="C354" s="18"/>
      <c r="D354" s="19"/>
      <c r="E354" s="19"/>
      <c r="F354" s="20">
        <f t="shared" si="6"/>
        <v>0</v>
      </c>
    </row>
    <row r="355" spans="1:6" ht="14.25" customHeight="1" x14ac:dyDescent="0.3">
      <c r="A355" s="21"/>
      <c r="B355" s="17"/>
      <c r="C355" s="18"/>
      <c r="D355" s="19"/>
      <c r="E355" s="19"/>
      <c r="F355" s="20">
        <f t="shared" si="6"/>
        <v>0</v>
      </c>
    </row>
    <row r="356" spans="1:6" ht="14.25" customHeight="1" x14ac:dyDescent="0.3">
      <c r="A356" s="21"/>
      <c r="B356" s="17"/>
      <c r="C356" s="18"/>
      <c r="D356" s="19"/>
      <c r="E356" s="19"/>
      <c r="F356" s="20">
        <f t="shared" si="6"/>
        <v>0</v>
      </c>
    </row>
    <row r="357" spans="1:6" ht="14.25" customHeight="1" x14ac:dyDescent="0.3">
      <c r="A357" s="21"/>
      <c r="B357" s="17"/>
      <c r="C357" s="18"/>
      <c r="D357" s="19"/>
      <c r="E357" s="19"/>
      <c r="F357" s="20">
        <f t="shared" si="6"/>
        <v>0</v>
      </c>
    </row>
    <row r="358" spans="1:6" ht="14.25" customHeight="1" x14ac:dyDescent="0.3">
      <c r="A358" s="21"/>
      <c r="B358" s="17"/>
      <c r="C358" s="18"/>
      <c r="D358" s="19"/>
      <c r="E358" s="19"/>
      <c r="F358" s="20">
        <f t="shared" si="6"/>
        <v>0</v>
      </c>
    </row>
    <row r="359" spans="1:6" ht="14.25" customHeight="1" x14ac:dyDescent="0.3">
      <c r="A359" s="21"/>
      <c r="B359" s="17"/>
      <c r="C359" s="18"/>
      <c r="D359" s="19"/>
      <c r="E359" s="19"/>
      <c r="F359" s="20">
        <f t="shared" si="6"/>
        <v>0</v>
      </c>
    </row>
    <row r="360" spans="1:6" ht="14.25" customHeight="1" x14ac:dyDescent="0.3">
      <c r="A360" s="21"/>
      <c r="B360" s="17"/>
      <c r="C360" s="18"/>
      <c r="D360" s="19"/>
      <c r="E360" s="19"/>
      <c r="F360" s="20">
        <f t="shared" si="6"/>
        <v>0</v>
      </c>
    </row>
    <row r="361" spans="1:6" ht="14.25" customHeight="1" x14ac:dyDescent="0.3">
      <c r="A361" s="21"/>
      <c r="B361" s="17"/>
      <c r="C361" s="18"/>
      <c r="D361" s="19"/>
      <c r="E361" s="19"/>
      <c r="F361" s="20">
        <f t="shared" si="6"/>
        <v>0</v>
      </c>
    </row>
    <row r="362" spans="1:6" ht="14.25" customHeight="1" x14ac:dyDescent="0.3">
      <c r="A362" s="21"/>
      <c r="B362" s="17"/>
      <c r="C362" s="18"/>
      <c r="D362" s="19"/>
      <c r="E362" s="19"/>
      <c r="F362" s="20">
        <f t="shared" si="6"/>
        <v>0</v>
      </c>
    </row>
    <row r="363" spans="1:6" ht="14.25" customHeight="1" x14ac:dyDescent="0.3">
      <c r="A363" s="21"/>
      <c r="B363" s="17"/>
      <c r="C363" s="18"/>
      <c r="D363" s="19"/>
      <c r="E363" s="19"/>
      <c r="F363" s="20">
        <f t="shared" si="6"/>
        <v>0</v>
      </c>
    </row>
    <row r="364" spans="1:6" ht="14.25" customHeight="1" x14ac:dyDescent="0.3">
      <c r="A364" s="21"/>
      <c r="B364" s="17"/>
      <c r="C364" s="18"/>
      <c r="D364" s="19"/>
      <c r="E364" s="19"/>
      <c r="F364" s="20">
        <f t="shared" si="6"/>
        <v>0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6"/>
        <v>0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6"/>
        <v>0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6"/>
        <v>0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6"/>
        <v>0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6"/>
        <v>0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6"/>
        <v>0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6"/>
        <v>0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6"/>
        <v>0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6"/>
        <v>0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6"/>
        <v>0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6"/>
        <v>0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6"/>
        <v>0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6"/>
        <v>0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6"/>
        <v>0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6"/>
        <v>0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6"/>
        <v>0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6"/>
        <v>0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6"/>
        <v>0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6"/>
        <v>0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6"/>
        <v>0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6"/>
        <v>0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6"/>
        <v>0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6"/>
        <v>0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6"/>
        <v>0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6"/>
        <v>0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6"/>
        <v>0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ref="F391:F454" si="7">D391-E391+F390</f>
        <v>0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7"/>
        <v>0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7"/>
        <v>0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7"/>
        <v>0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7"/>
        <v>0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7"/>
        <v>0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7"/>
        <v>0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7"/>
        <v>0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7"/>
        <v>0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7"/>
        <v>0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7"/>
        <v>0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7"/>
        <v>0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7"/>
        <v>0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7"/>
        <v>0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7"/>
        <v>0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7"/>
        <v>0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7"/>
        <v>0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7"/>
        <v>0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7"/>
        <v>0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7"/>
        <v>0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7"/>
        <v>0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7"/>
        <v>0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7"/>
        <v>0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7"/>
        <v>0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7"/>
        <v>0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7"/>
        <v>0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7"/>
        <v>0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7"/>
        <v>0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7"/>
        <v>0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7"/>
        <v>0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7"/>
        <v>0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7"/>
        <v>0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7"/>
        <v>0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7"/>
        <v>0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7"/>
        <v>0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7"/>
        <v>0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7"/>
        <v>0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7"/>
        <v>0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7"/>
        <v>0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7"/>
        <v>0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7"/>
        <v>0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7"/>
        <v>0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7"/>
        <v>0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7"/>
        <v>0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7"/>
        <v>0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7"/>
        <v>0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7"/>
        <v>0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7"/>
        <v>0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7"/>
        <v>0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7"/>
        <v>0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7"/>
        <v>0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7"/>
        <v>0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7"/>
        <v>0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7"/>
        <v>0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7"/>
        <v>0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7"/>
        <v>0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7"/>
        <v>0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7"/>
        <v>0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7"/>
        <v>0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7"/>
        <v>0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7"/>
        <v>0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7"/>
        <v>0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7"/>
        <v>0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7"/>
        <v>0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ref="F455:F518" si="8">D455-E455+F454</f>
        <v>0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8"/>
        <v>0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8"/>
        <v>0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8"/>
        <v>0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8"/>
        <v>0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8"/>
        <v>0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8"/>
        <v>0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8"/>
        <v>0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8"/>
        <v>0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8"/>
        <v>0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8"/>
        <v>0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8"/>
        <v>0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8"/>
        <v>0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8"/>
        <v>0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8"/>
        <v>0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8"/>
        <v>0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8"/>
        <v>0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8"/>
        <v>0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8"/>
        <v>0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8"/>
        <v>0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8"/>
        <v>0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8"/>
        <v>0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8"/>
        <v>0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8"/>
        <v>0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8"/>
        <v>0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8"/>
        <v>0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8"/>
        <v>0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8"/>
        <v>0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8"/>
        <v>0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8"/>
        <v>0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8"/>
        <v>0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8"/>
        <v>0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8"/>
        <v>0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8"/>
        <v>0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8"/>
        <v>0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8"/>
        <v>0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8"/>
        <v>0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8"/>
        <v>0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8"/>
        <v>0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8"/>
        <v>0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8"/>
        <v>0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8"/>
        <v>0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8"/>
        <v>0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8"/>
        <v>0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8"/>
        <v>0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8"/>
        <v>0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8"/>
        <v>0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8"/>
        <v>0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8"/>
        <v>0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8"/>
        <v>0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8"/>
        <v>0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8"/>
        <v>0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8"/>
        <v>0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8"/>
        <v>0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8"/>
        <v>0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8"/>
        <v>0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8"/>
        <v>0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8"/>
        <v>0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8"/>
        <v>0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8"/>
        <v>0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8"/>
        <v>0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8"/>
        <v>0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8"/>
        <v>0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8"/>
        <v>0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ref="F519:F565" si="9">D519-E519+F518</f>
        <v>0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9"/>
        <v>0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9"/>
        <v>0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9"/>
        <v>0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9"/>
        <v>0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9"/>
        <v>0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9"/>
        <v>0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9"/>
        <v>0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9"/>
        <v>0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9"/>
        <v>0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9"/>
        <v>0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9"/>
        <v>0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9"/>
        <v>0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9"/>
        <v>0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9"/>
        <v>0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9"/>
        <v>0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9"/>
        <v>0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9"/>
        <v>0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9"/>
        <v>0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9"/>
        <v>0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9"/>
        <v>0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9"/>
        <v>0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9"/>
        <v>0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9"/>
        <v>0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9"/>
        <v>0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9"/>
        <v>0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9"/>
        <v>0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9"/>
        <v>0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9"/>
        <v>0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9"/>
        <v>0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9"/>
        <v>0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9"/>
        <v>0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9"/>
        <v>0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9"/>
        <v>0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9"/>
        <v>0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9"/>
        <v>0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9"/>
        <v>0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9"/>
        <v>0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9"/>
        <v>0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9"/>
        <v>0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9"/>
        <v>0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9"/>
        <v>0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9"/>
        <v>0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9"/>
        <v>0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9"/>
        <v>0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9"/>
        <v>0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9"/>
        <v>0</v>
      </c>
    </row>
  </sheetData>
  <autoFilter ref="A8:F565" xr:uid="{00000000-0009-0000-0000-000015000000}">
    <sortState xmlns:xlrd2="http://schemas.microsoft.com/office/spreadsheetml/2017/richdata2" ref="A8:F565">
      <sortCondition ref="A8:A565"/>
    </sortState>
  </autoFilter>
  <mergeCells count="2">
    <mergeCell ref="A2:F2"/>
    <mergeCell ref="D5:E5"/>
  </mergeCells>
  <conditionalFormatting sqref="F6 F9:F565">
    <cfRule type="cellIs" dxfId="17" priority="1" operator="lessThan">
      <formula>0</formula>
    </cfRule>
  </conditionalFormatting>
  <conditionalFormatting sqref="F9:F565">
    <cfRule type="cellIs" dxfId="16" priority="2" operator="greaterThan">
      <formula>0</formula>
    </cfRule>
  </conditionalFormatting>
  <conditionalFormatting sqref="F10:F565 F6">
    <cfRule type="cellIs" dxfId="15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92" max="5" man="1"/>
    <brk id="150" max="5" man="1"/>
    <brk id="211" max="5" man="1"/>
    <brk id="272" max="5" man="1"/>
  </row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4227-68ED-4EC6-9163-490B9FEE66FC}">
  <dimension ref="A1:M611"/>
  <sheetViews>
    <sheetView view="pageBreakPreview" topLeftCell="A2" zoomScaleNormal="100" zoomScaleSheetLayoutView="100" workbookViewId="0">
      <selection activeCell="K1" sqref="K1"/>
    </sheetView>
  </sheetViews>
  <sheetFormatPr defaultColWidth="14.44140625" defaultRowHeight="15" customHeight="1" x14ac:dyDescent="0.3"/>
  <cols>
    <col min="1" max="1" width="12" customWidth="1"/>
    <col min="2" max="2" width="34" customWidth="1"/>
    <col min="3" max="3" width="33.109375" customWidth="1"/>
    <col min="4" max="4" width="17.33203125" customWidth="1"/>
    <col min="5" max="5" width="18.44140625" customWidth="1"/>
    <col min="6" max="6" width="18.88671875" customWidth="1"/>
    <col min="7" max="7" width="13.33203125" customWidth="1"/>
    <col min="8" max="9" width="11.33203125" customWidth="1"/>
    <col min="10" max="12" width="11.6640625" customWidth="1"/>
    <col min="13" max="13" width="15.88671875" bestFit="1" customWidth="1"/>
    <col min="14" max="26" width="11.6640625" customWidth="1"/>
  </cols>
  <sheetData>
    <row r="1" spans="1:7" ht="120" customHeight="1" x14ac:dyDescent="0.3">
      <c r="A1" s="1"/>
      <c r="B1" s="2"/>
      <c r="C1" s="2"/>
      <c r="D1" s="2"/>
      <c r="E1" s="2"/>
      <c r="F1" s="2"/>
    </row>
    <row r="2" spans="1:7" ht="27" customHeight="1" x14ac:dyDescent="0.3">
      <c r="A2" s="35" t="s">
        <v>0</v>
      </c>
      <c r="B2" s="36"/>
      <c r="C2" s="36"/>
      <c r="D2" s="36"/>
      <c r="E2" s="36"/>
      <c r="F2" s="37"/>
    </row>
    <row r="3" spans="1:7" ht="14.25" customHeight="1" x14ac:dyDescent="0.3">
      <c r="A3" s="3"/>
      <c r="B3" s="4"/>
      <c r="C3" s="5"/>
      <c r="D3" s="6"/>
      <c r="E3" s="6"/>
      <c r="F3" s="6"/>
    </row>
    <row r="4" spans="1:7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191</v>
      </c>
    </row>
    <row r="5" spans="1:7" ht="14.25" customHeight="1" x14ac:dyDescent="0.3">
      <c r="A5" s="7" t="s">
        <v>6</v>
      </c>
      <c r="B5" s="8" t="s">
        <v>7</v>
      </c>
      <c r="C5" s="9" t="s">
        <v>8</v>
      </c>
      <c r="D5" s="38">
        <f>'Maio2026- Vortx'!F53</f>
        <v>3827.1379000000052</v>
      </c>
      <c r="E5" s="37"/>
      <c r="F5" s="9" t="s">
        <v>9</v>
      </c>
    </row>
    <row r="6" spans="1:7" ht="14.25" customHeight="1" x14ac:dyDescent="0.3">
      <c r="A6" s="7" t="s">
        <v>10</v>
      </c>
      <c r="B6" s="10" t="s">
        <v>11</v>
      </c>
      <c r="C6" s="9" t="s">
        <v>12</v>
      </c>
      <c r="D6" s="11">
        <f>SUM(D9:D611)</f>
        <v>50194.79</v>
      </c>
      <c r="E6" s="11">
        <f>SUM(E9:E611)</f>
        <v>49791.979999999996</v>
      </c>
      <c r="F6" s="12">
        <f>F611</f>
        <v>4229.9479000000065</v>
      </c>
    </row>
    <row r="7" spans="1:7" ht="14.25" customHeight="1" x14ac:dyDescent="0.3">
      <c r="A7" s="1"/>
      <c r="B7" s="2"/>
      <c r="C7" s="2"/>
      <c r="D7" s="2"/>
      <c r="E7" s="2"/>
      <c r="F7" s="2"/>
    </row>
    <row r="8" spans="1:7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  <c r="G8" s="32"/>
    </row>
    <row r="9" spans="1:7" ht="14.25" customHeight="1" x14ac:dyDescent="0.3">
      <c r="A9" s="16">
        <v>46174</v>
      </c>
      <c r="B9" s="17" t="s">
        <v>181</v>
      </c>
      <c r="C9" s="18" t="s">
        <v>173</v>
      </c>
      <c r="D9" s="19">
        <v>11550</v>
      </c>
      <c r="E9" s="19"/>
      <c r="F9" s="20">
        <f>D9-E9+D5</f>
        <v>15377.137900000005</v>
      </c>
    </row>
    <row r="10" spans="1:7" ht="14.25" customHeight="1" x14ac:dyDescent="0.3">
      <c r="A10" s="16">
        <v>46175</v>
      </c>
      <c r="B10" s="17" t="s">
        <v>181</v>
      </c>
      <c r="C10" s="18" t="s">
        <v>173</v>
      </c>
      <c r="D10" s="19">
        <v>8855</v>
      </c>
      <c r="E10" s="19"/>
      <c r="F10" s="20">
        <f>D10-E10+F9</f>
        <v>24232.137900000005</v>
      </c>
    </row>
    <row r="11" spans="1:7" ht="14.25" customHeight="1" x14ac:dyDescent="0.3">
      <c r="A11" s="16">
        <v>46175</v>
      </c>
      <c r="B11" s="17" t="s">
        <v>181</v>
      </c>
      <c r="C11" s="18" t="s">
        <v>173</v>
      </c>
      <c r="D11" s="19"/>
      <c r="E11" s="19">
        <v>10</v>
      </c>
      <c r="F11" s="20">
        <f>D11-E11+F10</f>
        <v>24222.137900000005</v>
      </c>
    </row>
    <row r="12" spans="1:7" ht="14.25" customHeight="1" x14ac:dyDescent="0.3">
      <c r="A12" s="16">
        <v>46176</v>
      </c>
      <c r="B12" s="17" t="s">
        <v>185</v>
      </c>
      <c r="C12" s="18"/>
      <c r="D12" s="19"/>
      <c r="E12" s="19">
        <v>10</v>
      </c>
      <c r="F12" s="20">
        <f t="shared" ref="F12:F76" si="0">D12-E12+F11</f>
        <v>24212.137900000005</v>
      </c>
    </row>
    <row r="13" spans="1:7" ht="14.25" customHeight="1" x14ac:dyDescent="0.3">
      <c r="A13" s="16">
        <v>46176</v>
      </c>
      <c r="B13" s="17" t="s">
        <v>181</v>
      </c>
      <c r="C13" s="18" t="s">
        <v>173</v>
      </c>
      <c r="D13" s="19"/>
      <c r="E13" s="19">
        <v>10</v>
      </c>
      <c r="F13" s="20">
        <f t="shared" si="0"/>
        <v>24202.137900000005</v>
      </c>
    </row>
    <row r="14" spans="1:7" ht="14.25" customHeight="1" x14ac:dyDescent="0.3">
      <c r="A14" s="16">
        <v>46176</v>
      </c>
      <c r="B14" s="17" t="s">
        <v>181</v>
      </c>
      <c r="C14" s="18" t="s">
        <v>173</v>
      </c>
      <c r="D14" s="19"/>
      <c r="E14" s="19">
        <v>8100</v>
      </c>
      <c r="F14" s="20">
        <f t="shared" si="0"/>
        <v>16102.137900000005</v>
      </c>
    </row>
    <row r="15" spans="1:7" ht="14.25" customHeight="1" x14ac:dyDescent="0.3">
      <c r="A15" s="16">
        <v>46178</v>
      </c>
      <c r="B15" s="17" t="s">
        <v>185</v>
      </c>
      <c r="C15" s="18"/>
      <c r="D15" s="19"/>
      <c r="E15" s="19">
        <v>20</v>
      </c>
      <c r="F15" s="20">
        <f t="shared" si="0"/>
        <v>16082.137900000005</v>
      </c>
    </row>
    <row r="16" spans="1:7" ht="14.25" customHeight="1" x14ac:dyDescent="0.3">
      <c r="A16" s="16">
        <v>46178</v>
      </c>
      <c r="B16" s="17" t="s">
        <v>170</v>
      </c>
      <c r="C16" s="18"/>
      <c r="D16" s="19"/>
      <c r="E16" s="19">
        <v>77.75</v>
      </c>
      <c r="F16" s="20">
        <f t="shared" si="0"/>
        <v>16004.387900000005</v>
      </c>
    </row>
    <row r="17" spans="1:6" ht="14.25" customHeight="1" x14ac:dyDescent="0.3">
      <c r="A17" s="16">
        <v>46178</v>
      </c>
      <c r="B17" s="17" t="s">
        <v>170</v>
      </c>
      <c r="C17" s="18"/>
      <c r="D17" s="19"/>
      <c r="E17" s="19">
        <v>54.28</v>
      </c>
      <c r="F17" s="20">
        <f t="shared" si="0"/>
        <v>15950.107900000005</v>
      </c>
    </row>
    <row r="18" spans="1:6" ht="14.25" customHeight="1" x14ac:dyDescent="0.3">
      <c r="A18" s="16">
        <v>46181</v>
      </c>
      <c r="B18" s="17" t="s">
        <v>185</v>
      </c>
      <c r="C18" s="18"/>
      <c r="D18" s="19"/>
      <c r="E18" s="19">
        <v>20</v>
      </c>
      <c r="F18" s="20">
        <f t="shared" si="0"/>
        <v>15930.107900000005</v>
      </c>
    </row>
    <row r="19" spans="1:6" ht="14.25" customHeight="1" x14ac:dyDescent="0.3">
      <c r="A19" s="16">
        <v>46181</v>
      </c>
      <c r="B19" s="17" t="s">
        <v>181</v>
      </c>
      <c r="C19" s="18" t="s">
        <v>167</v>
      </c>
      <c r="D19" s="19"/>
      <c r="E19" s="19">
        <v>10</v>
      </c>
      <c r="F19" s="20">
        <f t="shared" si="0"/>
        <v>15920.107900000005</v>
      </c>
    </row>
    <row r="20" spans="1:6" ht="14.25" customHeight="1" x14ac:dyDescent="0.3">
      <c r="A20" s="16">
        <v>46181</v>
      </c>
      <c r="B20" s="17" t="s">
        <v>181</v>
      </c>
      <c r="C20" s="18" t="s">
        <v>167</v>
      </c>
      <c r="D20" s="19"/>
      <c r="E20" s="19">
        <v>1100</v>
      </c>
      <c r="F20" s="20">
        <f t="shared" si="0"/>
        <v>14820.107900000005</v>
      </c>
    </row>
    <row r="21" spans="1:6" ht="14.25" customHeight="1" x14ac:dyDescent="0.3">
      <c r="A21" s="16">
        <v>46182</v>
      </c>
      <c r="B21" s="17" t="s">
        <v>185</v>
      </c>
      <c r="C21" s="18"/>
      <c r="D21" s="19"/>
      <c r="E21" s="19">
        <v>20</v>
      </c>
      <c r="F21" s="20">
        <f t="shared" si="0"/>
        <v>14800.107900000005</v>
      </c>
    </row>
    <row r="22" spans="1:6" ht="14.25" customHeight="1" x14ac:dyDescent="0.3">
      <c r="A22" s="16">
        <v>46182</v>
      </c>
      <c r="B22" s="17" t="s">
        <v>181</v>
      </c>
      <c r="C22" s="18" t="s">
        <v>167</v>
      </c>
      <c r="D22" s="19"/>
      <c r="E22" s="19">
        <v>10</v>
      </c>
      <c r="F22" s="20">
        <f t="shared" si="0"/>
        <v>14790.107900000005</v>
      </c>
    </row>
    <row r="23" spans="1:6" ht="14.25" customHeight="1" x14ac:dyDescent="0.3">
      <c r="A23" s="16">
        <v>46183</v>
      </c>
      <c r="B23" s="17" t="s">
        <v>185</v>
      </c>
      <c r="C23" s="18"/>
      <c r="D23" s="19"/>
      <c r="E23" s="19">
        <v>10</v>
      </c>
      <c r="F23" s="20">
        <f t="shared" si="0"/>
        <v>14780.107900000005</v>
      </c>
    </row>
    <row r="24" spans="1:6" ht="14.25" customHeight="1" x14ac:dyDescent="0.3">
      <c r="A24" s="16">
        <v>46183</v>
      </c>
      <c r="B24" s="17" t="s">
        <v>181</v>
      </c>
      <c r="C24" s="18" t="s">
        <v>167</v>
      </c>
      <c r="D24" s="19"/>
      <c r="E24" s="19">
        <v>10</v>
      </c>
      <c r="F24" s="20">
        <f t="shared" si="0"/>
        <v>14770.107900000005</v>
      </c>
    </row>
    <row r="25" spans="1:6" ht="14.4" x14ac:dyDescent="0.3">
      <c r="A25" s="16">
        <v>46183</v>
      </c>
      <c r="B25" s="17" t="s">
        <v>181</v>
      </c>
      <c r="C25" s="18" t="s">
        <v>167</v>
      </c>
      <c r="D25" s="19"/>
      <c r="E25" s="19">
        <v>10000</v>
      </c>
      <c r="F25" s="20">
        <f t="shared" si="0"/>
        <v>4770.1079000000045</v>
      </c>
    </row>
    <row r="26" spans="1:6" ht="14.25" customHeight="1" x14ac:dyDescent="0.3">
      <c r="A26" s="16">
        <v>46183</v>
      </c>
      <c r="B26" s="17" t="s">
        <v>181</v>
      </c>
      <c r="C26" s="18" t="s">
        <v>167</v>
      </c>
      <c r="D26" s="19">
        <v>350</v>
      </c>
      <c r="E26" s="19"/>
      <c r="F26" s="20">
        <f t="shared" si="0"/>
        <v>5120.1079000000045</v>
      </c>
    </row>
    <row r="27" spans="1:6" ht="14.25" customHeight="1" x14ac:dyDescent="0.3">
      <c r="A27" s="16">
        <v>46184</v>
      </c>
      <c r="B27" s="17" t="s">
        <v>185</v>
      </c>
      <c r="C27" s="18"/>
      <c r="D27" s="19"/>
      <c r="E27" s="19">
        <v>20</v>
      </c>
      <c r="F27" s="20">
        <f t="shared" si="0"/>
        <v>5100.1079000000045</v>
      </c>
    </row>
    <row r="28" spans="1:6" ht="14.25" customHeight="1" x14ac:dyDescent="0.3">
      <c r="A28" s="16">
        <v>46184</v>
      </c>
      <c r="B28" s="17" t="s">
        <v>181</v>
      </c>
      <c r="C28" s="18" t="s">
        <v>167</v>
      </c>
      <c r="D28" s="19">
        <v>8855</v>
      </c>
      <c r="E28" s="19"/>
      <c r="F28" s="20">
        <f t="shared" si="0"/>
        <v>13955.107900000005</v>
      </c>
    </row>
    <row r="29" spans="1:6" ht="14.25" customHeight="1" x14ac:dyDescent="0.3">
      <c r="A29" s="16">
        <v>46184</v>
      </c>
      <c r="B29" s="17" t="s">
        <v>170</v>
      </c>
      <c r="C29" s="18"/>
      <c r="D29" s="19"/>
      <c r="E29" s="19">
        <v>54.28</v>
      </c>
      <c r="F29" s="20">
        <f t="shared" si="0"/>
        <v>13900.827900000004</v>
      </c>
    </row>
    <row r="30" spans="1:6" ht="14.25" customHeight="1" x14ac:dyDescent="0.3">
      <c r="A30" s="16">
        <v>46184</v>
      </c>
      <c r="B30" s="17" t="s">
        <v>170</v>
      </c>
      <c r="C30" s="18"/>
      <c r="D30" s="19"/>
      <c r="E30" s="19">
        <v>11.75</v>
      </c>
      <c r="F30" s="20">
        <f t="shared" si="0"/>
        <v>13889.077900000004</v>
      </c>
    </row>
    <row r="31" spans="1:6" ht="14.25" customHeight="1" x14ac:dyDescent="0.3">
      <c r="A31" s="16">
        <v>46185</v>
      </c>
      <c r="B31" s="17" t="s">
        <v>185</v>
      </c>
      <c r="C31" s="18"/>
      <c r="D31" s="19"/>
      <c r="E31" s="19">
        <v>20</v>
      </c>
      <c r="F31" s="20">
        <f t="shared" si="0"/>
        <v>13869.077900000004</v>
      </c>
    </row>
    <row r="32" spans="1:6" ht="14.25" customHeight="1" x14ac:dyDescent="0.3">
      <c r="A32" s="16">
        <v>46189</v>
      </c>
      <c r="B32" s="17" t="s">
        <v>181</v>
      </c>
      <c r="C32" s="18" t="s">
        <v>167</v>
      </c>
      <c r="D32" s="19"/>
      <c r="E32" s="19">
        <v>1000</v>
      </c>
      <c r="F32" s="20">
        <f t="shared" si="0"/>
        <v>12869.077900000004</v>
      </c>
    </row>
    <row r="33" spans="1:13" ht="14.25" customHeight="1" x14ac:dyDescent="0.3">
      <c r="A33" s="16">
        <v>46189</v>
      </c>
      <c r="B33" s="17" t="s">
        <v>181</v>
      </c>
      <c r="C33" s="18" t="s">
        <v>167</v>
      </c>
      <c r="D33" s="19"/>
      <c r="E33" s="19">
        <v>7100</v>
      </c>
      <c r="F33" s="20">
        <f t="shared" si="0"/>
        <v>5769.0779000000039</v>
      </c>
    </row>
    <row r="34" spans="1:13" ht="14.25" customHeight="1" x14ac:dyDescent="0.3">
      <c r="A34" s="16">
        <v>46190</v>
      </c>
      <c r="B34" s="17" t="s">
        <v>185</v>
      </c>
      <c r="C34" s="18"/>
      <c r="D34" s="19"/>
      <c r="E34" s="26">
        <v>20</v>
      </c>
      <c r="F34" s="20">
        <f t="shared" si="0"/>
        <v>5749.0779000000039</v>
      </c>
    </row>
    <row r="35" spans="1:13" ht="14.25" customHeight="1" x14ac:dyDescent="0.3">
      <c r="A35" s="16">
        <v>46191</v>
      </c>
      <c r="B35" s="17" t="s">
        <v>181</v>
      </c>
      <c r="C35" s="18" t="s">
        <v>167</v>
      </c>
      <c r="D35" s="19"/>
      <c r="E35" s="26">
        <v>250</v>
      </c>
      <c r="F35" s="20">
        <f t="shared" si="0"/>
        <v>5499.0779000000039</v>
      </c>
    </row>
    <row r="36" spans="1:13" ht="14.25" customHeight="1" x14ac:dyDescent="0.3">
      <c r="A36" s="16">
        <v>46191</v>
      </c>
      <c r="B36" s="17" t="s">
        <v>181</v>
      </c>
      <c r="C36" s="18" t="s">
        <v>167</v>
      </c>
      <c r="D36" s="19">
        <v>3450</v>
      </c>
      <c r="E36" s="19"/>
      <c r="F36" s="20">
        <f t="shared" si="0"/>
        <v>8949.0779000000039</v>
      </c>
      <c r="M36" s="28"/>
    </row>
    <row r="37" spans="1:13" ht="14.25" customHeight="1" x14ac:dyDescent="0.3">
      <c r="A37" s="16">
        <v>46191</v>
      </c>
      <c r="B37" s="17" t="s">
        <v>170</v>
      </c>
      <c r="C37" s="18"/>
      <c r="D37" s="19"/>
      <c r="E37" s="19">
        <v>27.25</v>
      </c>
      <c r="F37" s="20">
        <f t="shared" si="0"/>
        <v>8921.8279000000039</v>
      </c>
    </row>
    <row r="38" spans="1:13" ht="14.25" customHeight="1" x14ac:dyDescent="0.3">
      <c r="A38" s="16">
        <v>46192</v>
      </c>
      <c r="B38" s="33" t="s">
        <v>185</v>
      </c>
      <c r="C38" s="18"/>
      <c r="D38" s="19"/>
      <c r="E38" s="19">
        <v>20</v>
      </c>
      <c r="F38" s="20">
        <f t="shared" si="0"/>
        <v>8901.8279000000039</v>
      </c>
    </row>
    <row r="39" spans="1:13" ht="14.25" customHeight="1" x14ac:dyDescent="0.3">
      <c r="A39" s="16">
        <v>46195</v>
      </c>
      <c r="B39" s="17" t="s">
        <v>181</v>
      </c>
      <c r="C39" s="18"/>
      <c r="D39" s="19"/>
      <c r="E39" s="19">
        <v>10</v>
      </c>
      <c r="F39" s="20">
        <f t="shared" si="0"/>
        <v>8891.8279000000039</v>
      </c>
    </row>
    <row r="40" spans="1:13" ht="14.25" customHeight="1" x14ac:dyDescent="0.3">
      <c r="A40" s="16">
        <v>46195</v>
      </c>
      <c r="B40" s="17" t="s">
        <v>181</v>
      </c>
      <c r="C40" s="18" t="s">
        <v>167</v>
      </c>
      <c r="D40" s="19"/>
      <c r="E40" s="19">
        <v>5000</v>
      </c>
      <c r="F40" s="20">
        <f t="shared" si="0"/>
        <v>3891.8279000000039</v>
      </c>
    </row>
    <row r="41" spans="1:13" ht="14.25" customHeight="1" x14ac:dyDescent="0.3">
      <c r="A41" s="16">
        <v>46195</v>
      </c>
      <c r="B41" s="17" t="s">
        <v>181</v>
      </c>
      <c r="C41" s="18" t="s">
        <v>167</v>
      </c>
      <c r="D41" s="19">
        <v>14084.79</v>
      </c>
      <c r="E41" s="19"/>
      <c r="F41" s="20">
        <f t="shared" si="0"/>
        <v>17976.617900000005</v>
      </c>
    </row>
    <row r="42" spans="1:13" ht="14.25" customHeight="1" x14ac:dyDescent="0.3">
      <c r="A42" s="16">
        <v>46195</v>
      </c>
      <c r="B42" s="17" t="s">
        <v>170</v>
      </c>
      <c r="C42" s="18"/>
      <c r="D42" s="19"/>
      <c r="E42" s="19">
        <v>90.42</v>
      </c>
      <c r="F42" s="20">
        <f t="shared" si="0"/>
        <v>17886.197900000006</v>
      </c>
    </row>
    <row r="43" spans="1:13" ht="14.25" customHeight="1" x14ac:dyDescent="0.3">
      <c r="A43" s="16">
        <v>46196</v>
      </c>
      <c r="B43" s="17" t="s">
        <v>185</v>
      </c>
      <c r="C43" s="18"/>
      <c r="D43" s="19"/>
      <c r="E43" s="19">
        <v>30</v>
      </c>
      <c r="F43" s="20">
        <f t="shared" si="0"/>
        <v>17856.197900000006</v>
      </c>
    </row>
    <row r="44" spans="1:13" ht="14.25" customHeight="1" x14ac:dyDescent="0.3">
      <c r="A44" s="16">
        <v>46196</v>
      </c>
      <c r="B44" s="17" t="s">
        <v>181</v>
      </c>
      <c r="C44" s="18" t="s">
        <v>167</v>
      </c>
      <c r="D44" s="19"/>
      <c r="E44" s="19">
        <v>10030</v>
      </c>
      <c r="F44" s="20">
        <f t="shared" si="0"/>
        <v>7826.1979000000065</v>
      </c>
    </row>
    <row r="45" spans="1:13" ht="14.25" customHeight="1" x14ac:dyDescent="0.3">
      <c r="A45" s="16">
        <v>46197</v>
      </c>
      <c r="B45" s="17" t="s">
        <v>185</v>
      </c>
      <c r="C45" s="18"/>
      <c r="D45" s="19"/>
      <c r="E45" s="19">
        <v>10</v>
      </c>
      <c r="F45" s="20">
        <f t="shared" si="0"/>
        <v>7816.1979000000065</v>
      </c>
    </row>
    <row r="46" spans="1:13" ht="14.25" customHeight="1" x14ac:dyDescent="0.3">
      <c r="A46" s="16">
        <v>46197</v>
      </c>
      <c r="B46" s="17" t="s">
        <v>181</v>
      </c>
      <c r="C46" s="18"/>
      <c r="D46" s="19"/>
      <c r="E46" s="19">
        <v>1</v>
      </c>
      <c r="F46" s="20">
        <f t="shared" si="0"/>
        <v>7815.1979000000065</v>
      </c>
    </row>
    <row r="47" spans="1:13" ht="14.25" customHeight="1" x14ac:dyDescent="0.3">
      <c r="A47" s="16">
        <v>46198</v>
      </c>
      <c r="B47" s="17" t="s">
        <v>181</v>
      </c>
      <c r="C47" s="18"/>
      <c r="D47" s="19"/>
      <c r="E47" s="19">
        <v>10</v>
      </c>
      <c r="F47" s="20">
        <f t="shared" si="0"/>
        <v>7805.1979000000065</v>
      </c>
    </row>
    <row r="48" spans="1:13" ht="14.25" customHeight="1" x14ac:dyDescent="0.3">
      <c r="A48" s="16">
        <v>46198</v>
      </c>
      <c r="B48" s="17" t="s">
        <v>181</v>
      </c>
      <c r="C48" s="18"/>
      <c r="D48" s="19"/>
      <c r="E48" s="19">
        <v>20</v>
      </c>
      <c r="F48" s="20">
        <f t="shared" si="0"/>
        <v>7785.1979000000065</v>
      </c>
    </row>
    <row r="49" spans="1:6" ht="14.25" customHeight="1" x14ac:dyDescent="0.3">
      <c r="A49" s="16">
        <v>46198</v>
      </c>
      <c r="B49" s="17" t="s">
        <v>181</v>
      </c>
      <c r="C49" s="18" t="s">
        <v>167</v>
      </c>
      <c r="D49" s="19">
        <v>850</v>
      </c>
      <c r="E49" s="19"/>
      <c r="F49" s="20">
        <f t="shared" si="0"/>
        <v>8635.1979000000065</v>
      </c>
    </row>
    <row r="50" spans="1:6" ht="14.25" customHeight="1" x14ac:dyDescent="0.3">
      <c r="A50" s="16">
        <v>46198</v>
      </c>
      <c r="B50" s="17" t="s">
        <v>181</v>
      </c>
      <c r="C50" s="18" t="s">
        <v>167</v>
      </c>
      <c r="D50" s="19">
        <v>2200</v>
      </c>
      <c r="E50" s="19"/>
      <c r="F50" s="20">
        <f t="shared" si="0"/>
        <v>10835.197900000006</v>
      </c>
    </row>
    <row r="51" spans="1:6" ht="14.25" customHeight="1" x14ac:dyDescent="0.3">
      <c r="A51" s="16">
        <v>46199</v>
      </c>
      <c r="B51" s="17" t="s">
        <v>185</v>
      </c>
      <c r="C51" s="18"/>
      <c r="D51" s="19"/>
      <c r="E51" s="19">
        <v>20</v>
      </c>
      <c r="F51" s="20">
        <f t="shared" si="0"/>
        <v>10815.197900000006</v>
      </c>
    </row>
    <row r="52" spans="1:6" ht="14.25" customHeight="1" x14ac:dyDescent="0.3">
      <c r="A52" s="16">
        <v>46202</v>
      </c>
      <c r="B52" s="17" t="s">
        <v>181</v>
      </c>
      <c r="C52" s="18"/>
      <c r="D52" s="19"/>
      <c r="E52" s="19">
        <v>20</v>
      </c>
      <c r="F52" s="20">
        <f t="shared" si="0"/>
        <v>10795.197900000006</v>
      </c>
    </row>
    <row r="53" spans="1:6" ht="14.25" customHeight="1" x14ac:dyDescent="0.3">
      <c r="A53" s="16">
        <v>46202</v>
      </c>
      <c r="B53" s="17" t="s">
        <v>181</v>
      </c>
      <c r="C53" s="18" t="s">
        <v>167</v>
      </c>
      <c r="D53" s="19"/>
      <c r="E53" s="29">
        <v>5000</v>
      </c>
      <c r="F53" s="20">
        <f t="shared" si="0"/>
        <v>5795.1979000000065</v>
      </c>
    </row>
    <row r="54" spans="1:6" ht="14.25" customHeight="1" x14ac:dyDescent="0.3">
      <c r="A54" s="16">
        <v>46202</v>
      </c>
      <c r="B54" s="17" t="s">
        <v>170</v>
      </c>
      <c r="C54" s="18"/>
      <c r="D54" s="19"/>
      <c r="E54" s="19">
        <v>35.25</v>
      </c>
      <c r="F54" s="20">
        <f t="shared" si="0"/>
        <v>5759.9479000000065</v>
      </c>
    </row>
    <row r="55" spans="1:6" ht="14.25" customHeight="1" x14ac:dyDescent="0.3">
      <c r="A55" s="16">
        <v>46203</v>
      </c>
      <c r="B55" s="17" t="s">
        <v>185</v>
      </c>
      <c r="C55" s="18"/>
      <c r="D55" s="19"/>
      <c r="E55" s="19">
        <v>1530</v>
      </c>
      <c r="F55" s="20">
        <f t="shared" si="0"/>
        <v>4229.9479000000065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4229.9479000000065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4229.9479000000065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4229.9479000000065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4229.9479000000065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4229.9479000000065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4229.9479000000065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4229.9479000000065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4229.9479000000065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4229.9479000000065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4229.9479000000065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4229.9479000000065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4229.9479000000065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4229.9479000000065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4229.9479000000065</v>
      </c>
    </row>
    <row r="70" spans="1:6" ht="14.25" customHeight="1" x14ac:dyDescent="0.3">
      <c r="A70" s="16"/>
      <c r="B70" s="17"/>
      <c r="D70" s="19"/>
      <c r="E70" s="19"/>
      <c r="F70" s="20">
        <f t="shared" si="0"/>
        <v>4229.9479000000065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4229.9479000000065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4229.9479000000065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4229.9479000000065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4229.9479000000065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4229.9479000000065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0"/>
        <v>4229.9479000000065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ref="F77:F140" si="1">D77-E77+F76</f>
        <v>4229.9479000000065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4229.9479000000065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4229.9479000000065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4229.9479000000065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4229.9479000000065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4229.9479000000065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4229.9479000000065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4229.9479000000065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4229.9479000000065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4229.9479000000065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4229.9479000000065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4229.9479000000065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4229.9479000000065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4229.9479000000065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4229.9479000000065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4229.9479000000065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4229.9479000000065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4229.9479000000065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4229.9479000000065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4229.9479000000065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4229.9479000000065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4229.9479000000065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4229.9479000000065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4229.9479000000065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4229.9479000000065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4229.9479000000065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4229.9479000000065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4229.9479000000065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4229.9479000000065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4229.9479000000065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4229.9479000000065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4229.9479000000065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4229.9479000000065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4229.9479000000065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4229.9479000000065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4229.9479000000065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4229.9479000000065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4229.9479000000065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4229.9479000000065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4229.9479000000065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4229.9479000000065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4229.9479000000065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4229.9479000000065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4229.9479000000065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4229.9479000000065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4229.9479000000065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4229.9479000000065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4229.9479000000065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4229.9479000000065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4229.9479000000065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4229.9479000000065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4229.9479000000065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4229.9479000000065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4229.9479000000065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4229.9479000000065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4229.9479000000065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4229.9479000000065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4229.9479000000065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4229.9479000000065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4229.9479000000065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4229.9479000000065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4229.9479000000065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4229.9479000000065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1"/>
        <v>4229.9479000000065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ref="F141:F204" si="2">D141-E141+F140</f>
        <v>4229.9479000000065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4229.9479000000065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4229.9479000000065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4229.9479000000065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4229.9479000000065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4229.9479000000065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4229.9479000000065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4229.9479000000065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4229.9479000000065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4229.9479000000065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4229.9479000000065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4229.9479000000065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4229.9479000000065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4229.9479000000065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4229.9479000000065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4229.9479000000065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4229.9479000000065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4229.9479000000065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4229.9479000000065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4229.9479000000065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4229.9479000000065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4229.9479000000065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4229.9479000000065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4229.9479000000065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4229.9479000000065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4229.9479000000065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4229.9479000000065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4229.9479000000065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4229.9479000000065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4229.9479000000065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4229.9479000000065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4229.9479000000065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4229.9479000000065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4229.9479000000065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4229.9479000000065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4229.9479000000065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4229.9479000000065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4229.9479000000065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4229.9479000000065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4229.9479000000065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4229.9479000000065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4229.9479000000065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4229.9479000000065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4229.9479000000065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4229.9479000000065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4229.9479000000065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4229.9479000000065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4229.9479000000065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4229.9479000000065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4229.9479000000065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4229.9479000000065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4229.9479000000065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4229.9479000000065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4229.9479000000065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4229.9479000000065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4229.9479000000065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4229.9479000000065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4229.9479000000065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4229.9479000000065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4229.9479000000065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4229.9479000000065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4229.9479000000065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4229.9479000000065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2"/>
        <v>4229.9479000000065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ref="F205:F268" si="3">D205-E205+F204</f>
        <v>4229.9479000000065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4229.9479000000065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4229.9479000000065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4229.9479000000065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4229.9479000000065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4229.9479000000065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4229.9479000000065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4229.9479000000065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4229.9479000000065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4229.9479000000065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4229.9479000000065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4229.9479000000065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4229.9479000000065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4229.9479000000065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4229.9479000000065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4229.9479000000065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4229.9479000000065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4229.9479000000065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4229.9479000000065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4229.9479000000065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4229.9479000000065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4229.9479000000065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4229.9479000000065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4229.9479000000065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4229.9479000000065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4229.9479000000065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4229.9479000000065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4229.9479000000065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4229.9479000000065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4229.9479000000065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4229.9479000000065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4229.9479000000065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4229.9479000000065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4229.9479000000065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4229.9479000000065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4229.9479000000065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4229.9479000000065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4229.9479000000065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4229.9479000000065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4229.9479000000065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4229.9479000000065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4229.9479000000065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4229.9479000000065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4229.9479000000065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4229.9479000000065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4229.9479000000065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4229.9479000000065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4229.9479000000065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4229.9479000000065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4229.9479000000065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4229.9479000000065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4229.9479000000065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4229.9479000000065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4229.9479000000065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4229.9479000000065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4229.9479000000065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4229.9479000000065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4229.9479000000065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4229.9479000000065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4229.9479000000065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4229.9479000000065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4229.9479000000065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4229.9479000000065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3"/>
        <v>4229.9479000000065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ref="F269:F332" si="4">D269-E269+F268</f>
        <v>4229.9479000000065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4229.9479000000065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4229.9479000000065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4229.9479000000065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4229.9479000000065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4229.9479000000065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4229.9479000000065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4229.9479000000065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4229.9479000000065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4229.9479000000065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4229.9479000000065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4229.9479000000065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4229.9479000000065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4229.9479000000065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4229.9479000000065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4229.9479000000065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4229.9479000000065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4229.9479000000065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4229.9479000000065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4229.9479000000065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4229.9479000000065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4229.9479000000065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4229.9479000000065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4229.9479000000065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4229.9479000000065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4229.9479000000065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4229.9479000000065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4229.9479000000065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4229.9479000000065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4229.9479000000065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4229.9479000000065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4229.9479000000065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4229.9479000000065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4229.9479000000065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4229.9479000000065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4229.9479000000065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4229.9479000000065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4229.9479000000065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4229.9479000000065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4229.9479000000065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4229.9479000000065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4229.9479000000065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4229.9479000000065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4229.9479000000065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4229.9479000000065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4229.9479000000065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4229.9479000000065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4229.9479000000065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4229.9479000000065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4229.9479000000065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4229.9479000000065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4229.9479000000065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4229.9479000000065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4229.9479000000065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4229.9479000000065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4229.9479000000065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4229.9479000000065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4229.9479000000065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4229.9479000000065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4229.9479000000065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4229.9479000000065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4229.9479000000065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4229.9479000000065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4"/>
        <v>4229.9479000000065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ref="F333:F396" si="5">D333-E333+F332</f>
        <v>4229.9479000000065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4229.9479000000065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4229.9479000000065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4229.9479000000065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4229.9479000000065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4229.9479000000065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4229.9479000000065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4229.9479000000065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4229.9479000000065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4229.9479000000065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4229.9479000000065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4229.9479000000065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4229.9479000000065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4229.9479000000065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4229.9479000000065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4229.9479000000065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4229.9479000000065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4229.9479000000065</v>
      </c>
    </row>
    <row r="351" spans="1:6" ht="14.25" customHeight="1" x14ac:dyDescent="0.3">
      <c r="A351" s="16"/>
      <c r="B351" s="17"/>
      <c r="C351" s="18"/>
      <c r="D351" s="19"/>
      <c r="E351" s="19"/>
      <c r="F351" s="20">
        <f t="shared" si="5"/>
        <v>4229.9479000000065</v>
      </c>
    </row>
    <row r="352" spans="1:6" ht="14.25" customHeight="1" x14ac:dyDescent="0.3">
      <c r="A352" s="16"/>
      <c r="B352" s="17"/>
      <c r="C352" s="18"/>
      <c r="D352" s="19"/>
      <c r="E352" s="19"/>
      <c r="F352" s="20">
        <f t="shared" si="5"/>
        <v>4229.9479000000065</v>
      </c>
    </row>
    <row r="353" spans="1:6" ht="14.25" customHeight="1" x14ac:dyDescent="0.3">
      <c r="A353" s="16"/>
      <c r="B353" s="17"/>
      <c r="C353" s="18"/>
      <c r="D353" s="19"/>
      <c r="E353" s="19"/>
      <c r="F353" s="20">
        <f t="shared" si="5"/>
        <v>4229.9479000000065</v>
      </c>
    </row>
    <row r="354" spans="1:6" ht="14.25" customHeight="1" x14ac:dyDescent="0.3">
      <c r="A354" s="16"/>
      <c r="B354" s="17"/>
      <c r="C354" s="18"/>
      <c r="D354" s="19"/>
      <c r="E354" s="19"/>
      <c r="F354" s="20">
        <f t="shared" si="5"/>
        <v>4229.9479000000065</v>
      </c>
    </row>
    <row r="355" spans="1:6" ht="14.25" customHeight="1" x14ac:dyDescent="0.3">
      <c r="A355" s="16"/>
      <c r="B355" s="17"/>
      <c r="C355" s="18"/>
      <c r="D355" s="19"/>
      <c r="E355" s="19"/>
      <c r="F355" s="20">
        <f t="shared" si="5"/>
        <v>4229.9479000000065</v>
      </c>
    </row>
    <row r="356" spans="1:6" ht="14.25" customHeight="1" x14ac:dyDescent="0.3">
      <c r="A356" s="16"/>
      <c r="B356" s="17"/>
      <c r="C356" s="18"/>
      <c r="D356" s="19"/>
      <c r="E356" s="19"/>
      <c r="F356" s="20">
        <f t="shared" si="5"/>
        <v>4229.9479000000065</v>
      </c>
    </row>
    <row r="357" spans="1:6" ht="14.25" customHeight="1" x14ac:dyDescent="0.3">
      <c r="A357" s="16"/>
      <c r="B357" s="17"/>
      <c r="C357" s="18"/>
      <c r="D357" s="19"/>
      <c r="E357" s="19"/>
      <c r="F357" s="20">
        <f t="shared" si="5"/>
        <v>4229.9479000000065</v>
      </c>
    </row>
    <row r="358" spans="1:6" ht="14.25" customHeight="1" x14ac:dyDescent="0.3">
      <c r="A358" s="16"/>
      <c r="B358" s="17"/>
      <c r="C358" s="18"/>
      <c r="D358" s="19"/>
      <c r="E358" s="19"/>
      <c r="F358" s="20">
        <f t="shared" si="5"/>
        <v>4229.9479000000065</v>
      </c>
    </row>
    <row r="359" spans="1:6" ht="14.25" customHeight="1" x14ac:dyDescent="0.3">
      <c r="A359" s="16"/>
      <c r="B359" s="17"/>
      <c r="C359" s="18"/>
      <c r="D359" s="19"/>
      <c r="E359" s="19"/>
      <c r="F359" s="20">
        <f t="shared" si="5"/>
        <v>4229.9479000000065</v>
      </c>
    </row>
    <row r="360" spans="1:6" ht="14.25" customHeight="1" x14ac:dyDescent="0.3">
      <c r="A360" s="16"/>
      <c r="B360" s="17"/>
      <c r="C360" s="18"/>
      <c r="D360" s="19"/>
      <c r="E360" s="19"/>
      <c r="F360" s="20">
        <f t="shared" si="5"/>
        <v>4229.9479000000065</v>
      </c>
    </row>
    <row r="361" spans="1:6" ht="14.25" customHeight="1" x14ac:dyDescent="0.3">
      <c r="A361" s="16"/>
      <c r="B361" s="17"/>
      <c r="C361" s="18"/>
      <c r="D361" s="19"/>
      <c r="E361" s="19"/>
      <c r="F361" s="20">
        <f t="shared" si="5"/>
        <v>4229.9479000000065</v>
      </c>
    </row>
    <row r="362" spans="1:6" ht="14.25" customHeight="1" x14ac:dyDescent="0.3">
      <c r="A362" s="16"/>
      <c r="B362" s="17"/>
      <c r="C362" s="18"/>
      <c r="D362" s="19"/>
      <c r="E362" s="19"/>
      <c r="F362" s="20">
        <f t="shared" si="5"/>
        <v>4229.9479000000065</v>
      </c>
    </row>
    <row r="363" spans="1:6" ht="14.25" customHeight="1" x14ac:dyDescent="0.3">
      <c r="A363" s="16"/>
      <c r="B363" s="17"/>
      <c r="C363" s="18"/>
      <c r="D363" s="19"/>
      <c r="E363" s="19"/>
      <c r="F363" s="20">
        <f t="shared" si="5"/>
        <v>4229.9479000000065</v>
      </c>
    </row>
    <row r="364" spans="1:6" ht="14.25" customHeight="1" x14ac:dyDescent="0.3">
      <c r="A364" s="16"/>
      <c r="B364" s="17"/>
      <c r="C364" s="18"/>
      <c r="D364" s="19"/>
      <c r="E364" s="19"/>
      <c r="F364" s="20">
        <f t="shared" si="5"/>
        <v>4229.9479000000065</v>
      </c>
    </row>
    <row r="365" spans="1:6" ht="14.25" customHeight="1" x14ac:dyDescent="0.3">
      <c r="A365" s="16"/>
      <c r="B365" s="17"/>
      <c r="C365" s="18"/>
      <c r="D365" s="19"/>
      <c r="E365" s="19"/>
      <c r="F365" s="20">
        <f t="shared" si="5"/>
        <v>4229.9479000000065</v>
      </c>
    </row>
    <row r="366" spans="1:6" ht="14.25" customHeight="1" x14ac:dyDescent="0.3">
      <c r="A366" s="16"/>
      <c r="B366" s="17"/>
      <c r="C366" s="18"/>
      <c r="D366" s="19"/>
      <c r="E366" s="19"/>
      <c r="F366" s="20">
        <f t="shared" si="5"/>
        <v>4229.9479000000065</v>
      </c>
    </row>
    <row r="367" spans="1:6" ht="14.25" customHeight="1" x14ac:dyDescent="0.3">
      <c r="A367" s="16"/>
      <c r="B367" s="17"/>
      <c r="C367" s="18"/>
      <c r="D367" s="19"/>
      <c r="E367" s="19"/>
      <c r="F367" s="20">
        <f t="shared" si="5"/>
        <v>4229.9479000000065</v>
      </c>
    </row>
    <row r="368" spans="1:6" ht="14.25" customHeight="1" x14ac:dyDescent="0.3">
      <c r="A368" s="16"/>
      <c r="B368" s="17"/>
      <c r="C368" s="18"/>
      <c r="D368" s="19"/>
      <c r="E368" s="19"/>
      <c r="F368" s="20">
        <f t="shared" si="5"/>
        <v>4229.9479000000065</v>
      </c>
    </row>
    <row r="369" spans="1:6" ht="14.25" customHeight="1" x14ac:dyDescent="0.3">
      <c r="A369" s="16"/>
      <c r="B369" s="17"/>
      <c r="C369" s="18"/>
      <c r="D369" s="19"/>
      <c r="E369" s="19"/>
      <c r="F369" s="20">
        <f t="shared" si="5"/>
        <v>4229.9479000000065</v>
      </c>
    </row>
    <row r="370" spans="1:6" ht="14.25" customHeight="1" x14ac:dyDescent="0.3">
      <c r="A370" s="16"/>
      <c r="B370" s="17"/>
      <c r="C370" s="18"/>
      <c r="D370" s="19"/>
      <c r="E370" s="19"/>
      <c r="F370" s="20">
        <f t="shared" si="5"/>
        <v>4229.9479000000065</v>
      </c>
    </row>
    <row r="371" spans="1:6" ht="14.25" customHeight="1" x14ac:dyDescent="0.3">
      <c r="A371" s="16"/>
      <c r="B371" s="17"/>
      <c r="C371" s="18"/>
      <c r="D371" s="19"/>
      <c r="E371" s="19"/>
      <c r="F371" s="20">
        <f t="shared" si="5"/>
        <v>4229.9479000000065</v>
      </c>
    </row>
    <row r="372" spans="1:6" ht="14.25" customHeight="1" x14ac:dyDescent="0.3">
      <c r="A372" s="16"/>
      <c r="B372" s="17"/>
      <c r="C372" s="18"/>
      <c r="D372" s="19"/>
      <c r="E372" s="19"/>
      <c r="F372" s="20">
        <f t="shared" si="5"/>
        <v>4229.9479000000065</v>
      </c>
    </row>
    <row r="373" spans="1:6" ht="14.25" customHeight="1" x14ac:dyDescent="0.3">
      <c r="A373" s="16"/>
      <c r="B373" s="17"/>
      <c r="C373" s="18"/>
      <c r="D373" s="19"/>
      <c r="E373" s="19"/>
      <c r="F373" s="20">
        <f t="shared" si="5"/>
        <v>4229.9479000000065</v>
      </c>
    </row>
    <row r="374" spans="1:6" ht="14.25" customHeight="1" x14ac:dyDescent="0.3">
      <c r="A374" s="16"/>
      <c r="B374" s="17"/>
      <c r="C374" s="18"/>
      <c r="D374" s="19"/>
      <c r="E374" s="19"/>
      <c r="F374" s="20">
        <f t="shared" si="5"/>
        <v>4229.9479000000065</v>
      </c>
    </row>
    <row r="375" spans="1:6" ht="14.25" customHeight="1" x14ac:dyDescent="0.3">
      <c r="A375" s="16"/>
      <c r="B375" s="17"/>
      <c r="C375" s="18"/>
      <c r="D375" s="19"/>
      <c r="E375" s="19"/>
      <c r="F375" s="20">
        <f t="shared" si="5"/>
        <v>4229.9479000000065</v>
      </c>
    </row>
    <row r="376" spans="1:6" ht="14.25" customHeight="1" x14ac:dyDescent="0.3">
      <c r="A376" s="16"/>
      <c r="B376" s="17"/>
      <c r="C376" s="18"/>
      <c r="D376" s="19"/>
      <c r="E376" s="19"/>
      <c r="F376" s="20">
        <f t="shared" si="5"/>
        <v>4229.9479000000065</v>
      </c>
    </row>
    <row r="377" spans="1:6" ht="14.25" customHeight="1" x14ac:dyDescent="0.3">
      <c r="A377" s="16"/>
      <c r="B377" s="17"/>
      <c r="C377" s="18"/>
      <c r="D377" s="19"/>
      <c r="E377" s="19"/>
      <c r="F377" s="20">
        <f t="shared" si="5"/>
        <v>4229.9479000000065</v>
      </c>
    </row>
    <row r="378" spans="1:6" ht="14.25" customHeight="1" x14ac:dyDescent="0.3">
      <c r="A378" s="16"/>
      <c r="B378" s="17"/>
      <c r="C378" s="18"/>
      <c r="D378" s="19"/>
      <c r="E378" s="19"/>
      <c r="F378" s="20">
        <f t="shared" si="5"/>
        <v>4229.9479000000065</v>
      </c>
    </row>
    <row r="379" spans="1:6" ht="14.25" customHeight="1" x14ac:dyDescent="0.3">
      <c r="A379" s="16"/>
      <c r="B379" s="17"/>
      <c r="C379" s="18"/>
      <c r="D379" s="19"/>
      <c r="E379" s="19"/>
      <c r="F379" s="20">
        <f t="shared" si="5"/>
        <v>4229.9479000000065</v>
      </c>
    </row>
    <row r="380" spans="1:6" ht="14.25" customHeight="1" x14ac:dyDescent="0.3">
      <c r="A380" s="16"/>
      <c r="B380" s="17"/>
      <c r="C380" s="18"/>
      <c r="D380" s="19"/>
      <c r="E380" s="19"/>
      <c r="F380" s="20">
        <f t="shared" si="5"/>
        <v>4229.9479000000065</v>
      </c>
    </row>
    <row r="381" spans="1:6" ht="14.25" customHeight="1" x14ac:dyDescent="0.3">
      <c r="A381" s="16"/>
      <c r="B381" s="17"/>
      <c r="C381" s="18"/>
      <c r="D381" s="19"/>
      <c r="E381" s="19"/>
      <c r="F381" s="20">
        <f t="shared" si="5"/>
        <v>4229.9479000000065</v>
      </c>
    </row>
    <row r="382" spans="1:6" ht="14.25" customHeight="1" x14ac:dyDescent="0.3">
      <c r="A382" s="16"/>
      <c r="B382" s="17"/>
      <c r="C382" s="18"/>
      <c r="D382" s="19"/>
      <c r="E382" s="19"/>
      <c r="F382" s="20">
        <f t="shared" si="5"/>
        <v>4229.9479000000065</v>
      </c>
    </row>
    <row r="383" spans="1:6" ht="14.25" customHeight="1" x14ac:dyDescent="0.3">
      <c r="A383" s="16"/>
      <c r="B383" s="17"/>
      <c r="C383" s="18"/>
      <c r="D383" s="19"/>
      <c r="E383" s="19"/>
      <c r="F383" s="20">
        <f t="shared" si="5"/>
        <v>4229.9479000000065</v>
      </c>
    </row>
    <row r="384" spans="1:6" ht="14.25" customHeight="1" x14ac:dyDescent="0.3">
      <c r="A384" s="16"/>
      <c r="B384" s="17"/>
      <c r="C384" s="18"/>
      <c r="D384" s="19"/>
      <c r="E384" s="19"/>
      <c r="F384" s="20">
        <f t="shared" si="5"/>
        <v>4229.9479000000065</v>
      </c>
    </row>
    <row r="385" spans="1:6" ht="14.25" customHeight="1" x14ac:dyDescent="0.3">
      <c r="A385" s="16"/>
      <c r="B385" s="17"/>
      <c r="C385" s="18"/>
      <c r="D385" s="19"/>
      <c r="E385" s="19"/>
      <c r="F385" s="20">
        <f t="shared" si="5"/>
        <v>4229.9479000000065</v>
      </c>
    </row>
    <row r="386" spans="1:6" ht="14.25" customHeight="1" x14ac:dyDescent="0.3">
      <c r="A386" s="16"/>
      <c r="B386" s="17"/>
      <c r="C386" s="18"/>
      <c r="D386" s="19"/>
      <c r="E386" s="19"/>
      <c r="F386" s="20">
        <f t="shared" si="5"/>
        <v>4229.9479000000065</v>
      </c>
    </row>
    <row r="387" spans="1:6" ht="14.25" customHeight="1" x14ac:dyDescent="0.3">
      <c r="A387" s="16"/>
      <c r="B387" s="17"/>
      <c r="C387" s="18"/>
      <c r="D387" s="19"/>
      <c r="E387" s="19"/>
      <c r="F387" s="20">
        <f t="shared" si="5"/>
        <v>4229.9479000000065</v>
      </c>
    </row>
    <row r="388" spans="1:6" ht="14.25" customHeight="1" x14ac:dyDescent="0.3">
      <c r="A388" s="16"/>
      <c r="B388" s="17"/>
      <c r="C388" s="18"/>
      <c r="D388" s="19"/>
      <c r="E388" s="19"/>
      <c r="F388" s="20">
        <f t="shared" si="5"/>
        <v>4229.9479000000065</v>
      </c>
    </row>
    <row r="389" spans="1:6" ht="14.25" customHeight="1" x14ac:dyDescent="0.3">
      <c r="A389" s="16"/>
      <c r="B389" s="17"/>
      <c r="C389" s="18"/>
      <c r="D389" s="19"/>
      <c r="E389" s="19"/>
      <c r="F389" s="20">
        <f t="shared" si="5"/>
        <v>4229.9479000000065</v>
      </c>
    </row>
    <row r="390" spans="1:6" ht="14.25" customHeight="1" x14ac:dyDescent="0.3">
      <c r="A390" s="16"/>
      <c r="B390" s="17"/>
      <c r="C390" s="18"/>
      <c r="D390" s="19"/>
      <c r="E390" s="19"/>
      <c r="F390" s="20">
        <f t="shared" si="5"/>
        <v>4229.9479000000065</v>
      </c>
    </row>
    <row r="391" spans="1:6" ht="14.25" customHeight="1" x14ac:dyDescent="0.3">
      <c r="A391" s="16"/>
      <c r="B391" s="17"/>
      <c r="C391" s="18"/>
      <c r="D391" s="19"/>
      <c r="E391" s="19"/>
      <c r="F391" s="20">
        <f t="shared" si="5"/>
        <v>4229.9479000000065</v>
      </c>
    </row>
    <row r="392" spans="1:6" ht="14.25" customHeight="1" x14ac:dyDescent="0.3">
      <c r="A392" s="16"/>
      <c r="B392" s="17"/>
      <c r="C392" s="18"/>
      <c r="D392" s="19"/>
      <c r="E392" s="19"/>
      <c r="F392" s="20">
        <f t="shared" si="5"/>
        <v>4229.9479000000065</v>
      </c>
    </row>
    <row r="393" spans="1:6" ht="14.25" customHeight="1" x14ac:dyDescent="0.3">
      <c r="A393" s="16"/>
      <c r="B393" s="17"/>
      <c r="C393" s="18"/>
      <c r="D393" s="19"/>
      <c r="E393" s="19"/>
      <c r="F393" s="20">
        <f t="shared" si="5"/>
        <v>4229.9479000000065</v>
      </c>
    </row>
    <row r="394" spans="1:6" ht="14.25" customHeight="1" x14ac:dyDescent="0.3">
      <c r="A394" s="16"/>
      <c r="B394" s="17"/>
      <c r="C394" s="18"/>
      <c r="D394" s="19"/>
      <c r="E394" s="19"/>
      <c r="F394" s="20">
        <f t="shared" si="5"/>
        <v>4229.9479000000065</v>
      </c>
    </row>
    <row r="395" spans="1:6" ht="14.25" customHeight="1" x14ac:dyDescent="0.3">
      <c r="A395" s="16"/>
      <c r="B395" s="17"/>
      <c r="C395" s="18"/>
      <c r="D395" s="19"/>
      <c r="E395" s="19"/>
      <c r="F395" s="20">
        <f t="shared" si="5"/>
        <v>4229.9479000000065</v>
      </c>
    </row>
    <row r="396" spans="1:6" ht="14.25" customHeight="1" x14ac:dyDescent="0.3">
      <c r="A396" s="16"/>
      <c r="B396" s="17"/>
      <c r="C396" s="18"/>
      <c r="D396" s="19"/>
      <c r="E396" s="19"/>
      <c r="F396" s="20">
        <f t="shared" si="5"/>
        <v>4229.9479000000065</v>
      </c>
    </row>
    <row r="397" spans="1:6" ht="14.25" customHeight="1" x14ac:dyDescent="0.3">
      <c r="A397" s="16"/>
      <c r="B397" s="17"/>
      <c r="C397" s="18"/>
      <c r="D397" s="19"/>
      <c r="E397" s="19"/>
      <c r="F397" s="20">
        <f t="shared" ref="F397:F460" si="6">D397-E397+F396</f>
        <v>4229.9479000000065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4229.9479000000065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4229.9479000000065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4229.9479000000065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4229.9479000000065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4229.9479000000065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4229.9479000000065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4229.9479000000065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4229.9479000000065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4229.9479000000065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4229.9479000000065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4229.9479000000065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4229.9479000000065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4229.9479000000065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4229.9479000000065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4229.9479000000065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4229.9479000000065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4229.9479000000065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4229.9479000000065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4229.9479000000065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4229.9479000000065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4229.9479000000065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4229.9479000000065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4229.9479000000065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4229.9479000000065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4229.9479000000065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4229.9479000000065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4229.9479000000065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4229.9479000000065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4229.9479000000065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4229.9479000000065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4229.9479000000065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4229.9479000000065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4229.9479000000065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4229.9479000000065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4229.9479000000065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4229.9479000000065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4229.9479000000065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4229.9479000000065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4229.9479000000065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4229.9479000000065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4229.9479000000065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4229.9479000000065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4229.9479000000065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4229.9479000000065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4229.9479000000065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4229.9479000000065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4229.9479000000065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4229.9479000000065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4229.9479000000065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4229.9479000000065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4229.9479000000065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4229.9479000000065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4229.9479000000065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4229.9479000000065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4229.9479000000065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4229.9479000000065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4229.9479000000065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4229.9479000000065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4229.9479000000065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4229.9479000000065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4229.9479000000065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4229.9479000000065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6"/>
        <v>4229.9479000000065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ref="F461:F524" si="7">D461-E461+F460</f>
        <v>4229.9479000000065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4229.9479000000065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4229.9479000000065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4229.9479000000065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4229.9479000000065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4229.9479000000065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4229.9479000000065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4229.9479000000065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4229.9479000000065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4229.9479000000065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4229.9479000000065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4229.9479000000065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4229.9479000000065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4229.9479000000065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4229.9479000000065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4229.9479000000065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4229.9479000000065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4229.9479000000065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4229.9479000000065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4229.9479000000065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4229.9479000000065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4229.9479000000065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4229.9479000000065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4229.9479000000065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4229.9479000000065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4229.9479000000065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4229.9479000000065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4229.9479000000065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4229.9479000000065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4229.9479000000065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4229.9479000000065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4229.9479000000065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4229.9479000000065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4229.9479000000065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4229.9479000000065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4229.9479000000065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4229.9479000000065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4229.9479000000065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4229.9479000000065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4229.9479000000065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4229.9479000000065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4229.9479000000065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4229.9479000000065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4229.9479000000065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4229.9479000000065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4229.9479000000065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4229.9479000000065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4229.9479000000065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4229.9479000000065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4229.9479000000065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4229.9479000000065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4229.9479000000065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4229.9479000000065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4229.9479000000065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4229.9479000000065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4229.9479000000065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4229.9479000000065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4229.9479000000065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4229.9479000000065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4229.9479000000065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4229.9479000000065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4229.9479000000065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4229.9479000000065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7"/>
        <v>4229.9479000000065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ref="F525:F588" si="8">D525-E525+F524</f>
        <v>4229.9479000000065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4229.9479000000065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4229.9479000000065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4229.9479000000065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4229.9479000000065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4229.9479000000065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4229.9479000000065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4229.9479000000065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4229.9479000000065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4229.9479000000065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4229.9479000000065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4229.9479000000065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4229.9479000000065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4229.9479000000065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4229.9479000000065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4229.9479000000065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4229.9479000000065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4229.9479000000065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4229.9479000000065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4229.9479000000065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4229.9479000000065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4229.9479000000065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4229.9479000000065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4229.9479000000065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4229.9479000000065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4229.9479000000065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4229.9479000000065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4229.9479000000065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4229.9479000000065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4229.9479000000065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4229.9479000000065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4229.9479000000065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4229.9479000000065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4229.9479000000065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4229.9479000000065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4229.9479000000065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4229.9479000000065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4229.9479000000065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4229.9479000000065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4229.9479000000065</v>
      </c>
    </row>
    <row r="565" spans="1:6" ht="14.25" customHeight="1" x14ac:dyDescent="0.3">
      <c r="A565" s="21"/>
      <c r="B565" s="17"/>
      <c r="C565" s="18"/>
      <c r="D565" s="19"/>
      <c r="E565" s="19"/>
      <c r="F565" s="20">
        <f t="shared" si="8"/>
        <v>4229.9479000000065</v>
      </c>
    </row>
    <row r="566" spans="1:6" ht="14.25" customHeight="1" x14ac:dyDescent="0.3">
      <c r="A566" s="21"/>
      <c r="B566" s="17"/>
      <c r="C566" s="18"/>
      <c r="D566" s="19"/>
      <c r="E566" s="19"/>
      <c r="F566" s="20">
        <f t="shared" si="8"/>
        <v>4229.9479000000065</v>
      </c>
    </row>
    <row r="567" spans="1:6" ht="14.25" customHeight="1" x14ac:dyDescent="0.3">
      <c r="A567" s="21"/>
      <c r="B567" s="17"/>
      <c r="C567" s="18"/>
      <c r="D567" s="19"/>
      <c r="E567" s="19"/>
      <c r="F567" s="20">
        <f t="shared" si="8"/>
        <v>4229.9479000000065</v>
      </c>
    </row>
    <row r="568" spans="1:6" ht="14.25" customHeight="1" x14ac:dyDescent="0.3">
      <c r="A568" s="21"/>
      <c r="B568" s="17"/>
      <c r="C568" s="18"/>
      <c r="D568" s="19"/>
      <c r="E568" s="19"/>
      <c r="F568" s="20">
        <f t="shared" si="8"/>
        <v>4229.9479000000065</v>
      </c>
    </row>
    <row r="569" spans="1:6" ht="14.25" customHeight="1" x14ac:dyDescent="0.3">
      <c r="A569" s="21"/>
      <c r="B569" s="17"/>
      <c r="C569" s="18"/>
      <c r="D569" s="19"/>
      <c r="E569" s="19"/>
      <c r="F569" s="20">
        <f t="shared" si="8"/>
        <v>4229.9479000000065</v>
      </c>
    </row>
    <row r="570" spans="1:6" ht="14.25" customHeight="1" x14ac:dyDescent="0.3">
      <c r="A570" s="21"/>
      <c r="B570" s="17"/>
      <c r="C570" s="18"/>
      <c r="D570" s="19"/>
      <c r="E570" s="19"/>
      <c r="F570" s="20">
        <f t="shared" si="8"/>
        <v>4229.9479000000065</v>
      </c>
    </row>
    <row r="571" spans="1:6" ht="14.25" customHeight="1" x14ac:dyDescent="0.3">
      <c r="A571" s="21"/>
      <c r="B571" s="17"/>
      <c r="C571" s="18"/>
      <c r="D571" s="19"/>
      <c r="E571" s="19"/>
      <c r="F571" s="20">
        <f t="shared" si="8"/>
        <v>4229.9479000000065</v>
      </c>
    </row>
    <row r="572" spans="1:6" ht="14.25" customHeight="1" x14ac:dyDescent="0.3">
      <c r="A572" s="21"/>
      <c r="B572" s="17"/>
      <c r="C572" s="18"/>
      <c r="D572" s="19"/>
      <c r="E572" s="19"/>
      <c r="F572" s="20">
        <f t="shared" si="8"/>
        <v>4229.9479000000065</v>
      </c>
    </row>
    <row r="573" spans="1:6" ht="14.25" customHeight="1" x14ac:dyDescent="0.3">
      <c r="A573" s="21"/>
      <c r="B573" s="17"/>
      <c r="C573" s="18"/>
      <c r="D573" s="19"/>
      <c r="E573" s="19"/>
      <c r="F573" s="20">
        <f t="shared" si="8"/>
        <v>4229.9479000000065</v>
      </c>
    </row>
    <row r="574" spans="1:6" ht="14.25" customHeight="1" x14ac:dyDescent="0.3">
      <c r="A574" s="21"/>
      <c r="B574" s="17"/>
      <c r="C574" s="18"/>
      <c r="D574" s="19"/>
      <c r="E574" s="19"/>
      <c r="F574" s="20">
        <f t="shared" si="8"/>
        <v>4229.9479000000065</v>
      </c>
    </row>
    <row r="575" spans="1:6" ht="14.25" customHeight="1" x14ac:dyDescent="0.3">
      <c r="A575" s="21"/>
      <c r="B575" s="17"/>
      <c r="C575" s="18"/>
      <c r="D575" s="19"/>
      <c r="E575" s="19"/>
      <c r="F575" s="20">
        <f t="shared" si="8"/>
        <v>4229.9479000000065</v>
      </c>
    </row>
    <row r="576" spans="1:6" ht="14.25" customHeight="1" x14ac:dyDescent="0.3">
      <c r="A576" s="21"/>
      <c r="B576" s="17"/>
      <c r="C576" s="18"/>
      <c r="D576" s="19"/>
      <c r="E576" s="19"/>
      <c r="F576" s="20">
        <f t="shared" si="8"/>
        <v>4229.9479000000065</v>
      </c>
    </row>
    <row r="577" spans="1:6" ht="14.25" customHeight="1" x14ac:dyDescent="0.3">
      <c r="A577" s="21"/>
      <c r="B577" s="17"/>
      <c r="C577" s="18"/>
      <c r="D577" s="19"/>
      <c r="E577" s="19"/>
      <c r="F577" s="20">
        <f t="shared" si="8"/>
        <v>4229.9479000000065</v>
      </c>
    </row>
    <row r="578" spans="1:6" ht="14.25" customHeight="1" x14ac:dyDescent="0.3">
      <c r="A578" s="21"/>
      <c r="B578" s="17"/>
      <c r="C578" s="18"/>
      <c r="D578" s="19"/>
      <c r="E578" s="19"/>
      <c r="F578" s="20">
        <f t="shared" si="8"/>
        <v>4229.9479000000065</v>
      </c>
    </row>
    <row r="579" spans="1:6" ht="14.25" customHeight="1" x14ac:dyDescent="0.3">
      <c r="A579" s="21"/>
      <c r="B579" s="17"/>
      <c r="C579" s="18"/>
      <c r="D579" s="19"/>
      <c r="E579" s="19"/>
      <c r="F579" s="20">
        <f t="shared" si="8"/>
        <v>4229.9479000000065</v>
      </c>
    </row>
    <row r="580" spans="1:6" ht="14.25" customHeight="1" x14ac:dyDescent="0.3">
      <c r="A580" s="21"/>
      <c r="B580" s="17"/>
      <c r="C580" s="18"/>
      <c r="D580" s="19"/>
      <c r="E580" s="19"/>
      <c r="F580" s="20">
        <f t="shared" si="8"/>
        <v>4229.9479000000065</v>
      </c>
    </row>
    <row r="581" spans="1:6" ht="14.25" customHeight="1" x14ac:dyDescent="0.3">
      <c r="A581" s="21"/>
      <c r="B581" s="17"/>
      <c r="C581" s="18"/>
      <c r="D581" s="19"/>
      <c r="E581" s="19"/>
      <c r="F581" s="20">
        <f t="shared" si="8"/>
        <v>4229.9479000000065</v>
      </c>
    </row>
    <row r="582" spans="1:6" ht="14.25" customHeight="1" x14ac:dyDescent="0.3">
      <c r="A582" s="21"/>
      <c r="B582" s="17"/>
      <c r="C582" s="18"/>
      <c r="D582" s="19"/>
      <c r="E582" s="19"/>
      <c r="F582" s="20">
        <f t="shared" si="8"/>
        <v>4229.9479000000065</v>
      </c>
    </row>
    <row r="583" spans="1:6" ht="14.25" customHeight="1" x14ac:dyDescent="0.3">
      <c r="A583" s="21"/>
      <c r="B583" s="17"/>
      <c r="C583" s="18"/>
      <c r="D583" s="19"/>
      <c r="E583" s="19"/>
      <c r="F583" s="20">
        <f t="shared" si="8"/>
        <v>4229.9479000000065</v>
      </c>
    </row>
    <row r="584" spans="1:6" ht="14.25" customHeight="1" x14ac:dyDescent="0.3">
      <c r="A584" s="21"/>
      <c r="B584" s="17"/>
      <c r="C584" s="18"/>
      <c r="D584" s="19"/>
      <c r="E584" s="19"/>
      <c r="F584" s="20">
        <f t="shared" si="8"/>
        <v>4229.9479000000065</v>
      </c>
    </row>
    <row r="585" spans="1:6" ht="14.25" customHeight="1" x14ac:dyDescent="0.3">
      <c r="A585" s="21"/>
      <c r="B585" s="17"/>
      <c r="C585" s="18"/>
      <c r="D585" s="19"/>
      <c r="E585" s="19"/>
      <c r="F585" s="20">
        <f t="shared" si="8"/>
        <v>4229.9479000000065</v>
      </c>
    </row>
    <row r="586" spans="1:6" ht="14.25" customHeight="1" x14ac:dyDescent="0.3">
      <c r="A586" s="21"/>
      <c r="B586" s="17"/>
      <c r="C586" s="18"/>
      <c r="D586" s="19"/>
      <c r="E586" s="19"/>
      <c r="F586" s="20">
        <f t="shared" si="8"/>
        <v>4229.9479000000065</v>
      </c>
    </row>
    <row r="587" spans="1:6" ht="14.25" customHeight="1" x14ac:dyDescent="0.3">
      <c r="A587" s="21"/>
      <c r="B587" s="17"/>
      <c r="C587" s="18"/>
      <c r="D587" s="19"/>
      <c r="E587" s="19"/>
      <c r="F587" s="20">
        <f t="shared" si="8"/>
        <v>4229.9479000000065</v>
      </c>
    </row>
    <row r="588" spans="1:6" ht="14.25" customHeight="1" x14ac:dyDescent="0.3">
      <c r="A588" s="21"/>
      <c r="B588" s="17"/>
      <c r="C588" s="18"/>
      <c r="D588" s="19"/>
      <c r="E588" s="19"/>
      <c r="F588" s="20">
        <f t="shared" si="8"/>
        <v>4229.9479000000065</v>
      </c>
    </row>
    <row r="589" spans="1:6" ht="14.25" customHeight="1" x14ac:dyDescent="0.3">
      <c r="A589" s="21"/>
      <c r="B589" s="17"/>
      <c r="C589" s="18"/>
      <c r="D589" s="19"/>
      <c r="E589" s="19"/>
      <c r="F589" s="20">
        <f t="shared" ref="F589:F611" si="9">D589-E589+F588</f>
        <v>4229.9479000000065</v>
      </c>
    </row>
    <row r="590" spans="1:6" ht="14.25" customHeight="1" x14ac:dyDescent="0.3">
      <c r="A590" s="21"/>
      <c r="B590" s="17"/>
      <c r="C590" s="18"/>
      <c r="D590" s="19"/>
      <c r="E590" s="19"/>
      <c r="F590" s="20">
        <f t="shared" si="9"/>
        <v>4229.9479000000065</v>
      </c>
    </row>
    <row r="591" spans="1:6" ht="14.25" customHeight="1" x14ac:dyDescent="0.3">
      <c r="A591" s="21"/>
      <c r="B591" s="17"/>
      <c r="C591" s="18"/>
      <c r="D591" s="19"/>
      <c r="E591" s="19"/>
      <c r="F591" s="20">
        <f t="shared" si="9"/>
        <v>4229.9479000000065</v>
      </c>
    </row>
    <row r="592" spans="1:6" ht="14.25" customHeight="1" x14ac:dyDescent="0.3">
      <c r="A592" s="21"/>
      <c r="B592" s="17"/>
      <c r="C592" s="18"/>
      <c r="D592" s="19"/>
      <c r="E592" s="19"/>
      <c r="F592" s="20">
        <f t="shared" si="9"/>
        <v>4229.9479000000065</v>
      </c>
    </row>
    <row r="593" spans="1:6" ht="14.25" customHeight="1" x14ac:dyDescent="0.3">
      <c r="A593" s="21"/>
      <c r="B593" s="17"/>
      <c r="C593" s="18"/>
      <c r="D593" s="19"/>
      <c r="E593" s="19"/>
      <c r="F593" s="20">
        <f t="shared" si="9"/>
        <v>4229.9479000000065</v>
      </c>
    </row>
    <row r="594" spans="1:6" ht="14.25" customHeight="1" x14ac:dyDescent="0.3">
      <c r="A594" s="21"/>
      <c r="B594" s="17"/>
      <c r="C594" s="18"/>
      <c r="D594" s="19"/>
      <c r="E594" s="19"/>
      <c r="F594" s="20">
        <f t="shared" si="9"/>
        <v>4229.9479000000065</v>
      </c>
    </row>
    <row r="595" spans="1:6" ht="14.25" customHeight="1" x14ac:dyDescent="0.3">
      <c r="A595" s="21"/>
      <c r="B595" s="17"/>
      <c r="C595" s="18"/>
      <c r="D595" s="19"/>
      <c r="E595" s="19"/>
      <c r="F595" s="20">
        <f t="shared" si="9"/>
        <v>4229.9479000000065</v>
      </c>
    </row>
    <row r="596" spans="1:6" ht="14.25" customHeight="1" x14ac:dyDescent="0.3">
      <c r="A596" s="21"/>
      <c r="B596" s="17"/>
      <c r="C596" s="18"/>
      <c r="D596" s="19"/>
      <c r="E596" s="19"/>
      <c r="F596" s="20">
        <f t="shared" si="9"/>
        <v>4229.9479000000065</v>
      </c>
    </row>
    <row r="597" spans="1:6" ht="14.25" customHeight="1" x14ac:dyDescent="0.3">
      <c r="A597" s="21"/>
      <c r="B597" s="17"/>
      <c r="C597" s="18"/>
      <c r="D597" s="19"/>
      <c r="E597" s="19"/>
      <c r="F597" s="20">
        <f t="shared" si="9"/>
        <v>4229.9479000000065</v>
      </c>
    </row>
    <row r="598" spans="1:6" ht="14.25" customHeight="1" x14ac:dyDescent="0.3">
      <c r="A598" s="21"/>
      <c r="B598" s="17"/>
      <c r="C598" s="18"/>
      <c r="D598" s="19"/>
      <c r="E598" s="19"/>
      <c r="F598" s="20">
        <f t="shared" si="9"/>
        <v>4229.9479000000065</v>
      </c>
    </row>
    <row r="599" spans="1:6" ht="14.25" customHeight="1" x14ac:dyDescent="0.3">
      <c r="A599" s="21"/>
      <c r="B599" s="17"/>
      <c r="C599" s="18"/>
      <c r="D599" s="19"/>
      <c r="E599" s="19"/>
      <c r="F599" s="20">
        <f t="shared" si="9"/>
        <v>4229.9479000000065</v>
      </c>
    </row>
    <row r="600" spans="1:6" ht="14.25" customHeight="1" x14ac:dyDescent="0.3">
      <c r="A600" s="21"/>
      <c r="B600" s="17"/>
      <c r="C600" s="18"/>
      <c r="D600" s="19"/>
      <c r="E600" s="19"/>
      <c r="F600" s="20">
        <f t="shared" si="9"/>
        <v>4229.9479000000065</v>
      </c>
    </row>
    <row r="601" spans="1:6" ht="14.25" customHeight="1" x14ac:dyDescent="0.3">
      <c r="A601" s="21"/>
      <c r="B601" s="17"/>
      <c r="C601" s="18"/>
      <c r="D601" s="19"/>
      <c r="E601" s="19"/>
      <c r="F601" s="20">
        <f t="shared" si="9"/>
        <v>4229.9479000000065</v>
      </c>
    </row>
    <row r="602" spans="1:6" ht="14.25" customHeight="1" x14ac:dyDescent="0.3">
      <c r="A602" s="21"/>
      <c r="B602" s="17"/>
      <c r="C602" s="18"/>
      <c r="D602" s="19"/>
      <c r="E602" s="19"/>
      <c r="F602" s="20">
        <f t="shared" si="9"/>
        <v>4229.9479000000065</v>
      </c>
    </row>
    <row r="603" spans="1:6" ht="14.25" customHeight="1" x14ac:dyDescent="0.3">
      <c r="A603" s="21"/>
      <c r="B603" s="17"/>
      <c r="C603" s="18"/>
      <c r="D603" s="19"/>
      <c r="E603" s="19"/>
      <c r="F603" s="20">
        <f t="shared" si="9"/>
        <v>4229.9479000000065</v>
      </c>
    </row>
    <row r="604" spans="1:6" ht="14.25" customHeight="1" x14ac:dyDescent="0.3">
      <c r="A604" s="21"/>
      <c r="B604" s="17"/>
      <c r="C604" s="18"/>
      <c r="D604" s="19"/>
      <c r="E604" s="19"/>
      <c r="F604" s="20">
        <f t="shared" si="9"/>
        <v>4229.9479000000065</v>
      </c>
    </row>
    <row r="605" spans="1:6" ht="14.25" customHeight="1" x14ac:dyDescent="0.3">
      <c r="A605" s="21"/>
      <c r="B605" s="17"/>
      <c r="C605" s="18"/>
      <c r="D605" s="19"/>
      <c r="E605" s="19"/>
      <c r="F605" s="20">
        <f t="shared" si="9"/>
        <v>4229.9479000000065</v>
      </c>
    </row>
    <row r="606" spans="1:6" ht="14.25" customHeight="1" x14ac:dyDescent="0.3">
      <c r="A606" s="21"/>
      <c r="B606" s="17"/>
      <c r="C606" s="18"/>
      <c r="D606" s="19"/>
      <c r="E606" s="19"/>
      <c r="F606" s="20">
        <f t="shared" si="9"/>
        <v>4229.9479000000065</v>
      </c>
    </row>
    <row r="607" spans="1:6" ht="14.25" customHeight="1" x14ac:dyDescent="0.3">
      <c r="A607" s="21"/>
      <c r="B607" s="17"/>
      <c r="C607" s="18"/>
      <c r="D607" s="19"/>
      <c r="E607" s="19"/>
      <c r="F607" s="20">
        <f t="shared" si="9"/>
        <v>4229.9479000000065</v>
      </c>
    </row>
    <row r="608" spans="1:6" ht="14.25" customHeight="1" x14ac:dyDescent="0.3">
      <c r="A608" s="21"/>
      <c r="B608" s="17"/>
      <c r="C608" s="18"/>
      <c r="D608" s="19"/>
      <c r="E608" s="19"/>
      <c r="F608" s="20">
        <f t="shared" si="9"/>
        <v>4229.9479000000065</v>
      </c>
    </row>
    <row r="609" spans="1:6" ht="14.25" customHeight="1" x14ac:dyDescent="0.3">
      <c r="A609" s="21"/>
      <c r="B609" s="17"/>
      <c r="C609" s="18"/>
      <c r="D609" s="19"/>
      <c r="E609" s="19"/>
      <c r="F609" s="20">
        <f t="shared" si="9"/>
        <v>4229.9479000000065</v>
      </c>
    </row>
    <row r="610" spans="1:6" ht="14.25" customHeight="1" x14ac:dyDescent="0.3">
      <c r="A610" s="21"/>
      <c r="B610" s="17"/>
      <c r="C610" s="18"/>
      <c r="D610" s="19"/>
      <c r="E610" s="19"/>
      <c r="F610" s="20">
        <f t="shared" si="9"/>
        <v>4229.9479000000065</v>
      </c>
    </row>
    <row r="611" spans="1:6" ht="14.25" customHeight="1" x14ac:dyDescent="0.3">
      <c r="A611" s="21"/>
      <c r="B611" s="17"/>
      <c r="C611" s="18"/>
      <c r="D611" s="19"/>
      <c r="E611" s="19"/>
      <c r="F611" s="20">
        <f t="shared" si="9"/>
        <v>4229.9479000000065</v>
      </c>
    </row>
  </sheetData>
  <autoFilter ref="A8:F611" xr:uid="{00000000-0009-0000-0000-000015000000}">
    <sortState xmlns:xlrd2="http://schemas.microsoft.com/office/spreadsheetml/2017/richdata2" ref="A8:F611">
      <sortCondition ref="A8:A611"/>
    </sortState>
  </autoFilter>
  <mergeCells count="2">
    <mergeCell ref="A2:F2"/>
    <mergeCell ref="D5:E5"/>
  </mergeCells>
  <conditionalFormatting sqref="F6 F9:F611">
    <cfRule type="cellIs" dxfId="14" priority="1" operator="lessThan">
      <formula>0</formula>
    </cfRule>
  </conditionalFormatting>
  <conditionalFormatting sqref="F9:F611 F6">
    <cfRule type="cellIs" dxfId="13" priority="3" operator="greaterThan">
      <formula>0</formula>
    </cfRule>
  </conditionalFormatting>
  <conditionalFormatting sqref="F9:F611">
    <cfRule type="cellIs" dxfId="12" priority="2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5" orientation="portrait" r:id="rId1"/>
  <rowBreaks count="4" manualBreakCount="4">
    <brk id="138" max="5" man="1"/>
    <brk id="196" max="5" man="1"/>
    <brk id="257" max="5" man="1"/>
    <brk id="318" max="5" man="1"/>
  </row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D6D8-935C-4D62-AAD3-37500EA2CB21}">
  <dimension ref="A1:F564"/>
  <sheetViews>
    <sheetView view="pageBreakPreview" zoomScaleNormal="100" zoomScaleSheetLayoutView="100" workbookViewId="0">
      <selection activeCell="C35" sqref="C35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Junho2026!F6</f>
        <v>0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SUM(D9:D564)</f>
        <v>219464.83000000005</v>
      </c>
      <c r="E6" s="11">
        <f>SUM(E9:E564)</f>
        <v>219464.83</v>
      </c>
      <c r="F6" s="12">
        <f>F564</f>
        <v>0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46204</v>
      </c>
      <c r="B10" s="17" t="s">
        <v>212</v>
      </c>
      <c r="C10" s="18" t="s">
        <v>157</v>
      </c>
      <c r="D10" s="19">
        <v>9350</v>
      </c>
      <c r="E10" s="19"/>
      <c r="F10" s="20">
        <f>D10-E10+D5</f>
        <v>9350</v>
      </c>
    </row>
    <row r="11" spans="1:6" ht="14.25" customHeight="1" x14ac:dyDescent="0.3">
      <c r="A11" s="16">
        <v>46204</v>
      </c>
      <c r="B11" s="17" t="s">
        <v>22</v>
      </c>
      <c r="C11" s="18" t="s">
        <v>167</v>
      </c>
      <c r="D11" s="19"/>
      <c r="E11" s="29">
        <v>9350</v>
      </c>
      <c r="F11" s="20">
        <f>D11-E11+F10</f>
        <v>0</v>
      </c>
    </row>
    <row r="12" spans="1:6" ht="14.25" customHeight="1" x14ac:dyDescent="0.3">
      <c r="A12" s="16">
        <v>46213</v>
      </c>
      <c r="B12" s="17" t="s">
        <v>212</v>
      </c>
      <c r="C12" s="18" t="s">
        <v>149</v>
      </c>
      <c r="D12" s="29">
        <v>350</v>
      </c>
      <c r="E12" s="19"/>
      <c r="F12" s="20">
        <f t="shared" ref="F12:F74" si="0">D12-E12+F11</f>
        <v>350</v>
      </c>
    </row>
    <row r="13" spans="1:6" ht="14.25" customHeight="1" x14ac:dyDescent="0.3">
      <c r="A13" s="16">
        <v>46213</v>
      </c>
      <c r="B13" s="17" t="s">
        <v>22</v>
      </c>
      <c r="C13" s="18" t="s">
        <v>167</v>
      </c>
      <c r="D13" s="19"/>
      <c r="E13" s="19">
        <v>350</v>
      </c>
      <c r="F13" s="20">
        <f t="shared" si="0"/>
        <v>0</v>
      </c>
    </row>
    <row r="14" spans="1:6" ht="14.25" customHeight="1" x14ac:dyDescent="0.3">
      <c r="A14" s="16">
        <v>46223</v>
      </c>
      <c r="B14" s="17" t="s">
        <v>212</v>
      </c>
      <c r="C14" s="18" t="s">
        <v>78</v>
      </c>
      <c r="D14" s="19">
        <v>13900</v>
      </c>
      <c r="E14" s="19"/>
      <c r="F14" s="20">
        <f t="shared" si="0"/>
        <v>13900</v>
      </c>
    </row>
    <row r="15" spans="1:6" ht="14.25" customHeight="1" x14ac:dyDescent="0.3">
      <c r="A15" s="16">
        <v>46223</v>
      </c>
      <c r="B15" s="17" t="s">
        <v>22</v>
      </c>
      <c r="C15" s="18" t="s">
        <v>167</v>
      </c>
      <c r="D15" s="19"/>
      <c r="E15" s="19">
        <v>13900</v>
      </c>
      <c r="F15" s="20">
        <f t="shared" si="0"/>
        <v>0</v>
      </c>
    </row>
    <row r="16" spans="1:6" ht="14.25" customHeight="1" x14ac:dyDescent="0.3">
      <c r="A16" s="16">
        <v>46225</v>
      </c>
      <c r="B16" s="17" t="s">
        <v>212</v>
      </c>
      <c r="C16" s="18" t="s">
        <v>105</v>
      </c>
      <c r="D16" s="19">
        <v>183.62</v>
      </c>
      <c r="E16" s="19"/>
      <c r="F16" s="20">
        <f t="shared" si="0"/>
        <v>183.62</v>
      </c>
    </row>
    <row r="17" spans="1:6" ht="14.25" customHeight="1" x14ac:dyDescent="0.3">
      <c r="A17" s="16">
        <v>46225</v>
      </c>
      <c r="B17" s="17" t="s">
        <v>185</v>
      </c>
      <c r="C17" s="18"/>
      <c r="D17" s="19"/>
      <c r="E17" s="19">
        <v>0.5</v>
      </c>
      <c r="F17" s="20">
        <f t="shared" si="0"/>
        <v>183.12</v>
      </c>
    </row>
    <row r="18" spans="1:6" ht="14.25" customHeight="1" x14ac:dyDescent="0.3">
      <c r="A18" s="16">
        <v>46225</v>
      </c>
      <c r="B18" s="17" t="s">
        <v>22</v>
      </c>
      <c r="C18" s="18" t="s">
        <v>167</v>
      </c>
      <c r="D18" s="19"/>
      <c r="E18" s="19">
        <v>183.12</v>
      </c>
      <c r="F18" s="20">
        <f t="shared" si="0"/>
        <v>0</v>
      </c>
    </row>
    <row r="19" spans="1:6" ht="14.25" customHeight="1" x14ac:dyDescent="0.3">
      <c r="A19" s="16">
        <v>46226</v>
      </c>
      <c r="B19" s="17" t="s">
        <v>212</v>
      </c>
      <c r="C19" s="18" t="s">
        <v>228</v>
      </c>
      <c r="D19" s="19">
        <v>8855</v>
      </c>
      <c r="E19" s="19"/>
      <c r="F19" s="20">
        <f t="shared" si="0"/>
        <v>8855</v>
      </c>
    </row>
    <row r="20" spans="1:6" ht="14.25" customHeight="1" x14ac:dyDescent="0.3">
      <c r="A20" s="16">
        <v>46226</v>
      </c>
      <c r="B20" s="17" t="s">
        <v>185</v>
      </c>
      <c r="C20" s="18"/>
      <c r="D20" s="19"/>
      <c r="E20" s="19">
        <v>0.5</v>
      </c>
      <c r="F20" s="20">
        <f t="shared" si="0"/>
        <v>8854.5</v>
      </c>
    </row>
    <row r="21" spans="1:6" ht="14.25" customHeight="1" x14ac:dyDescent="0.3">
      <c r="A21" s="16">
        <v>46226</v>
      </c>
      <c r="B21" s="17" t="s">
        <v>22</v>
      </c>
      <c r="C21" s="18" t="s">
        <v>167</v>
      </c>
      <c r="D21" s="19"/>
      <c r="E21" s="19">
        <v>8854.5</v>
      </c>
      <c r="F21" s="20">
        <f t="shared" si="0"/>
        <v>0</v>
      </c>
    </row>
    <row r="22" spans="1:6" ht="14.25" customHeight="1" x14ac:dyDescent="0.3">
      <c r="A22" s="16">
        <v>46227</v>
      </c>
      <c r="B22" s="17" t="s">
        <v>212</v>
      </c>
      <c r="C22" s="18" t="s">
        <v>229</v>
      </c>
      <c r="D22" s="19">
        <v>2200</v>
      </c>
      <c r="E22" s="19"/>
      <c r="F22" s="20">
        <f t="shared" si="0"/>
        <v>2200</v>
      </c>
    </row>
    <row r="23" spans="1:6" ht="14.25" customHeight="1" x14ac:dyDescent="0.3">
      <c r="A23" s="16">
        <v>46227</v>
      </c>
      <c r="B23" s="17" t="s">
        <v>185</v>
      </c>
      <c r="D23" s="19"/>
      <c r="E23" s="19">
        <v>0.5</v>
      </c>
      <c r="F23" s="20">
        <f t="shared" si="0"/>
        <v>2199.5</v>
      </c>
    </row>
    <row r="24" spans="1:6" ht="14.25" customHeight="1" x14ac:dyDescent="0.3">
      <c r="A24" s="16">
        <v>46227</v>
      </c>
      <c r="B24" s="17" t="s">
        <v>22</v>
      </c>
      <c r="C24" s="18" t="s">
        <v>167</v>
      </c>
      <c r="D24" s="19"/>
      <c r="E24" s="19">
        <v>2199.5</v>
      </c>
      <c r="F24" s="20">
        <f t="shared" si="0"/>
        <v>0</v>
      </c>
    </row>
    <row r="25" spans="1:6" ht="14.25" customHeight="1" x14ac:dyDescent="0.3">
      <c r="A25" s="16">
        <v>46230</v>
      </c>
      <c r="B25" s="17" t="s">
        <v>212</v>
      </c>
      <c r="C25" s="18" t="s">
        <v>230</v>
      </c>
      <c r="D25" s="19">
        <v>20601.439999999999</v>
      </c>
      <c r="E25" s="19"/>
      <c r="F25" s="20">
        <f t="shared" si="0"/>
        <v>20601.439999999999</v>
      </c>
    </row>
    <row r="26" spans="1:6" ht="14.25" customHeight="1" x14ac:dyDescent="0.3">
      <c r="A26" s="16">
        <v>46230</v>
      </c>
      <c r="B26" s="17" t="s">
        <v>212</v>
      </c>
      <c r="C26" s="18" t="s">
        <v>230</v>
      </c>
      <c r="D26" s="19">
        <v>10533.22</v>
      </c>
      <c r="E26" s="19"/>
      <c r="F26" s="20">
        <f t="shared" si="0"/>
        <v>31134.659999999996</v>
      </c>
    </row>
    <row r="27" spans="1:6" ht="14.25" customHeight="1" x14ac:dyDescent="0.3">
      <c r="A27" s="16">
        <v>46230</v>
      </c>
      <c r="B27" s="17" t="s">
        <v>212</v>
      </c>
      <c r="C27" s="18" t="s">
        <v>230</v>
      </c>
      <c r="D27" s="19">
        <v>11631.1</v>
      </c>
      <c r="E27" s="19"/>
      <c r="F27" s="20">
        <f t="shared" si="0"/>
        <v>42765.759999999995</v>
      </c>
    </row>
    <row r="28" spans="1:6" ht="14.25" customHeight="1" x14ac:dyDescent="0.3">
      <c r="A28" s="16">
        <v>46230</v>
      </c>
      <c r="B28" s="17" t="s">
        <v>212</v>
      </c>
      <c r="C28" s="18" t="s">
        <v>230</v>
      </c>
      <c r="D28" s="19">
        <v>24072.44</v>
      </c>
      <c r="E28" s="19"/>
      <c r="F28" s="20">
        <f t="shared" si="0"/>
        <v>66838.2</v>
      </c>
    </row>
    <row r="29" spans="1:6" ht="14.25" customHeight="1" x14ac:dyDescent="0.3">
      <c r="A29" s="16">
        <v>46230</v>
      </c>
      <c r="B29" s="17" t="s">
        <v>212</v>
      </c>
      <c r="C29" s="18" t="s">
        <v>230</v>
      </c>
      <c r="D29" s="19">
        <v>20766.080000000002</v>
      </c>
      <c r="E29" s="19"/>
      <c r="F29" s="20">
        <f t="shared" si="0"/>
        <v>87604.28</v>
      </c>
    </row>
    <row r="30" spans="1:6" ht="14.25" customHeight="1" x14ac:dyDescent="0.3">
      <c r="A30" s="16">
        <v>46230</v>
      </c>
      <c r="B30" s="17" t="s">
        <v>212</v>
      </c>
      <c r="C30" s="18" t="s">
        <v>230</v>
      </c>
      <c r="D30" s="19">
        <v>11463.11</v>
      </c>
      <c r="E30" s="19"/>
      <c r="F30" s="20">
        <f t="shared" si="0"/>
        <v>99067.39</v>
      </c>
    </row>
    <row r="31" spans="1:6" ht="14.25" customHeight="1" x14ac:dyDescent="0.3">
      <c r="A31" s="16">
        <v>46230</v>
      </c>
      <c r="B31" s="17" t="s">
        <v>212</v>
      </c>
      <c r="C31" s="18" t="s">
        <v>230</v>
      </c>
      <c r="D31" s="19">
        <v>19398.95</v>
      </c>
      <c r="E31" s="19"/>
      <c r="F31" s="20">
        <f t="shared" si="0"/>
        <v>118466.34</v>
      </c>
    </row>
    <row r="32" spans="1:6" ht="14.25" customHeight="1" x14ac:dyDescent="0.3">
      <c r="A32" s="16">
        <v>46230</v>
      </c>
      <c r="B32" s="17" t="s">
        <v>212</v>
      </c>
      <c r="C32" s="18" t="s">
        <v>230</v>
      </c>
      <c r="D32" s="19">
        <v>25679.54</v>
      </c>
      <c r="E32" s="19"/>
      <c r="F32" s="20">
        <f t="shared" si="0"/>
        <v>144145.88</v>
      </c>
    </row>
    <row r="33" spans="1:6" ht="14.25" customHeight="1" x14ac:dyDescent="0.3">
      <c r="A33" s="16">
        <v>46230</v>
      </c>
      <c r="B33" s="17" t="s">
        <v>212</v>
      </c>
      <c r="C33" s="18" t="s">
        <v>230</v>
      </c>
      <c r="D33" s="19">
        <v>3282.37</v>
      </c>
      <c r="E33" s="19"/>
      <c r="F33" s="20">
        <f t="shared" si="0"/>
        <v>147428.25</v>
      </c>
    </row>
    <row r="34" spans="1:6" ht="14.25" customHeight="1" x14ac:dyDescent="0.3">
      <c r="A34" s="16">
        <v>46230</v>
      </c>
      <c r="B34" s="17" t="s">
        <v>212</v>
      </c>
      <c r="C34" s="18" t="s">
        <v>230</v>
      </c>
      <c r="D34" s="19">
        <v>11463.11</v>
      </c>
      <c r="E34" s="19"/>
      <c r="F34" s="20">
        <f t="shared" si="0"/>
        <v>158891.35999999999</v>
      </c>
    </row>
    <row r="35" spans="1:6" ht="14.25" customHeight="1" x14ac:dyDescent="0.3">
      <c r="A35" s="16">
        <v>46230</v>
      </c>
      <c r="B35" s="17" t="s">
        <v>212</v>
      </c>
      <c r="C35" s="18" t="s">
        <v>230</v>
      </c>
      <c r="D35" s="19">
        <v>22452.48</v>
      </c>
      <c r="E35" s="19"/>
      <c r="F35" s="20">
        <f t="shared" si="0"/>
        <v>181343.84</v>
      </c>
    </row>
    <row r="36" spans="1:6" ht="14.25" customHeight="1" x14ac:dyDescent="0.3">
      <c r="A36" s="16">
        <v>46230</v>
      </c>
      <c r="B36" s="17" t="s">
        <v>212</v>
      </c>
      <c r="C36" s="18" t="s">
        <v>230</v>
      </c>
      <c r="D36" s="19">
        <v>3282.37</v>
      </c>
      <c r="E36" s="19"/>
      <c r="F36" s="20">
        <f t="shared" si="0"/>
        <v>184626.21</v>
      </c>
    </row>
    <row r="37" spans="1:6" ht="14.25" customHeight="1" x14ac:dyDescent="0.3">
      <c r="A37" s="16">
        <v>46230</v>
      </c>
      <c r="B37" s="17" t="s">
        <v>185</v>
      </c>
      <c r="C37" s="18"/>
      <c r="D37" s="19"/>
      <c r="E37" s="19">
        <v>0.5</v>
      </c>
      <c r="F37" s="20">
        <f t="shared" si="0"/>
        <v>184625.71</v>
      </c>
    </row>
    <row r="38" spans="1:6" ht="14.25" customHeight="1" x14ac:dyDescent="0.3">
      <c r="A38" s="16">
        <v>46230</v>
      </c>
      <c r="B38" s="17" t="s">
        <v>22</v>
      </c>
      <c r="C38" s="18" t="s">
        <v>167</v>
      </c>
      <c r="D38" s="19"/>
      <c r="E38" s="19">
        <v>184625.71</v>
      </c>
      <c r="F38" s="20">
        <f t="shared" si="0"/>
        <v>0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0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0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0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0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0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0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0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0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0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0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0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0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0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0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0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0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0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0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0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0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0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0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0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0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0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0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0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0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0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0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0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0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0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0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0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0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ref="F75:F138" si="1">D75-E75+F74</f>
        <v>0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si="1"/>
        <v>0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0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0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0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0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0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0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0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0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0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0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0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0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0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0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0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0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0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0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0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0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0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0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0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0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0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0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0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0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0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0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0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0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0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0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0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0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0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0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0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0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0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0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0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0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0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0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0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0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0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0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0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0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0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0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0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0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0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0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0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0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0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0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ref="F139:F202" si="2">D139-E139+F138</f>
        <v>0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si="2"/>
        <v>0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0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0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0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0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0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0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0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0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0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0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0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0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0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0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0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0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0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0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0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0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0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0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0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0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0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0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0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0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0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0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0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0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0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0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0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0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0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0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0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0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0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0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0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0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0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0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0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0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0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0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0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0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0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0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0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0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0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0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0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0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0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0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ref="F203:F266" si="3">D203-E203+F202</f>
        <v>0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si="3"/>
        <v>0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0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0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0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0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0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0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0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0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0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0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0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0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0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0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0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0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0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0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0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0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0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0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0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0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0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0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0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0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0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0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0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0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0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0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0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0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0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0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0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0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0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0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0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0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0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0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0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0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0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0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0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0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0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0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0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0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0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0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0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0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0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0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ref="F267:F330" si="4">D267-E267+F266</f>
        <v>0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si="4"/>
        <v>0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0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0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0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0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0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0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0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0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0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0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0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0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0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0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0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0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0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0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0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0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0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0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0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0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0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0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0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0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0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0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0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0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0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0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0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0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0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0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0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0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0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0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0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0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0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0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0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0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0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0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0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0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0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0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0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0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0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0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0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0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0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0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ref="F331:F394" si="5">D331-E331+F330</f>
        <v>0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si="5"/>
        <v>0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0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0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0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0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0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0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0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0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0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0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0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0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0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0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0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0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0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0</v>
      </c>
    </row>
    <row r="351" spans="1:6" ht="14.25" customHeight="1" x14ac:dyDescent="0.3">
      <c r="A351" s="21"/>
      <c r="B351" s="17"/>
      <c r="C351" s="18"/>
      <c r="D351" s="19"/>
      <c r="E351" s="19"/>
      <c r="F351" s="20">
        <f t="shared" si="5"/>
        <v>0</v>
      </c>
    </row>
    <row r="352" spans="1:6" ht="14.25" customHeight="1" x14ac:dyDescent="0.3">
      <c r="A352" s="21"/>
      <c r="B352" s="17"/>
      <c r="C352" s="18"/>
      <c r="D352" s="19"/>
      <c r="E352" s="19"/>
      <c r="F352" s="20">
        <f t="shared" si="5"/>
        <v>0</v>
      </c>
    </row>
    <row r="353" spans="1:6" ht="14.25" customHeight="1" x14ac:dyDescent="0.3">
      <c r="A353" s="21"/>
      <c r="B353" s="17"/>
      <c r="C353" s="18"/>
      <c r="D353" s="19"/>
      <c r="E353" s="19"/>
      <c r="F353" s="20">
        <f t="shared" si="5"/>
        <v>0</v>
      </c>
    </row>
    <row r="354" spans="1:6" ht="14.25" customHeight="1" x14ac:dyDescent="0.3">
      <c r="A354" s="21"/>
      <c r="B354" s="17"/>
      <c r="C354" s="18"/>
      <c r="D354" s="19"/>
      <c r="E354" s="19"/>
      <c r="F354" s="20">
        <f t="shared" si="5"/>
        <v>0</v>
      </c>
    </row>
    <row r="355" spans="1:6" ht="14.25" customHeight="1" x14ac:dyDescent="0.3">
      <c r="A355" s="21"/>
      <c r="B355" s="17"/>
      <c r="C355" s="18"/>
      <c r="D355" s="19"/>
      <c r="E355" s="19"/>
      <c r="F355" s="20">
        <f t="shared" si="5"/>
        <v>0</v>
      </c>
    </row>
    <row r="356" spans="1:6" ht="14.25" customHeight="1" x14ac:dyDescent="0.3">
      <c r="A356" s="21"/>
      <c r="B356" s="17"/>
      <c r="C356" s="18"/>
      <c r="D356" s="19"/>
      <c r="E356" s="19"/>
      <c r="F356" s="20">
        <f t="shared" si="5"/>
        <v>0</v>
      </c>
    </row>
    <row r="357" spans="1:6" ht="14.25" customHeight="1" x14ac:dyDescent="0.3">
      <c r="A357" s="21"/>
      <c r="B357" s="17"/>
      <c r="C357" s="18"/>
      <c r="D357" s="19"/>
      <c r="E357" s="19"/>
      <c r="F357" s="20">
        <f t="shared" si="5"/>
        <v>0</v>
      </c>
    </row>
    <row r="358" spans="1:6" ht="14.25" customHeight="1" x14ac:dyDescent="0.3">
      <c r="A358" s="21"/>
      <c r="B358" s="17"/>
      <c r="C358" s="18"/>
      <c r="D358" s="19"/>
      <c r="E358" s="19"/>
      <c r="F358" s="20">
        <f t="shared" si="5"/>
        <v>0</v>
      </c>
    </row>
    <row r="359" spans="1:6" ht="14.25" customHeight="1" x14ac:dyDescent="0.3">
      <c r="A359" s="21"/>
      <c r="B359" s="17"/>
      <c r="C359" s="18"/>
      <c r="D359" s="19"/>
      <c r="E359" s="19"/>
      <c r="F359" s="20">
        <f t="shared" si="5"/>
        <v>0</v>
      </c>
    </row>
    <row r="360" spans="1:6" ht="14.25" customHeight="1" x14ac:dyDescent="0.3">
      <c r="A360" s="21"/>
      <c r="B360" s="17"/>
      <c r="C360" s="18"/>
      <c r="D360" s="19"/>
      <c r="E360" s="19"/>
      <c r="F360" s="20">
        <f t="shared" si="5"/>
        <v>0</v>
      </c>
    </row>
    <row r="361" spans="1:6" ht="14.25" customHeight="1" x14ac:dyDescent="0.3">
      <c r="A361" s="21"/>
      <c r="B361" s="17"/>
      <c r="C361" s="18"/>
      <c r="D361" s="19"/>
      <c r="E361" s="19"/>
      <c r="F361" s="20">
        <f t="shared" si="5"/>
        <v>0</v>
      </c>
    </row>
    <row r="362" spans="1:6" ht="14.25" customHeight="1" x14ac:dyDescent="0.3">
      <c r="A362" s="21"/>
      <c r="B362" s="17"/>
      <c r="C362" s="18"/>
      <c r="D362" s="19"/>
      <c r="E362" s="19"/>
      <c r="F362" s="20">
        <f t="shared" si="5"/>
        <v>0</v>
      </c>
    </row>
    <row r="363" spans="1:6" ht="14.25" customHeight="1" x14ac:dyDescent="0.3">
      <c r="A363" s="21"/>
      <c r="B363" s="17"/>
      <c r="C363" s="18"/>
      <c r="D363" s="19"/>
      <c r="E363" s="19"/>
      <c r="F363" s="20">
        <f t="shared" si="5"/>
        <v>0</v>
      </c>
    </row>
    <row r="364" spans="1:6" ht="14.25" customHeight="1" x14ac:dyDescent="0.3">
      <c r="A364" s="21"/>
      <c r="B364" s="17"/>
      <c r="C364" s="18"/>
      <c r="D364" s="19"/>
      <c r="E364" s="19"/>
      <c r="F364" s="20">
        <f t="shared" si="5"/>
        <v>0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5"/>
        <v>0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5"/>
        <v>0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5"/>
        <v>0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5"/>
        <v>0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5"/>
        <v>0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5"/>
        <v>0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5"/>
        <v>0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5"/>
        <v>0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5"/>
        <v>0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5"/>
        <v>0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5"/>
        <v>0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5"/>
        <v>0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5"/>
        <v>0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5"/>
        <v>0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5"/>
        <v>0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5"/>
        <v>0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5"/>
        <v>0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5"/>
        <v>0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5"/>
        <v>0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5"/>
        <v>0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5"/>
        <v>0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5"/>
        <v>0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5"/>
        <v>0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5"/>
        <v>0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5"/>
        <v>0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5"/>
        <v>0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5"/>
        <v>0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5"/>
        <v>0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5"/>
        <v>0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5"/>
        <v>0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ref="F395:F458" si="6">D395-E395+F394</f>
        <v>0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si="6"/>
        <v>0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0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0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0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0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0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0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0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0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0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0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0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0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0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0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0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0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0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0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0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0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0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0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0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0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0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0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0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0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0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0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0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0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0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0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0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0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0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0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0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0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0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0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0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0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0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0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0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0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0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0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0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0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0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0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0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0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0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0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0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0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0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0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ref="F459:F522" si="7">D459-E459+F458</f>
        <v>0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si="7"/>
        <v>0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0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0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0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0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0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0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0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0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0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0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0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0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0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0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0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0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0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0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0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0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0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0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0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0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0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0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0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0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0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0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0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0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0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0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0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0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0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0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0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0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0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0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0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0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0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0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0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0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0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0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0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0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0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0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0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0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0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0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0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0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0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0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ref="F523:F564" si="8">D523-E523+F522</f>
        <v>0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si="8"/>
        <v>0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0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0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0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0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0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0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0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0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0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0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0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0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0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0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0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0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0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0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0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0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0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0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0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0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0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0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0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0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0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0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0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0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0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0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0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0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0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0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0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0</v>
      </c>
    </row>
  </sheetData>
  <autoFilter ref="A8:F564" xr:uid="{00000000-0009-0000-0000-000015000000}">
    <sortState xmlns:xlrd2="http://schemas.microsoft.com/office/spreadsheetml/2017/richdata2" ref="A8:F564">
      <sortCondition ref="A8:A564"/>
    </sortState>
  </autoFilter>
  <mergeCells count="2">
    <mergeCell ref="A2:F2"/>
    <mergeCell ref="D5:E5"/>
  </mergeCells>
  <conditionalFormatting sqref="F6 F9:F564">
    <cfRule type="cellIs" dxfId="11" priority="1" operator="lessThan">
      <formula>0</formula>
    </cfRule>
  </conditionalFormatting>
  <conditionalFormatting sqref="F9:F564">
    <cfRule type="cellIs" dxfId="10" priority="2" operator="greaterThan">
      <formula>0</formula>
    </cfRule>
  </conditionalFormatting>
  <conditionalFormatting sqref="F10:F564 F6">
    <cfRule type="cellIs" dxfId="9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91" max="5" man="1"/>
    <brk id="149" max="5" man="1"/>
    <brk id="210" max="5" man="1"/>
    <brk id="271" max="5" man="1"/>
  </row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BB95-4DE1-41DE-8B35-06698D29E704}">
  <dimension ref="A1:F564"/>
  <sheetViews>
    <sheetView view="pageBreakPreview" topLeftCell="A33" zoomScaleNormal="100" zoomScaleSheetLayoutView="100" workbookViewId="0">
      <selection activeCell="G60" sqref="G60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231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'Junho2026- Vortx'!F6</f>
        <v>4229.9479000000065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SUM(D9:D564)</f>
        <v>224302.83</v>
      </c>
      <c r="E6" s="11">
        <f>SUM(E9:E564)</f>
        <v>29737.03</v>
      </c>
      <c r="F6" s="12">
        <f>F564</f>
        <v>198795.74789999996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46204</v>
      </c>
      <c r="B10" s="17" t="s">
        <v>181</v>
      </c>
      <c r="C10" s="18" t="s">
        <v>167</v>
      </c>
      <c r="D10" s="19">
        <v>9350</v>
      </c>
      <c r="E10" s="19"/>
      <c r="F10" s="20">
        <f>D10-E10+D5</f>
        <v>13579.947900000006</v>
      </c>
    </row>
    <row r="11" spans="1:6" ht="14.25" customHeight="1" x14ac:dyDescent="0.3">
      <c r="A11" s="16">
        <v>46204</v>
      </c>
      <c r="B11" s="17" t="s">
        <v>190</v>
      </c>
      <c r="C11" s="18"/>
      <c r="D11" s="19"/>
      <c r="E11" s="29">
        <v>56.75</v>
      </c>
      <c r="F11" s="20">
        <f>D11-E11+F10</f>
        <v>13523.197900000006</v>
      </c>
    </row>
    <row r="12" spans="1:6" ht="14.25" customHeight="1" x14ac:dyDescent="0.3">
      <c r="A12" s="16">
        <v>46205</v>
      </c>
      <c r="B12" s="17" t="s">
        <v>185</v>
      </c>
      <c r="C12" s="18"/>
      <c r="D12" s="29"/>
      <c r="E12" s="19">
        <v>10</v>
      </c>
      <c r="F12" s="20">
        <f t="shared" ref="F12:F75" si="0">D12-E12+F11</f>
        <v>13513.197900000006</v>
      </c>
    </row>
    <row r="13" spans="1:6" ht="14.25" customHeight="1" x14ac:dyDescent="0.3">
      <c r="A13" s="16">
        <v>46206</v>
      </c>
      <c r="B13" s="17" t="s">
        <v>181</v>
      </c>
      <c r="C13" s="18" t="s">
        <v>167</v>
      </c>
      <c r="D13" s="19"/>
      <c r="E13" s="29">
        <v>10</v>
      </c>
      <c r="F13" s="20">
        <f t="shared" si="0"/>
        <v>13503.197900000006</v>
      </c>
    </row>
    <row r="14" spans="1:6" ht="14.25" customHeight="1" x14ac:dyDescent="0.3">
      <c r="A14" s="16">
        <v>46206</v>
      </c>
      <c r="B14" s="17" t="s">
        <v>181</v>
      </c>
      <c r="C14" s="18" t="s">
        <v>167</v>
      </c>
      <c r="D14" s="19"/>
      <c r="E14" s="19">
        <v>3500</v>
      </c>
      <c r="F14" s="20">
        <f t="shared" si="0"/>
        <v>10003.197900000006</v>
      </c>
    </row>
    <row r="15" spans="1:6" ht="14.25" customHeight="1" x14ac:dyDescent="0.3">
      <c r="A15" s="16">
        <v>46206</v>
      </c>
      <c r="B15" s="17" t="s">
        <v>181</v>
      </c>
      <c r="C15" s="18" t="s">
        <v>20</v>
      </c>
      <c r="D15" s="19">
        <v>180</v>
      </c>
      <c r="E15" s="19"/>
      <c r="F15" s="20">
        <f t="shared" si="0"/>
        <v>10183.197900000006</v>
      </c>
    </row>
    <row r="16" spans="1:6" ht="14.25" customHeight="1" x14ac:dyDescent="0.3">
      <c r="A16" s="16">
        <v>46209</v>
      </c>
      <c r="B16" s="17" t="s">
        <v>185</v>
      </c>
      <c r="C16" s="18"/>
      <c r="D16" s="19"/>
      <c r="E16" s="19">
        <v>20</v>
      </c>
      <c r="F16" s="20">
        <f t="shared" si="0"/>
        <v>10163.197900000006</v>
      </c>
    </row>
    <row r="17" spans="1:6" ht="14.25" customHeight="1" x14ac:dyDescent="0.3">
      <c r="A17" s="16">
        <v>46210</v>
      </c>
      <c r="B17" s="17" t="s">
        <v>181</v>
      </c>
      <c r="C17" s="18" t="s">
        <v>167</v>
      </c>
      <c r="D17" s="19"/>
      <c r="E17" s="19">
        <v>410</v>
      </c>
      <c r="F17" s="20">
        <f t="shared" si="0"/>
        <v>9753.1979000000065</v>
      </c>
    </row>
    <row r="18" spans="1:6" ht="14.25" customHeight="1" x14ac:dyDescent="0.3">
      <c r="A18" s="16">
        <v>46210</v>
      </c>
      <c r="B18" s="17" t="s">
        <v>190</v>
      </c>
      <c r="C18" s="18"/>
      <c r="D18" s="19"/>
      <c r="E18" s="19">
        <v>10.9</v>
      </c>
      <c r="F18" s="20">
        <f t="shared" si="0"/>
        <v>9742.2979000000068</v>
      </c>
    </row>
    <row r="19" spans="1:6" ht="14.25" customHeight="1" x14ac:dyDescent="0.3">
      <c r="A19" s="16">
        <v>46211</v>
      </c>
      <c r="B19" s="17" t="s">
        <v>185</v>
      </c>
      <c r="C19" s="18"/>
      <c r="D19" s="19"/>
      <c r="E19" s="19">
        <v>20</v>
      </c>
      <c r="F19" s="20">
        <f t="shared" si="0"/>
        <v>9722.2979000000068</v>
      </c>
    </row>
    <row r="20" spans="1:6" ht="14.25" customHeight="1" x14ac:dyDescent="0.3">
      <c r="A20" s="16">
        <v>46213</v>
      </c>
      <c r="B20" s="17" t="s">
        <v>181</v>
      </c>
      <c r="C20" s="18" t="s">
        <v>20</v>
      </c>
      <c r="D20" s="19">
        <v>600</v>
      </c>
      <c r="E20" s="19"/>
      <c r="F20" s="20">
        <f t="shared" si="0"/>
        <v>10322.297900000007</v>
      </c>
    </row>
    <row r="21" spans="1:6" ht="14.25" customHeight="1" x14ac:dyDescent="0.3">
      <c r="A21" s="16">
        <v>46213</v>
      </c>
      <c r="B21" s="17" t="s">
        <v>181</v>
      </c>
      <c r="C21" s="18" t="s">
        <v>167</v>
      </c>
      <c r="D21" s="19">
        <v>350</v>
      </c>
      <c r="E21" s="19"/>
      <c r="F21" s="20">
        <f t="shared" si="0"/>
        <v>10672.297900000007</v>
      </c>
    </row>
    <row r="22" spans="1:6" ht="14.25" customHeight="1" x14ac:dyDescent="0.3">
      <c r="A22" s="16">
        <v>46216</v>
      </c>
      <c r="B22" s="17" t="s">
        <v>181</v>
      </c>
      <c r="C22" s="18" t="s">
        <v>167</v>
      </c>
      <c r="D22" s="19"/>
      <c r="E22" s="19">
        <v>15</v>
      </c>
      <c r="F22" s="20">
        <f t="shared" si="0"/>
        <v>10657.297900000007</v>
      </c>
    </row>
    <row r="23" spans="1:6" ht="14.25" customHeight="1" x14ac:dyDescent="0.3">
      <c r="A23" s="16">
        <v>46216</v>
      </c>
      <c r="B23" s="17" t="s">
        <v>181</v>
      </c>
      <c r="C23" s="18" t="s">
        <v>20</v>
      </c>
      <c r="D23" s="19">
        <v>350</v>
      </c>
      <c r="E23" s="19"/>
      <c r="F23" s="20">
        <f t="shared" si="0"/>
        <v>11007.297900000007</v>
      </c>
    </row>
    <row r="24" spans="1:6" ht="14.25" customHeight="1" x14ac:dyDescent="0.3">
      <c r="A24" s="16">
        <v>46216</v>
      </c>
      <c r="B24" s="17" t="s">
        <v>190</v>
      </c>
      <c r="C24" s="18"/>
      <c r="D24" s="19"/>
      <c r="E24" s="19">
        <v>11.75</v>
      </c>
      <c r="F24" s="20">
        <f t="shared" si="0"/>
        <v>10995.547900000007</v>
      </c>
    </row>
    <row r="25" spans="1:6" ht="14.25" customHeight="1" x14ac:dyDescent="0.3">
      <c r="A25" s="16">
        <v>46216</v>
      </c>
      <c r="B25" s="17" t="s">
        <v>190</v>
      </c>
      <c r="C25" s="18"/>
      <c r="D25" s="19"/>
      <c r="E25" s="19">
        <v>13</v>
      </c>
      <c r="F25" s="20">
        <f t="shared" si="0"/>
        <v>10982.547900000007</v>
      </c>
    </row>
    <row r="26" spans="1:6" ht="14.25" customHeight="1" x14ac:dyDescent="0.3">
      <c r="A26" s="16">
        <v>46216</v>
      </c>
      <c r="B26" s="17" t="s">
        <v>190</v>
      </c>
      <c r="C26" s="18"/>
      <c r="D26" s="19"/>
      <c r="E26" s="19">
        <v>11.75</v>
      </c>
      <c r="F26" s="20">
        <f t="shared" si="0"/>
        <v>10970.797900000007</v>
      </c>
    </row>
    <row r="27" spans="1:6" ht="14.25" customHeight="1" x14ac:dyDescent="0.3">
      <c r="A27" s="16">
        <v>46217</v>
      </c>
      <c r="B27" s="17" t="s">
        <v>185</v>
      </c>
      <c r="C27" s="18"/>
      <c r="D27" s="19"/>
      <c r="E27" s="19">
        <v>40</v>
      </c>
      <c r="F27" s="20">
        <f t="shared" si="0"/>
        <v>10930.797900000007</v>
      </c>
    </row>
    <row r="28" spans="1:6" ht="14.25" customHeight="1" x14ac:dyDescent="0.3">
      <c r="A28" s="16">
        <v>46217</v>
      </c>
      <c r="B28" s="17" t="s">
        <v>185</v>
      </c>
      <c r="C28" s="18"/>
      <c r="D28" s="19"/>
      <c r="E28" s="19">
        <v>0.5</v>
      </c>
      <c r="F28" s="20">
        <f t="shared" si="0"/>
        <v>10930.297900000007</v>
      </c>
    </row>
    <row r="29" spans="1:6" ht="14.25" customHeight="1" x14ac:dyDescent="0.3">
      <c r="A29" s="16">
        <v>46218</v>
      </c>
      <c r="B29" s="17" t="s">
        <v>181</v>
      </c>
      <c r="C29" s="18" t="s">
        <v>167</v>
      </c>
      <c r="D29" s="19"/>
      <c r="E29" s="19">
        <v>900</v>
      </c>
      <c r="F29" s="20">
        <f t="shared" si="0"/>
        <v>10030.297900000007</v>
      </c>
    </row>
    <row r="30" spans="1:6" ht="14.25" customHeight="1" x14ac:dyDescent="0.3">
      <c r="A30" s="16">
        <v>46218</v>
      </c>
      <c r="B30" s="17" t="s">
        <v>181</v>
      </c>
      <c r="C30" s="18" t="s">
        <v>167</v>
      </c>
      <c r="D30" s="19"/>
      <c r="E30" s="19">
        <v>4100</v>
      </c>
      <c r="F30" s="20">
        <f t="shared" si="0"/>
        <v>5930.2979000000068</v>
      </c>
    </row>
    <row r="31" spans="1:6" ht="14.25" customHeight="1" x14ac:dyDescent="0.3">
      <c r="A31" s="16">
        <v>46219</v>
      </c>
      <c r="B31" s="17" t="s">
        <v>185</v>
      </c>
      <c r="C31" s="18"/>
      <c r="D31" s="19"/>
      <c r="E31" s="19">
        <v>20</v>
      </c>
      <c r="F31" s="20">
        <f t="shared" si="0"/>
        <v>5910.2979000000068</v>
      </c>
    </row>
    <row r="32" spans="1:6" ht="14.25" customHeight="1" x14ac:dyDescent="0.3">
      <c r="A32" s="16">
        <v>46220</v>
      </c>
      <c r="B32" s="17" t="s">
        <v>181</v>
      </c>
      <c r="C32" s="18" t="s">
        <v>167</v>
      </c>
      <c r="D32" s="19"/>
      <c r="E32" s="19">
        <v>190</v>
      </c>
      <c r="F32" s="20">
        <f t="shared" si="0"/>
        <v>5720.2979000000068</v>
      </c>
    </row>
    <row r="33" spans="1:6" ht="14.25" customHeight="1" x14ac:dyDescent="0.3">
      <c r="A33" s="16">
        <v>46220</v>
      </c>
      <c r="B33" s="17" t="s">
        <v>181</v>
      </c>
      <c r="C33" s="18"/>
      <c r="D33" s="19"/>
      <c r="E33" s="19">
        <v>3000</v>
      </c>
      <c r="F33" s="20">
        <f t="shared" si="0"/>
        <v>2720.2979000000068</v>
      </c>
    </row>
    <row r="34" spans="1:6" ht="14.25" customHeight="1" x14ac:dyDescent="0.3">
      <c r="A34" s="16">
        <v>46220</v>
      </c>
      <c r="B34" s="17" t="s">
        <v>212</v>
      </c>
      <c r="C34" s="18" t="s">
        <v>20</v>
      </c>
      <c r="D34" s="19">
        <v>600</v>
      </c>
      <c r="E34" s="19"/>
      <c r="F34" s="20">
        <f t="shared" si="0"/>
        <v>3320.2979000000068</v>
      </c>
    </row>
    <row r="35" spans="1:6" ht="14.25" customHeight="1" x14ac:dyDescent="0.3">
      <c r="A35" s="16">
        <v>46223</v>
      </c>
      <c r="B35" s="17" t="s">
        <v>185</v>
      </c>
      <c r="C35" s="18"/>
      <c r="D35" s="19"/>
      <c r="E35" s="19">
        <v>20</v>
      </c>
      <c r="F35" s="20">
        <f t="shared" si="0"/>
        <v>3300.2979000000068</v>
      </c>
    </row>
    <row r="36" spans="1:6" ht="14.25" customHeight="1" x14ac:dyDescent="0.3">
      <c r="A36" s="16">
        <v>46223</v>
      </c>
      <c r="B36" s="17" t="s">
        <v>212</v>
      </c>
      <c r="C36" s="18" t="s">
        <v>167</v>
      </c>
      <c r="D36" s="19">
        <v>13900</v>
      </c>
      <c r="E36" s="19"/>
      <c r="F36" s="20">
        <f t="shared" si="0"/>
        <v>17200.297900000005</v>
      </c>
    </row>
    <row r="37" spans="1:6" ht="14.25" customHeight="1" x14ac:dyDescent="0.3">
      <c r="A37" s="16">
        <v>46223</v>
      </c>
      <c r="B37" s="17" t="s">
        <v>190</v>
      </c>
      <c r="C37" s="18"/>
      <c r="D37" s="19"/>
      <c r="E37" s="19">
        <v>79.5</v>
      </c>
      <c r="F37" s="20">
        <f t="shared" si="0"/>
        <v>17120.797900000005</v>
      </c>
    </row>
    <row r="38" spans="1:6" ht="14.25" customHeight="1" x14ac:dyDescent="0.3">
      <c r="A38" s="16">
        <v>46223</v>
      </c>
      <c r="B38" s="17" t="s">
        <v>190</v>
      </c>
      <c r="C38" s="18"/>
      <c r="D38" s="19"/>
      <c r="E38" s="19">
        <v>13</v>
      </c>
      <c r="F38" s="20">
        <f t="shared" si="0"/>
        <v>17107.797900000005</v>
      </c>
    </row>
    <row r="39" spans="1:6" ht="14.25" customHeight="1" x14ac:dyDescent="0.3">
      <c r="A39" s="16">
        <v>46224</v>
      </c>
      <c r="B39" s="17" t="s">
        <v>185</v>
      </c>
      <c r="C39" s="18"/>
      <c r="D39" s="19"/>
      <c r="E39" s="19">
        <v>20</v>
      </c>
      <c r="F39" s="20">
        <f t="shared" si="0"/>
        <v>17087.797900000005</v>
      </c>
    </row>
    <row r="40" spans="1:6" ht="14.25" customHeight="1" x14ac:dyDescent="0.3">
      <c r="A40" s="16">
        <v>46224</v>
      </c>
      <c r="B40" s="17" t="s">
        <v>181</v>
      </c>
      <c r="C40" s="18"/>
      <c r="D40" s="19"/>
      <c r="E40" s="19">
        <v>80</v>
      </c>
      <c r="F40" s="20">
        <f t="shared" si="0"/>
        <v>17007.797900000005</v>
      </c>
    </row>
    <row r="41" spans="1:6" ht="14.25" customHeight="1" x14ac:dyDescent="0.3">
      <c r="A41" s="16">
        <v>46224</v>
      </c>
      <c r="B41" s="17" t="s">
        <v>181</v>
      </c>
      <c r="C41" s="18"/>
      <c r="D41" s="19"/>
      <c r="E41" s="19">
        <v>14400</v>
      </c>
      <c r="F41" s="20">
        <f t="shared" si="0"/>
        <v>2607.797900000005</v>
      </c>
    </row>
    <row r="42" spans="1:6" ht="14.25" customHeight="1" x14ac:dyDescent="0.3">
      <c r="A42" s="16">
        <v>46225</v>
      </c>
      <c r="B42" s="17" t="s">
        <v>185</v>
      </c>
      <c r="C42" s="18"/>
      <c r="D42" s="19"/>
      <c r="E42" s="19">
        <v>20</v>
      </c>
      <c r="F42" s="20">
        <f t="shared" si="0"/>
        <v>2587.797900000005</v>
      </c>
    </row>
    <row r="43" spans="1:6" ht="14.25" customHeight="1" x14ac:dyDescent="0.3">
      <c r="A43" s="16">
        <v>46225</v>
      </c>
      <c r="B43" s="17" t="s">
        <v>181</v>
      </c>
      <c r="C43" s="18" t="s">
        <v>167</v>
      </c>
      <c r="D43" s="19">
        <v>183.12</v>
      </c>
      <c r="E43" s="19"/>
      <c r="F43" s="20">
        <f t="shared" si="0"/>
        <v>2770.9179000000049</v>
      </c>
    </row>
    <row r="44" spans="1:6" ht="14.25" customHeight="1" x14ac:dyDescent="0.3">
      <c r="A44" s="16">
        <v>46225</v>
      </c>
      <c r="B44" s="17" t="s">
        <v>181</v>
      </c>
      <c r="C44" s="18" t="s">
        <v>167</v>
      </c>
      <c r="D44" s="19"/>
      <c r="E44" s="19">
        <v>10</v>
      </c>
      <c r="F44" s="20">
        <f t="shared" si="0"/>
        <v>2760.9179000000049</v>
      </c>
    </row>
    <row r="45" spans="1:6" ht="14.25" customHeight="1" x14ac:dyDescent="0.3">
      <c r="A45" s="16">
        <v>46226</v>
      </c>
      <c r="B45" s="17" t="s">
        <v>181</v>
      </c>
      <c r="C45" s="18" t="s">
        <v>20</v>
      </c>
      <c r="D45" s="19">
        <v>140</v>
      </c>
      <c r="E45" s="19"/>
      <c r="F45" s="20">
        <f t="shared" si="0"/>
        <v>2900.9179000000049</v>
      </c>
    </row>
    <row r="46" spans="1:6" ht="14.25" customHeight="1" x14ac:dyDescent="0.3">
      <c r="A46" s="16">
        <v>46226</v>
      </c>
      <c r="B46" s="17" t="s">
        <v>181</v>
      </c>
      <c r="C46" s="34" t="s">
        <v>167</v>
      </c>
      <c r="D46" s="19">
        <v>8854.5</v>
      </c>
      <c r="E46" s="19"/>
      <c r="F46" s="20">
        <f t="shared" si="0"/>
        <v>11755.417900000004</v>
      </c>
    </row>
    <row r="47" spans="1:6" ht="14.25" customHeight="1" x14ac:dyDescent="0.3">
      <c r="A47" s="16">
        <v>46227</v>
      </c>
      <c r="B47" s="17" t="s">
        <v>185</v>
      </c>
      <c r="C47" s="18"/>
      <c r="D47" s="19"/>
      <c r="E47" s="19">
        <v>10</v>
      </c>
      <c r="F47" s="20">
        <f t="shared" si="0"/>
        <v>11745.417900000004</v>
      </c>
    </row>
    <row r="48" spans="1:6" ht="14.25" customHeight="1" x14ac:dyDescent="0.3">
      <c r="A48" s="16">
        <v>46227</v>
      </c>
      <c r="B48" s="17" t="s">
        <v>181</v>
      </c>
      <c r="C48" s="34" t="s">
        <v>167</v>
      </c>
      <c r="D48" s="19">
        <v>2199.5</v>
      </c>
      <c r="E48" s="19"/>
      <c r="F48" s="20">
        <f t="shared" si="0"/>
        <v>13944.917900000004</v>
      </c>
    </row>
    <row r="49" spans="1:6" ht="14.25" customHeight="1" x14ac:dyDescent="0.3">
      <c r="A49" s="16">
        <v>46230</v>
      </c>
      <c r="B49" s="17" t="s">
        <v>181</v>
      </c>
      <c r="C49" s="18" t="s">
        <v>167</v>
      </c>
      <c r="D49" s="19"/>
      <c r="E49" s="19">
        <v>10</v>
      </c>
      <c r="F49" s="20">
        <f t="shared" si="0"/>
        <v>13934.917900000004</v>
      </c>
    </row>
    <row r="50" spans="1:6" ht="14.25" customHeight="1" x14ac:dyDescent="0.3">
      <c r="A50" s="16">
        <v>46230</v>
      </c>
      <c r="B50" s="17" t="s">
        <v>181</v>
      </c>
      <c r="C50" s="18" t="s">
        <v>20</v>
      </c>
      <c r="D50" s="19">
        <v>2970</v>
      </c>
      <c r="E50" s="19"/>
      <c r="F50" s="20">
        <f t="shared" si="0"/>
        <v>16904.917900000004</v>
      </c>
    </row>
    <row r="51" spans="1:6" ht="14.25" customHeight="1" x14ac:dyDescent="0.3">
      <c r="A51" s="16">
        <v>46230</v>
      </c>
      <c r="B51" s="17" t="s">
        <v>181</v>
      </c>
      <c r="C51" s="18" t="s">
        <v>167</v>
      </c>
      <c r="D51" s="19">
        <v>184625.71</v>
      </c>
      <c r="E51" s="19"/>
      <c r="F51" s="20">
        <f t="shared" si="0"/>
        <v>201530.62789999999</v>
      </c>
    </row>
    <row r="52" spans="1:6" ht="14.25" customHeight="1" x14ac:dyDescent="0.3">
      <c r="A52" s="16">
        <v>46230</v>
      </c>
      <c r="B52" s="17" t="s">
        <v>190</v>
      </c>
      <c r="C52" s="18"/>
      <c r="D52" s="19"/>
      <c r="E52" s="19">
        <v>10.7</v>
      </c>
      <c r="F52" s="20">
        <f t="shared" si="0"/>
        <v>201519.92789999998</v>
      </c>
    </row>
    <row r="53" spans="1:6" ht="14.25" customHeight="1" x14ac:dyDescent="0.3">
      <c r="A53" s="16">
        <v>46230</v>
      </c>
      <c r="B53" s="17" t="s">
        <v>190</v>
      </c>
      <c r="C53" s="18"/>
      <c r="D53" s="19"/>
      <c r="E53" s="19">
        <v>1043.1300000000001</v>
      </c>
      <c r="F53" s="20">
        <f t="shared" si="0"/>
        <v>200476.79789999998</v>
      </c>
    </row>
    <row r="54" spans="1:6" ht="14.25" customHeight="1" x14ac:dyDescent="0.3">
      <c r="A54" s="16">
        <v>46230</v>
      </c>
      <c r="B54" s="17" t="s">
        <v>190</v>
      </c>
      <c r="C54" s="18"/>
      <c r="D54" s="19"/>
      <c r="E54" s="19">
        <v>24.85</v>
      </c>
      <c r="F54" s="20">
        <f t="shared" si="0"/>
        <v>200451.94789999997</v>
      </c>
    </row>
    <row r="55" spans="1:6" ht="14.25" customHeight="1" x14ac:dyDescent="0.3">
      <c r="A55" s="16">
        <v>46230</v>
      </c>
      <c r="B55" s="17" t="s">
        <v>190</v>
      </c>
      <c r="C55" s="18"/>
      <c r="D55" s="19"/>
      <c r="E55" s="19">
        <v>54.28</v>
      </c>
      <c r="F55" s="20">
        <f>D55-E55+F54</f>
        <v>200397.66789999997</v>
      </c>
    </row>
    <row r="56" spans="1:6" ht="14.25" customHeight="1" x14ac:dyDescent="0.3">
      <c r="A56" s="16">
        <v>46230</v>
      </c>
      <c r="B56" s="17" t="s">
        <v>190</v>
      </c>
      <c r="C56" s="18"/>
      <c r="D56" s="19"/>
      <c r="E56" s="19">
        <v>21</v>
      </c>
      <c r="F56" s="20">
        <f>D56-E56+F55</f>
        <v>200376.66789999997</v>
      </c>
    </row>
    <row r="57" spans="1:6" ht="14.25" customHeight="1" x14ac:dyDescent="0.3">
      <c r="A57" s="16">
        <v>46230</v>
      </c>
      <c r="B57" s="17" t="s">
        <v>190</v>
      </c>
      <c r="C57" s="18"/>
      <c r="D57" s="19"/>
      <c r="E57" s="19">
        <v>10.92</v>
      </c>
      <c r="F57" s="20">
        <f t="shared" si="0"/>
        <v>200365.74789999996</v>
      </c>
    </row>
    <row r="58" spans="1:6" ht="14.25" customHeight="1" x14ac:dyDescent="0.3">
      <c r="A58" s="16">
        <v>46231</v>
      </c>
      <c r="B58" s="17" t="s">
        <v>185</v>
      </c>
      <c r="C58" s="18"/>
      <c r="D58" s="19"/>
      <c r="E58" s="19">
        <v>70</v>
      </c>
      <c r="F58" s="20">
        <f t="shared" si="0"/>
        <v>200295.74789999996</v>
      </c>
    </row>
    <row r="59" spans="1:6" ht="14.25" customHeight="1" x14ac:dyDescent="0.3">
      <c r="A59" s="16">
        <v>46234</v>
      </c>
      <c r="B59" s="17" t="s">
        <v>185</v>
      </c>
      <c r="C59" s="18"/>
      <c r="D59" s="19"/>
      <c r="E59" s="19">
        <v>1500</v>
      </c>
      <c r="F59" s="20">
        <f t="shared" si="0"/>
        <v>198795.74789999996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198795.74789999996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198795.74789999996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198795.74789999996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198795.74789999996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198795.74789999996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198795.74789999996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198795.74789999996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198795.74789999996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198795.74789999996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198795.74789999996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198795.74789999996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198795.74789999996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198795.74789999996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198795.74789999996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198795.74789999996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198795.74789999996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ref="F76:F139" si="1">D76-E76+F75</f>
        <v>198795.74789999996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198795.74789999996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198795.74789999996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198795.74789999996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198795.74789999996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198795.74789999996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198795.74789999996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198795.74789999996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198795.74789999996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198795.74789999996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198795.74789999996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198795.74789999996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198795.74789999996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198795.74789999996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198795.74789999996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198795.74789999996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198795.74789999996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198795.74789999996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198795.74789999996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198795.74789999996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198795.74789999996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198795.74789999996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198795.74789999996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198795.74789999996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198795.74789999996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198795.74789999996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198795.74789999996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198795.74789999996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198795.74789999996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198795.74789999996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198795.74789999996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198795.74789999996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198795.74789999996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198795.74789999996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198795.74789999996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198795.74789999996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198795.74789999996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198795.74789999996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198795.74789999996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198795.74789999996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198795.74789999996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198795.74789999996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198795.74789999996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198795.74789999996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198795.74789999996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198795.74789999996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198795.74789999996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198795.74789999996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198795.74789999996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198795.74789999996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198795.74789999996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198795.74789999996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198795.74789999996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198795.74789999996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198795.74789999996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198795.74789999996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198795.74789999996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198795.74789999996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198795.74789999996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198795.74789999996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198795.74789999996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198795.74789999996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198795.74789999996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198795.74789999996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2">D140-E140+F139</f>
        <v>198795.74789999996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198795.74789999996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198795.74789999996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198795.74789999996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198795.74789999996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198795.74789999996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198795.74789999996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198795.74789999996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198795.74789999996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198795.74789999996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198795.74789999996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198795.74789999996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198795.74789999996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198795.74789999996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198795.74789999996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198795.74789999996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198795.74789999996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198795.74789999996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198795.74789999996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198795.74789999996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198795.74789999996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198795.74789999996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198795.74789999996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198795.74789999996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198795.74789999996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198795.74789999996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198795.74789999996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198795.74789999996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198795.74789999996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198795.74789999996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198795.74789999996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198795.74789999996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198795.74789999996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198795.74789999996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198795.74789999996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198795.74789999996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198795.74789999996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198795.74789999996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198795.74789999996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198795.74789999996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198795.74789999996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198795.74789999996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198795.74789999996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198795.74789999996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198795.74789999996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198795.74789999996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198795.74789999996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198795.74789999996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198795.74789999996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198795.74789999996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198795.74789999996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198795.74789999996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198795.74789999996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198795.74789999996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198795.74789999996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198795.74789999996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198795.74789999996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198795.74789999996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198795.74789999996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198795.74789999996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198795.74789999996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198795.74789999996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198795.74789999996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198795.74789999996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3">D204-E204+F203</f>
        <v>198795.74789999996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198795.74789999996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198795.74789999996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198795.74789999996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198795.74789999996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198795.74789999996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198795.74789999996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198795.74789999996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198795.74789999996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198795.74789999996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198795.74789999996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198795.74789999996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198795.74789999996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198795.74789999996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198795.74789999996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198795.74789999996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198795.74789999996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198795.74789999996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198795.74789999996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198795.74789999996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198795.74789999996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198795.74789999996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198795.74789999996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198795.74789999996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198795.74789999996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198795.74789999996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198795.74789999996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198795.74789999996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198795.74789999996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198795.74789999996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198795.74789999996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198795.74789999996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198795.74789999996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198795.74789999996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198795.74789999996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198795.74789999996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198795.74789999996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198795.74789999996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198795.74789999996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198795.74789999996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198795.74789999996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198795.74789999996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198795.74789999996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198795.74789999996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198795.74789999996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198795.74789999996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198795.74789999996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198795.74789999996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198795.74789999996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198795.74789999996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198795.74789999996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198795.74789999996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198795.74789999996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198795.74789999996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198795.74789999996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198795.74789999996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198795.74789999996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198795.74789999996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198795.74789999996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198795.74789999996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198795.74789999996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198795.74789999996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198795.74789999996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198795.74789999996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4">D268-E268+F267</f>
        <v>198795.74789999996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198795.74789999996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198795.74789999996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198795.74789999996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198795.74789999996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198795.74789999996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198795.74789999996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198795.74789999996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198795.74789999996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198795.74789999996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198795.74789999996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198795.74789999996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198795.74789999996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198795.74789999996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198795.74789999996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198795.74789999996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198795.74789999996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198795.74789999996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198795.74789999996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198795.74789999996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198795.74789999996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198795.74789999996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198795.74789999996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198795.74789999996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198795.74789999996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198795.74789999996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198795.74789999996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198795.74789999996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198795.74789999996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198795.74789999996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198795.74789999996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198795.74789999996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198795.74789999996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198795.74789999996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198795.74789999996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198795.74789999996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198795.74789999996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198795.74789999996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198795.74789999996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198795.74789999996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198795.74789999996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198795.74789999996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198795.74789999996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198795.74789999996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198795.74789999996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198795.74789999996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198795.74789999996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198795.74789999996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198795.74789999996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198795.74789999996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198795.74789999996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198795.74789999996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198795.74789999996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198795.74789999996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198795.74789999996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198795.74789999996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198795.74789999996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198795.74789999996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198795.74789999996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198795.74789999996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198795.74789999996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198795.74789999996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198795.74789999996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198795.74789999996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5">D332-E332+F331</f>
        <v>198795.74789999996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198795.74789999996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198795.74789999996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198795.74789999996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198795.74789999996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198795.74789999996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198795.74789999996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198795.74789999996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198795.74789999996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198795.74789999996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198795.74789999996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198795.74789999996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198795.74789999996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198795.74789999996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198795.74789999996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198795.74789999996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198795.74789999996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198795.74789999996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198795.74789999996</v>
      </c>
    </row>
    <row r="351" spans="1:6" ht="14.25" customHeight="1" x14ac:dyDescent="0.3">
      <c r="A351" s="21"/>
      <c r="B351" s="17"/>
      <c r="C351" s="18"/>
      <c r="D351" s="19"/>
      <c r="E351" s="19"/>
      <c r="F351" s="20">
        <f t="shared" si="5"/>
        <v>198795.74789999996</v>
      </c>
    </row>
    <row r="352" spans="1:6" ht="14.25" customHeight="1" x14ac:dyDescent="0.3">
      <c r="A352" s="21"/>
      <c r="B352" s="17"/>
      <c r="C352" s="18"/>
      <c r="D352" s="19"/>
      <c r="E352" s="19"/>
      <c r="F352" s="20">
        <f t="shared" si="5"/>
        <v>198795.74789999996</v>
      </c>
    </row>
    <row r="353" spans="1:6" ht="14.25" customHeight="1" x14ac:dyDescent="0.3">
      <c r="A353" s="21"/>
      <c r="B353" s="17"/>
      <c r="C353" s="18"/>
      <c r="D353" s="19"/>
      <c r="E353" s="19"/>
      <c r="F353" s="20">
        <f t="shared" si="5"/>
        <v>198795.74789999996</v>
      </c>
    </row>
    <row r="354" spans="1:6" ht="14.25" customHeight="1" x14ac:dyDescent="0.3">
      <c r="A354" s="21"/>
      <c r="B354" s="17"/>
      <c r="C354" s="18"/>
      <c r="D354" s="19"/>
      <c r="E354" s="19"/>
      <c r="F354" s="20">
        <f t="shared" si="5"/>
        <v>198795.74789999996</v>
      </c>
    </row>
    <row r="355" spans="1:6" ht="14.25" customHeight="1" x14ac:dyDescent="0.3">
      <c r="A355" s="21"/>
      <c r="B355" s="17"/>
      <c r="C355" s="18"/>
      <c r="D355" s="19"/>
      <c r="E355" s="19"/>
      <c r="F355" s="20">
        <f t="shared" si="5"/>
        <v>198795.74789999996</v>
      </c>
    </row>
    <row r="356" spans="1:6" ht="14.25" customHeight="1" x14ac:dyDescent="0.3">
      <c r="A356" s="21"/>
      <c r="B356" s="17"/>
      <c r="C356" s="18"/>
      <c r="D356" s="19"/>
      <c r="E356" s="19"/>
      <c r="F356" s="20">
        <f t="shared" si="5"/>
        <v>198795.74789999996</v>
      </c>
    </row>
    <row r="357" spans="1:6" ht="14.25" customHeight="1" x14ac:dyDescent="0.3">
      <c r="A357" s="21"/>
      <c r="B357" s="17"/>
      <c r="C357" s="18"/>
      <c r="D357" s="19"/>
      <c r="E357" s="19"/>
      <c r="F357" s="20">
        <f t="shared" si="5"/>
        <v>198795.74789999996</v>
      </c>
    </row>
    <row r="358" spans="1:6" ht="14.25" customHeight="1" x14ac:dyDescent="0.3">
      <c r="A358" s="21"/>
      <c r="B358" s="17"/>
      <c r="C358" s="18"/>
      <c r="D358" s="19"/>
      <c r="E358" s="19"/>
      <c r="F358" s="20">
        <f t="shared" si="5"/>
        <v>198795.74789999996</v>
      </c>
    </row>
    <row r="359" spans="1:6" ht="14.25" customHeight="1" x14ac:dyDescent="0.3">
      <c r="A359" s="21"/>
      <c r="B359" s="17"/>
      <c r="C359" s="18"/>
      <c r="D359" s="19"/>
      <c r="E359" s="19"/>
      <c r="F359" s="20">
        <f t="shared" si="5"/>
        <v>198795.74789999996</v>
      </c>
    </row>
    <row r="360" spans="1:6" ht="14.25" customHeight="1" x14ac:dyDescent="0.3">
      <c r="A360" s="21"/>
      <c r="B360" s="17"/>
      <c r="C360" s="18"/>
      <c r="D360" s="19"/>
      <c r="E360" s="19"/>
      <c r="F360" s="20">
        <f t="shared" si="5"/>
        <v>198795.74789999996</v>
      </c>
    </row>
    <row r="361" spans="1:6" ht="14.25" customHeight="1" x14ac:dyDescent="0.3">
      <c r="A361" s="21"/>
      <c r="B361" s="17"/>
      <c r="C361" s="18"/>
      <c r="D361" s="19"/>
      <c r="E361" s="19"/>
      <c r="F361" s="20">
        <f t="shared" si="5"/>
        <v>198795.74789999996</v>
      </c>
    </row>
    <row r="362" spans="1:6" ht="14.25" customHeight="1" x14ac:dyDescent="0.3">
      <c r="A362" s="21"/>
      <c r="B362" s="17"/>
      <c r="C362" s="18"/>
      <c r="D362" s="19"/>
      <c r="E362" s="19"/>
      <c r="F362" s="20">
        <f t="shared" si="5"/>
        <v>198795.74789999996</v>
      </c>
    </row>
    <row r="363" spans="1:6" ht="14.25" customHeight="1" x14ac:dyDescent="0.3">
      <c r="A363" s="21"/>
      <c r="B363" s="17"/>
      <c r="C363" s="18"/>
      <c r="D363" s="19"/>
      <c r="E363" s="19"/>
      <c r="F363" s="20">
        <f t="shared" si="5"/>
        <v>198795.74789999996</v>
      </c>
    </row>
    <row r="364" spans="1:6" ht="14.25" customHeight="1" x14ac:dyDescent="0.3">
      <c r="A364" s="21"/>
      <c r="B364" s="17"/>
      <c r="C364" s="18"/>
      <c r="D364" s="19"/>
      <c r="E364" s="19"/>
      <c r="F364" s="20">
        <f t="shared" si="5"/>
        <v>198795.74789999996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5"/>
        <v>198795.74789999996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5"/>
        <v>198795.74789999996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5"/>
        <v>198795.74789999996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5"/>
        <v>198795.74789999996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5"/>
        <v>198795.74789999996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5"/>
        <v>198795.74789999996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5"/>
        <v>198795.74789999996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5"/>
        <v>198795.74789999996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5"/>
        <v>198795.74789999996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5"/>
        <v>198795.74789999996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5"/>
        <v>198795.74789999996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5"/>
        <v>198795.74789999996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5"/>
        <v>198795.74789999996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5"/>
        <v>198795.74789999996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5"/>
        <v>198795.74789999996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5"/>
        <v>198795.74789999996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5"/>
        <v>198795.74789999996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5"/>
        <v>198795.74789999996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5"/>
        <v>198795.74789999996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5"/>
        <v>198795.74789999996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5"/>
        <v>198795.74789999996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5"/>
        <v>198795.74789999996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5"/>
        <v>198795.74789999996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5"/>
        <v>198795.74789999996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5"/>
        <v>198795.74789999996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5"/>
        <v>198795.74789999996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5"/>
        <v>198795.74789999996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5"/>
        <v>198795.74789999996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5"/>
        <v>198795.74789999996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5"/>
        <v>198795.74789999996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5"/>
        <v>198795.74789999996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ref="F396:F459" si="6">D396-E396+F395</f>
        <v>198795.74789999996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198795.74789999996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198795.74789999996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198795.74789999996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198795.74789999996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198795.74789999996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198795.74789999996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198795.74789999996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198795.74789999996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198795.74789999996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198795.74789999996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198795.74789999996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198795.74789999996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198795.74789999996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198795.74789999996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198795.74789999996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198795.74789999996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198795.74789999996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198795.74789999996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198795.74789999996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198795.74789999996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198795.74789999996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198795.74789999996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198795.74789999996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198795.74789999996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198795.74789999996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198795.74789999996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198795.74789999996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198795.74789999996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198795.74789999996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198795.74789999996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198795.74789999996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198795.74789999996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198795.74789999996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198795.74789999996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198795.74789999996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198795.74789999996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198795.74789999996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198795.74789999996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198795.74789999996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198795.74789999996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198795.74789999996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198795.74789999996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198795.74789999996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198795.74789999996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198795.74789999996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198795.74789999996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198795.74789999996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198795.74789999996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198795.74789999996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198795.74789999996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198795.74789999996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198795.74789999996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198795.74789999996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198795.74789999996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198795.74789999996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198795.74789999996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198795.74789999996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198795.74789999996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198795.74789999996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198795.74789999996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198795.74789999996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198795.74789999996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198795.74789999996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7">D460-E460+F459</f>
        <v>198795.74789999996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198795.74789999996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198795.74789999996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198795.74789999996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198795.74789999996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198795.74789999996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198795.74789999996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198795.74789999996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198795.74789999996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198795.74789999996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198795.74789999996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198795.74789999996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198795.74789999996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198795.74789999996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198795.74789999996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198795.74789999996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198795.74789999996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198795.74789999996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198795.74789999996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198795.74789999996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198795.74789999996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198795.74789999996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198795.74789999996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198795.74789999996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198795.74789999996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198795.74789999996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198795.74789999996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198795.74789999996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198795.74789999996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198795.74789999996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198795.74789999996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198795.74789999996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198795.74789999996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198795.74789999996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198795.74789999996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198795.74789999996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198795.74789999996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198795.74789999996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198795.74789999996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198795.74789999996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198795.74789999996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198795.74789999996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198795.74789999996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198795.74789999996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198795.74789999996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198795.74789999996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198795.74789999996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198795.74789999996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198795.74789999996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198795.74789999996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198795.74789999996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198795.74789999996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198795.74789999996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198795.74789999996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198795.74789999996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198795.74789999996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198795.74789999996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198795.74789999996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198795.74789999996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198795.74789999996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198795.74789999996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198795.74789999996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198795.74789999996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198795.74789999996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64" si="8">D524-E524+F523</f>
        <v>198795.74789999996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198795.74789999996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198795.74789999996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198795.74789999996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198795.74789999996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198795.74789999996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198795.74789999996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198795.74789999996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198795.74789999996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198795.74789999996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198795.74789999996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198795.74789999996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198795.74789999996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198795.74789999996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198795.74789999996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198795.74789999996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198795.74789999996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198795.74789999996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198795.74789999996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198795.74789999996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198795.74789999996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198795.74789999996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198795.74789999996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198795.74789999996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198795.74789999996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198795.74789999996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198795.74789999996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198795.74789999996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198795.74789999996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198795.74789999996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198795.74789999996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198795.74789999996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198795.74789999996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198795.74789999996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198795.74789999996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198795.74789999996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198795.74789999996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198795.74789999996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198795.74789999996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198795.74789999996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198795.74789999996</v>
      </c>
    </row>
  </sheetData>
  <autoFilter ref="A8:F564" xr:uid="{00000000-0009-0000-0000-000015000000}">
    <sortState xmlns:xlrd2="http://schemas.microsoft.com/office/spreadsheetml/2017/richdata2" ref="A8:F564">
      <sortCondition ref="A8:A564"/>
    </sortState>
  </autoFilter>
  <mergeCells count="2">
    <mergeCell ref="A2:F2"/>
    <mergeCell ref="D5:E5"/>
  </mergeCells>
  <conditionalFormatting sqref="F6 F9:F564">
    <cfRule type="cellIs" dxfId="8" priority="1" operator="lessThan">
      <formula>0</formula>
    </cfRule>
  </conditionalFormatting>
  <conditionalFormatting sqref="F9:F564">
    <cfRule type="cellIs" dxfId="7" priority="2" operator="greaterThan">
      <formula>0</formula>
    </cfRule>
  </conditionalFormatting>
  <conditionalFormatting sqref="F10:F564 F6">
    <cfRule type="cellIs" dxfId="6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91" max="5" man="1"/>
    <brk id="149" max="5" man="1"/>
    <brk id="210" max="5" man="1"/>
    <brk id="271" max="5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6F80-21E4-4D6C-A07E-6B990CE2098C}">
  <dimension ref="A1:F564"/>
  <sheetViews>
    <sheetView view="pageBreakPreview" zoomScaleNormal="100" zoomScaleSheetLayoutView="100" workbookViewId="0">
      <selection activeCell="D21" sqref="D21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5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Junho2026!F6</f>
        <v>0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SUM(D9:D564)</f>
        <v>9350</v>
      </c>
      <c r="E6" s="11">
        <f>SUM(E9:E564)</f>
        <v>9406.75</v>
      </c>
      <c r="F6" s="12">
        <f>F564</f>
        <v>-56.75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46237</v>
      </c>
      <c r="B10" s="17" t="s">
        <v>19</v>
      </c>
      <c r="C10" s="18" t="s">
        <v>157</v>
      </c>
      <c r="D10" s="19">
        <v>9350</v>
      </c>
      <c r="E10" s="19"/>
      <c r="F10" s="20">
        <f>D10-E10+D5</f>
        <v>9350</v>
      </c>
    </row>
    <row r="11" spans="1:6" ht="14.25" customHeight="1" x14ac:dyDescent="0.3">
      <c r="A11" s="16">
        <v>46237</v>
      </c>
      <c r="B11" s="17"/>
      <c r="C11" s="18"/>
      <c r="D11" s="19"/>
      <c r="E11" s="29">
        <f>(0.5%*D10)+10</f>
        <v>56.75</v>
      </c>
      <c r="F11" s="20">
        <f>D11-E11+F10</f>
        <v>9293.25</v>
      </c>
    </row>
    <row r="12" spans="1:6" ht="14.25" customHeight="1" x14ac:dyDescent="0.3">
      <c r="A12" s="16">
        <v>46237</v>
      </c>
      <c r="B12" s="17" t="s">
        <v>22</v>
      </c>
      <c r="C12" s="18" t="s">
        <v>167</v>
      </c>
      <c r="D12" s="29"/>
      <c r="E12" s="19">
        <v>9350</v>
      </c>
      <c r="F12" s="20">
        <f t="shared" ref="F12:F75" si="0">D12-E12+F11</f>
        <v>-56.75</v>
      </c>
    </row>
    <row r="13" spans="1:6" ht="14.25" customHeight="1" x14ac:dyDescent="0.3">
      <c r="A13" s="16"/>
      <c r="B13" s="17"/>
      <c r="C13" s="18"/>
      <c r="D13" s="19"/>
      <c r="E13" s="19"/>
      <c r="F13" s="20">
        <f t="shared" si="0"/>
        <v>-56.75</v>
      </c>
    </row>
    <row r="14" spans="1:6" ht="14.25" customHeight="1" x14ac:dyDescent="0.3">
      <c r="A14" s="16"/>
      <c r="B14" s="17"/>
      <c r="C14" s="18"/>
      <c r="D14" s="19"/>
      <c r="E14" s="19"/>
      <c r="F14" s="20">
        <f t="shared" si="0"/>
        <v>-56.75</v>
      </c>
    </row>
    <row r="15" spans="1:6" ht="14.25" customHeight="1" x14ac:dyDescent="0.3">
      <c r="A15" s="16"/>
      <c r="B15" s="17"/>
      <c r="C15" s="18"/>
      <c r="D15" s="19"/>
      <c r="E15" s="19"/>
      <c r="F15" s="20">
        <f t="shared" si="0"/>
        <v>-56.75</v>
      </c>
    </row>
    <row r="16" spans="1:6" ht="14.25" customHeight="1" x14ac:dyDescent="0.3">
      <c r="A16" s="16"/>
      <c r="B16" s="17"/>
      <c r="C16" s="18"/>
      <c r="D16" s="19"/>
      <c r="E16" s="19"/>
      <c r="F16" s="20">
        <f t="shared" si="0"/>
        <v>-56.75</v>
      </c>
    </row>
    <row r="17" spans="1:6" ht="14.25" customHeight="1" x14ac:dyDescent="0.3">
      <c r="A17" s="16"/>
      <c r="B17" s="17"/>
      <c r="C17" s="18"/>
      <c r="D17" s="19"/>
      <c r="E17" s="19"/>
      <c r="F17" s="20">
        <f t="shared" si="0"/>
        <v>-56.75</v>
      </c>
    </row>
    <row r="18" spans="1:6" ht="14.25" customHeight="1" x14ac:dyDescent="0.3">
      <c r="A18" s="16"/>
      <c r="B18" s="17"/>
      <c r="C18" s="18"/>
      <c r="D18" s="19"/>
      <c r="E18" s="19"/>
      <c r="F18" s="20">
        <f t="shared" si="0"/>
        <v>-56.75</v>
      </c>
    </row>
    <row r="19" spans="1:6" ht="14.25" customHeight="1" x14ac:dyDescent="0.3">
      <c r="A19" s="16"/>
      <c r="B19" s="17"/>
      <c r="C19" s="18"/>
      <c r="D19" s="19"/>
      <c r="E19" s="19"/>
      <c r="F19" s="20">
        <f t="shared" si="0"/>
        <v>-56.75</v>
      </c>
    </row>
    <row r="20" spans="1:6" ht="14.25" customHeight="1" x14ac:dyDescent="0.3">
      <c r="A20" s="16"/>
      <c r="B20" s="17"/>
      <c r="C20" s="18"/>
      <c r="D20" s="19"/>
      <c r="E20" s="19"/>
      <c r="F20" s="20">
        <f t="shared" si="0"/>
        <v>-56.75</v>
      </c>
    </row>
    <row r="21" spans="1:6" ht="14.25" customHeight="1" x14ac:dyDescent="0.3">
      <c r="A21" s="16"/>
      <c r="B21" s="17"/>
      <c r="C21" s="18"/>
      <c r="D21" s="19"/>
      <c r="E21" s="19"/>
      <c r="F21" s="20">
        <f t="shared" si="0"/>
        <v>-56.75</v>
      </c>
    </row>
    <row r="22" spans="1:6" ht="14.25" customHeight="1" x14ac:dyDescent="0.3">
      <c r="A22" s="16"/>
      <c r="B22" s="17"/>
      <c r="C22" s="18"/>
      <c r="D22" s="19"/>
      <c r="E22" s="19"/>
      <c r="F22" s="20">
        <f t="shared" si="0"/>
        <v>-56.75</v>
      </c>
    </row>
    <row r="23" spans="1:6" ht="14.25" customHeight="1" x14ac:dyDescent="0.3">
      <c r="A23" s="16"/>
      <c r="B23" s="17"/>
      <c r="D23" s="19"/>
      <c r="E23" s="19"/>
      <c r="F23" s="20">
        <f t="shared" si="0"/>
        <v>-56.75</v>
      </c>
    </row>
    <row r="24" spans="1:6" ht="14.25" customHeight="1" x14ac:dyDescent="0.3">
      <c r="A24" s="16"/>
      <c r="B24" s="17"/>
      <c r="C24" s="18"/>
      <c r="D24" s="19"/>
      <c r="E24" s="19"/>
      <c r="F24" s="20">
        <f t="shared" si="0"/>
        <v>-56.75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0"/>
        <v>-56.75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0"/>
        <v>-56.75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si="0"/>
        <v>-56.75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0"/>
        <v>-56.75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0"/>
        <v>-56.75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0"/>
        <v>-56.75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0"/>
        <v>-56.75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0"/>
        <v>-56.75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0"/>
        <v>-56.75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0"/>
        <v>-56.75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0"/>
        <v>-56.75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-56.75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-56.75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-56.75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-56.75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-56.75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-56.75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-56.75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-56.75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-56.75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-56.75</v>
      </c>
    </row>
    <row r="46" spans="1:6" ht="14.25" customHeight="1" x14ac:dyDescent="0.3">
      <c r="A46" s="16"/>
      <c r="B46" s="17"/>
      <c r="C46" s="18"/>
      <c r="D46" s="19"/>
      <c r="E46" s="19"/>
      <c r="F46" s="20">
        <f t="shared" si="0"/>
        <v>-56.75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-56.75</v>
      </c>
    </row>
    <row r="48" spans="1:6" ht="14.25" customHeight="1" x14ac:dyDescent="0.3">
      <c r="A48" s="16"/>
      <c r="B48" s="17"/>
      <c r="C48" s="18"/>
      <c r="D48" s="19"/>
      <c r="E48" s="19"/>
      <c r="F48" s="20">
        <f t="shared" si="0"/>
        <v>-56.75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-56.75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-56.75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-56.75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-56.75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-56.75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-56.75</v>
      </c>
    </row>
    <row r="55" spans="1:6" ht="14.25" customHeight="1" x14ac:dyDescent="0.3">
      <c r="A55" s="16"/>
      <c r="B55" s="17"/>
      <c r="C55" s="18"/>
      <c r="D55" s="19"/>
      <c r="E55" s="19"/>
      <c r="F55" s="20">
        <f t="shared" si="0"/>
        <v>-56.75</v>
      </c>
    </row>
    <row r="56" spans="1:6" ht="14.25" customHeight="1" x14ac:dyDescent="0.3">
      <c r="A56" s="16"/>
      <c r="B56" s="17"/>
      <c r="C56" s="18"/>
      <c r="D56" s="19"/>
      <c r="E56" s="19"/>
      <c r="F56" s="20">
        <f t="shared" si="0"/>
        <v>-56.75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-56.75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-56.75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-56.75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-56.75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-56.75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-56.75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-56.75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-56.75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-56.75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-56.75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-56.75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-56.75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-56.75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-56.75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-56.75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-56.75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-56.75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-56.75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-56.75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ref="F76:F139" si="1">D76-E76+F75</f>
        <v>-56.75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-56.75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-56.75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-56.75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-56.75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-56.75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-56.75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-56.75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-56.75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-56.75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-56.75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-56.75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-56.75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-56.75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-56.75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-56.75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-56.75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-56.75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-56.75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-56.75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-56.75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-56.75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-56.75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-56.75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-56.75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-56.75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-56.75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-56.75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-56.75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-56.75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-56.75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-56.75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-56.75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-56.75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-56.75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-56.75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-56.75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-56.75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-56.75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-56.75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-56.75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-56.75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-56.75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-56.75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-56.75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-56.75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-56.75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-56.75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-56.75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-56.75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-56.75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-56.75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-56.75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-56.75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-56.75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-56.75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-56.75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-56.75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-56.75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-56.75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-56.75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-56.75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-56.75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-56.75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2">D140-E140+F139</f>
        <v>-56.75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-56.75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-56.75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-56.75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-56.75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-56.75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-56.75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-56.75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-56.75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-56.75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-56.75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-56.75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-56.75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-56.75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-56.75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-56.75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-56.75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-56.75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-56.75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-56.75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-56.75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-56.75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-56.75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-56.75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-56.75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-56.75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-56.75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-56.75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-56.75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-56.75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-56.75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-56.75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-56.75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-56.75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-56.75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-56.75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-56.75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-56.75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-56.75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-56.75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-56.75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-56.75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-56.75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-56.75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-56.75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-56.75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-56.75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-56.75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-56.75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-56.75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-56.75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-56.75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-56.75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-56.75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-56.75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-56.75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-56.75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-56.75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-56.75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-56.75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-56.75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-56.75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-56.75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-56.75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3">D204-E204+F203</f>
        <v>-56.75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-56.75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-56.75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-56.75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-56.75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-56.75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-56.75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-56.75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-56.75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-56.75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-56.75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-56.75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-56.75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-56.75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-56.75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-56.75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-56.75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-56.75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-56.75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-56.75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-56.75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-56.75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-56.75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-56.75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-56.75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-56.75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-56.75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-56.75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-56.75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-56.75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-56.75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-56.75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-56.75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-56.75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-56.75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-56.75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-56.75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-56.75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-56.75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-56.75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-56.75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-56.75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-56.75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-56.75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-56.75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-56.75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-56.75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-56.75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-56.75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-56.75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-56.75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-56.75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-56.75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-56.75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-56.75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-56.75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-56.75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-56.75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-56.75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-56.75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-56.75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-56.75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-56.75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-56.75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4">D268-E268+F267</f>
        <v>-56.75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-56.75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-56.75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-56.75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-56.75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-56.75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-56.75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-56.75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-56.75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-56.75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-56.75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-56.75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-56.75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-56.75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-56.75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-56.75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-56.75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-56.75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-56.75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-56.75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-56.75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-56.75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-56.75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-56.75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-56.75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-56.75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-56.75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-56.75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-56.75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-56.75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-56.75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-56.75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-56.75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-56.75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-56.75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-56.75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-56.75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-56.75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-56.75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-56.75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-56.75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-56.75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-56.75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-56.75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-56.75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-56.75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-56.75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-56.75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-56.75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-56.75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-56.75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-56.75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-56.75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-56.75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-56.75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-56.75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-56.75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-56.75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-56.75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-56.75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-56.75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-56.75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-56.75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-56.75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5">D332-E332+F331</f>
        <v>-56.75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-56.75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-56.75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-56.75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-56.75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-56.75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-56.75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-56.75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-56.75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-56.75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-56.75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-56.75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-56.75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-56.75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-56.75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-56.75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-56.75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-56.75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-56.75</v>
      </c>
    </row>
    <row r="351" spans="1:6" ht="14.25" customHeight="1" x14ac:dyDescent="0.3">
      <c r="A351" s="21"/>
      <c r="B351" s="17"/>
      <c r="C351" s="18"/>
      <c r="D351" s="19"/>
      <c r="E351" s="19"/>
      <c r="F351" s="20">
        <f t="shared" si="5"/>
        <v>-56.75</v>
      </c>
    </row>
    <row r="352" spans="1:6" ht="14.25" customHeight="1" x14ac:dyDescent="0.3">
      <c r="A352" s="21"/>
      <c r="B352" s="17"/>
      <c r="C352" s="18"/>
      <c r="D352" s="19"/>
      <c r="E352" s="19"/>
      <c r="F352" s="20">
        <f t="shared" si="5"/>
        <v>-56.75</v>
      </c>
    </row>
    <row r="353" spans="1:6" ht="14.25" customHeight="1" x14ac:dyDescent="0.3">
      <c r="A353" s="21"/>
      <c r="B353" s="17"/>
      <c r="C353" s="18"/>
      <c r="D353" s="19"/>
      <c r="E353" s="19"/>
      <c r="F353" s="20">
        <f t="shared" si="5"/>
        <v>-56.75</v>
      </c>
    </row>
    <row r="354" spans="1:6" ht="14.25" customHeight="1" x14ac:dyDescent="0.3">
      <c r="A354" s="21"/>
      <c r="B354" s="17"/>
      <c r="C354" s="18"/>
      <c r="D354" s="19"/>
      <c r="E354" s="19"/>
      <c r="F354" s="20">
        <f t="shared" si="5"/>
        <v>-56.75</v>
      </c>
    </row>
    <row r="355" spans="1:6" ht="14.25" customHeight="1" x14ac:dyDescent="0.3">
      <c r="A355" s="21"/>
      <c r="B355" s="17"/>
      <c r="C355" s="18"/>
      <c r="D355" s="19"/>
      <c r="E355" s="19"/>
      <c r="F355" s="20">
        <f t="shared" si="5"/>
        <v>-56.75</v>
      </c>
    </row>
    <row r="356" spans="1:6" ht="14.25" customHeight="1" x14ac:dyDescent="0.3">
      <c r="A356" s="21"/>
      <c r="B356" s="17"/>
      <c r="C356" s="18"/>
      <c r="D356" s="19"/>
      <c r="E356" s="19"/>
      <c r="F356" s="20">
        <f t="shared" si="5"/>
        <v>-56.75</v>
      </c>
    </row>
    <row r="357" spans="1:6" ht="14.25" customHeight="1" x14ac:dyDescent="0.3">
      <c r="A357" s="21"/>
      <c r="B357" s="17"/>
      <c r="C357" s="18"/>
      <c r="D357" s="19"/>
      <c r="E357" s="19"/>
      <c r="F357" s="20">
        <f t="shared" si="5"/>
        <v>-56.75</v>
      </c>
    </row>
    <row r="358" spans="1:6" ht="14.25" customHeight="1" x14ac:dyDescent="0.3">
      <c r="A358" s="21"/>
      <c r="B358" s="17"/>
      <c r="C358" s="18"/>
      <c r="D358" s="19"/>
      <c r="E358" s="19"/>
      <c r="F358" s="20">
        <f t="shared" si="5"/>
        <v>-56.75</v>
      </c>
    </row>
    <row r="359" spans="1:6" ht="14.25" customHeight="1" x14ac:dyDescent="0.3">
      <c r="A359" s="21"/>
      <c r="B359" s="17"/>
      <c r="C359" s="18"/>
      <c r="D359" s="19"/>
      <c r="E359" s="19"/>
      <c r="F359" s="20">
        <f t="shared" si="5"/>
        <v>-56.75</v>
      </c>
    </row>
    <row r="360" spans="1:6" ht="14.25" customHeight="1" x14ac:dyDescent="0.3">
      <c r="A360" s="21"/>
      <c r="B360" s="17"/>
      <c r="C360" s="18"/>
      <c r="D360" s="19"/>
      <c r="E360" s="19"/>
      <c r="F360" s="20">
        <f t="shared" si="5"/>
        <v>-56.75</v>
      </c>
    </row>
    <row r="361" spans="1:6" ht="14.25" customHeight="1" x14ac:dyDescent="0.3">
      <c r="A361" s="21"/>
      <c r="B361" s="17"/>
      <c r="C361" s="18"/>
      <c r="D361" s="19"/>
      <c r="E361" s="19"/>
      <c r="F361" s="20">
        <f t="shared" si="5"/>
        <v>-56.75</v>
      </c>
    </row>
    <row r="362" spans="1:6" ht="14.25" customHeight="1" x14ac:dyDescent="0.3">
      <c r="A362" s="21"/>
      <c r="B362" s="17"/>
      <c r="C362" s="18"/>
      <c r="D362" s="19"/>
      <c r="E362" s="19"/>
      <c r="F362" s="20">
        <f t="shared" si="5"/>
        <v>-56.75</v>
      </c>
    </row>
    <row r="363" spans="1:6" ht="14.25" customHeight="1" x14ac:dyDescent="0.3">
      <c r="A363" s="21"/>
      <c r="B363" s="17"/>
      <c r="C363" s="18"/>
      <c r="D363" s="19"/>
      <c r="E363" s="19"/>
      <c r="F363" s="20">
        <f t="shared" si="5"/>
        <v>-56.75</v>
      </c>
    </row>
    <row r="364" spans="1:6" ht="14.25" customHeight="1" x14ac:dyDescent="0.3">
      <c r="A364" s="21"/>
      <c r="B364" s="17"/>
      <c r="C364" s="18"/>
      <c r="D364" s="19"/>
      <c r="E364" s="19"/>
      <c r="F364" s="20">
        <f t="shared" si="5"/>
        <v>-56.75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5"/>
        <v>-56.75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5"/>
        <v>-56.75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5"/>
        <v>-56.75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5"/>
        <v>-56.75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5"/>
        <v>-56.75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5"/>
        <v>-56.75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5"/>
        <v>-56.75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5"/>
        <v>-56.75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5"/>
        <v>-56.75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5"/>
        <v>-56.75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5"/>
        <v>-56.75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5"/>
        <v>-56.75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5"/>
        <v>-56.75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5"/>
        <v>-56.75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5"/>
        <v>-56.75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5"/>
        <v>-56.75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5"/>
        <v>-56.75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5"/>
        <v>-56.75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5"/>
        <v>-56.75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5"/>
        <v>-56.75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5"/>
        <v>-56.75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5"/>
        <v>-56.75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5"/>
        <v>-56.75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5"/>
        <v>-56.75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5"/>
        <v>-56.75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5"/>
        <v>-56.75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5"/>
        <v>-56.75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5"/>
        <v>-56.75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5"/>
        <v>-56.75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5"/>
        <v>-56.75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5"/>
        <v>-56.75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ref="F396:F459" si="6">D396-E396+F395</f>
        <v>-56.75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-56.75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-56.75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-56.75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-56.75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-56.75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-56.75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-56.75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-56.75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-56.75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-56.75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-56.75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-56.75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-56.75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-56.75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-56.75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-56.75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-56.75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-56.75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-56.75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-56.75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-56.75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-56.75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-56.75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-56.75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-56.75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-56.75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-56.75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-56.75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-56.75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-56.75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-56.75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-56.75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-56.75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-56.75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-56.75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-56.75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-56.75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-56.75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-56.75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-56.75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-56.75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-56.75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-56.75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-56.75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-56.75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-56.75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-56.75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-56.75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-56.75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-56.75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-56.75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-56.75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-56.75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-56.75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-56.75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-56.75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-56.75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-56.75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-56.75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-56.75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-56.75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-56.75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-56.75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7">D460-E460+F459</f>
        <v>-56.75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-56.75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-56.75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-56.75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-56.75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-56.75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-56.75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-56.75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-56.75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-56.75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-56.75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-56.75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-56.75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-56.75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-56.75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-56.75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-56.75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-56.75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-56.75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-56.75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-56.75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-56.75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-56.75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-56.75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-56.75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-56.75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-56.75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-56.75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-56.75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-56.75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-56.75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-56.75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-56.75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-56.75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-56.75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-56.75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-56.75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-56.75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-56.75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-56.75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-56.75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-56.75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-56.75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-56.75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-56.75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-56.75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-56.75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-56.75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-56.75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-56.75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-56.75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-56.75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-56.75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-56.75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-56.75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-56.75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-56.75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-56.75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-56.75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-56.75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-56.75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-56.75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-56.75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-56.75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64" si="8">D524-E524+F523</f>
        <v>-56.75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-56.75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-56.75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-56.75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-56.75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-56.75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-56.75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-56.75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-56.75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-56.75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-56.75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-56.75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-56.75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-56.75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-56.75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-56.75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-56.75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-56.75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-56.75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-56.75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-56.75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-56.75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-56.75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-56.75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-56.75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-56.75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-56.75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-56.75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-56.75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-56.75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-56.75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-56.75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-56.75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-56.75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-56.75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-56.75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-56.75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-56.75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-56.75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-56.75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-56.75</v>
      </c>
    </row>
  </sheetData>
  <autoFilter ref="A8:F564" xr:uid="{00000000-0009-0000-0000-000015000000}">
    <sortState xmlns:xlrd2="http://schemas.microsoft.com/office/spreadsheetml/2017/richdata2" ref="A8:F564">
      <sortCondition ref="A8:A564"/>
    </sortState>
  </autoFilter>
  <mergeCells count="2">
    <mergeCell ref="A2:F2"/>
    <mergeCell ref="D5:E5"/>
  </mergeCells>
  <conditionalFormatting sqref="F6 F9:F564">
    <cfRule type="cellIs" dxfId="5" priority="1" operator="lessThan">
      <formula>0</formula>
    </cfRule>
  </conditionalFormatting>
  <conditionalFormatting sqref="F9:F564">
    <cfRule type="cellIs" dxfId="4" priority="2" operator="greaterThan">
      <formula>0</formula>
    </cfRule>
  </conditionalFormatting>
  <conditionalFormatting sqref="F10:F564 F6">
    <cfRule type="cellIs" dxfId="3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91" max="5" man="1"/>
    <brk id="149" max="5" man="1"/>
    <brk id="210" max="5" man="1"/>
    <brk id="271" max="5" man="1"/>
  </row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8CA0-E678-4043-8DB9-7D5C7A03CCAF}">
  <dimension ref="A1:F564"/>
  <sheetViews>
    <sheetView tabSelected="1" view="pageBreakPreview" topLeftCell="A2" zoomScaleNormal="100" zoomScaleSheetLayoutView="100" workbookViewId="0">
      <selection activeCell="C27" sqref="C27"/>
    </sheetView>
  </sheetViews>
  <sheetFormatPr defaultColWidth="14.44140625" defaultRowHeight="15" customHeight="1" x14ac:dyDescent="0.3"/>
  <cols>
    <col min="1" max="1" width="12" customWidth="1"/>
    <col min="2" max="2" width="30" bestFit="1" customWidth="1"/>
    <col min="3" max="3" width="65.88671875" bestFit="1" customWidth="1"/>
    <col min="4" max="5" width="17.6640625" bestFit="1" customWidth="1"/>
    <col min="6" max="6" width="17.33203125" bestFit="1" customWidth="1"/>
    <col min="7" max="7" width="13.33203125" customWidth="1"/>
    <col min="8" max="9" width="11.33203125" customWidth="1"/>
    <col min="10" max="26" width="11.6640625" customWidth="1"/>
  </cols>
  <sheetData>
    <row r="1" spans="1:6" ht="120" customHeight="1" x14ac:dyDescent="0.3">
      <c r="A1" s="1"/>
      <c r="B1" s="2"/>
      <c r="C1" s="2"/>
      <c r="D1" s="2"/>
      <c r="E1" s="2"/>
      <c r="F1" s="2"/>
    </row>
    <row r="2" spans="1:6" ht="27" customHeight="1" x14ac:dyDescent="0.3">
      <c r="A2" s="35" t="s">
        <v>0</v>
      </c>
      <c r="B2" s="36"/>
      <c r="C2" s="36"/>
      <c r="D2" s="36"/>
      <c r="E2" s="36"/>
      <c r="F2" s="37"/>
    </row>
    <row r="3" spans="1:6" ht="14.25" customHeight="1" x14ac:dyDescent="0.3">
      <c r="A3" s="3"/>
      <c r="B3" s="4"/>
      <c r="C3" s="5"/>
      <c r="D3" s="6"/>
      <c r="E3" s="6"/>
      <c r="F3" s="6"/>
    </row>
    <row r="4" spans="1:6" ht="14.25" customHeight="1" x14ac:dyDescent="0.3">
      <c r="A4" s="7" t="s">
        <v>1</v>
      </c>
      <c r="B4" s="8" t="s">
        <v>2</v>
      </c>
      <c r="C4" s="9" t="s">
        <v>3</v>
      </c>
      <c r="D4" s="8">
        <v>1</v>
      </c>
      <c r="E4" s="9" t="s">
        <v>4</v>
      </c>
      <c r="F4" s="8" t="s">
        <v>231</v>
      </c>
    </row>
    <row r="5" spans="1:6" ht="14.25" customHeight="1" x14ac:dyDescent="0.3">
      <c r="A5" s="7" t="s">
        <v>6</v>
      </c>
      <c r="B5" s="8" t="s">
        <v>7</v>
      </c>
      <c r="C5" s="9" t="s">
        <v>8</v>
      </c>
      <c r="D5" s="38">
        <f>'Julho2026- Vortx'!F59</f>
        <v>198795.74789999996</v>
      </c>
      <c r="E5" s="37"/>
      <c r="F5" s="9" t="s">
        <v>9</v>
      </c>
    </row>
    <row r="6" spans="1:6" ht="14.25" customHeight="1" x14ac:dyDescent="0.3">
      <c r="A6" s="7" t="s">
        <v>10</v>
      </c>
      <c r="B6" s="10" t="s">
        <v>11</v>
      </c>
      <c r="C6" s="9" t="s">
        <v>12</v>
      </c>
      <c r="D6" s="11">
        <f>SUM(D9:D564)</f>
        <v>20460</v>
      </c>
      <c r="E6" s="11">
        <f>SUM(E9:E564)</f>
        <v>22742.25</v>
      </c>
      <c r="F6" s="12">
        <f>F564</f>
        <v>196513.49789999996</v>
      </c>
    </row>
    <row r="7" spans="1:6" ht="14.25" customHeight="1" x14ac:dyDescent="0.3">
      <c r="A7" s="1"/>
      <c r="B7" s="2"/>
      <c r="C7" s="2"/>
      <c r="D7" s="2"/>
      <c r="E7" s="2"/>
      <c r="F7" s="2"/>
    </row>
    <row r="8" spans="1:6" ht="13.95" customHeight="1" x14ac:dyDescent="0.3">
      <c r="A8" s="13" t="s">
        <v>13</v>
      </c>
      <c r="B8" s="14" t="s">
        <v>14</v>
      </c>
      <c r="C8" s="15" t="s">
        <v>15</v>
      </c>
      <c r="D8" s="14" t="s">
        <v>16</v>
      </c>
      <c r="E8" s="14" t="s">
        <v>17</v>
      </c>
      <c r="F8" s="14" t="s">
        <v>18</v>
      </c>
    </row>
    <row r="9" spans="1:6" ht="12.6" hidden="1" customHeight="1" x14ac:dyDescent="0.3">
      <c r="A9" s="16"/>
      <c r="B9" s="17"/>
      <c r="C9" s="18"/>
      <c r="D9" s="19"/>
      <c r="E9" s="19"/>
      <c r="F9" s="20" t="e">
        <f>D9-E9+#REF!</f>
        <v>#REF!</v>
      </c>
    </row>
    <row r="10" spans="1:6" ht="14.4" x14ac:dyDescent="0.3">
      <c r="A10" s="16">
        <v>46237</v>
      </c>
      <c r="B10" s="17" t="s">
        <v>22</v>
      </c>
      <c r="C10" s="18" t="s">
        <v>167</v>
      </c>
      <c r="D10" s="19">
        <v>10</v>
      </c>
      <c r="E10" s="19"/>
      <c r="F10" s="20">
        <f>D10-E10+D5</f>
        <v>198805.74789999996</v>
      </c>
    </row>
    <row r="11" spans="1:6" ht="14.25" customHeight="1" x14ac:dyDescent="0.3">
      <c r="A11" s="16">
        <v>46237</v>
      </c>
      <c r="B11" s="17" t="s">
        <v>22</v>
      </c>
      <c r="C11" s="18" t="s">
        <v>167</v>
      </c>
      <c r="D11" s="19">
        <v>9350</v>
      </c>
      <c r="E11" s="29"/>
      <c r="F11" s="20">
        <f>D11-E11+F10</f>
        <v>208155.74789999996</v>
      </c>
    </row>
    <row r="12" spans="1:6" ht="14.25" customHeight="1" x14ac:dyDescent="0.3">
      <c r="A12" s="16">
        <v>46237</v>
      </c>
      <c r="B12" s="17" t="s">
        <v>19</v>
      </c>
      <c r="C12" s="18" t="s">
        <v>20</v>
      </c>
      <c r="D12" s="19">
        <v>5400</v>
      </c>
      <c r="E12" s="19"/>
      <c r="F12" s="20">
        <f t="shared" ref="F12:F75" si="0">D12-E12+F11</f>
        <v>213555.74789999996</v>
      </c>
    </row>
    <row r="13" spans="1:6" ht="14.25" customHeight="1" x14ac:dyDescent="0.3">
      <c r="A13" s="16">
        <v>46237</v>
      </c>
      <c r="B13" s="17" t="s">
        <v>170</v>
      </c>
      <c r="C13" s="18"/>
      <c r="D13" s="19"/>
      <c r="E13" s="29">
        <f>(0.5%*D12)+10</f>
        <v>37</v>
      </c>
      <c r="F13" s="20">
        <f t="shared" si="0"/>
        <v>213518.74789999996</v>
      </c>
    </row>
    <row r="14" spans="1:6" ht="14.25" customHeight="1" x14ac:dyDescent="0.3">
      <c r="A14" s="16">
        <v>46237</v>
      </c>
      <c r="B14" s="17" t="s">
        <v>170</v>
      </c>
      <c r="C14" s="18"/>
      <c r="D14" s="19"/>
      <c r="E14" s="19">
        <v>56.75</v>
      </c>
      <c r="F14" s="20">
        <f t="shared" si="0"/>
        <v>213461.99789999996</v>
      </c>
    </row>
    <row r="15" spans="1:6" ht="14.25" customHeight="1" x14ac:dyDescent="0.3">
      <c r="A15" s="16">
        <v>46238</v>
      </c>
      <c r="B15" s="17" t="s">
        <v>182</v>
      </c>
      <c r="C15" s="18"/>
      <c r="D15" s="19"/>
      <c r="E15" s="19">
        <v>30</v>
      </c>
      <c r="F15" s="20">
        <f t="shared" si="0"/>
        <v>213431.99789999996</v>
      </c>
    </row>
    <row r="16" spans="1:6" ht="14.25" customHeight="1" x14ac:dyDescent="0.3">
      <c r="A16" s="16">
        <v>46239</v>
      </c>
      <c r="B16" s="17" t="s">
        <v>22</v>
      </c>
      <c r="C16" s="18" t="s">
        <v>167</v>
      </c>
      <c r="D16" s="19"/>
      <c r="E16" s="19">
        <v>10150</v>
      </c>
      <c r="F16" s="20">
        <f t="shared" si="0"/>
        <v>203281.99789999996</v>
      </c>
    </row>
    <row r="17" spans="1:6" ht="14.4" x14ac:dyDescent="0.3">
      <c r="A17" s="16">
        <v>46240</v>
      </c>
      <c r="B17" s="17" t="s">
        <v>182</v>
      </c>
      <c r="C17" s="18"/>
      <c r="D17" s="19"/>
      <c r="E17" s="19">
        <v>10</v>
      </c>
      <c r="F17" s="20">
        <f t="shared" si="0"/>
        <v>203271.99789999996</v>
      </c>
    </row>
    <row r="18" spans="1:6" ht="14.25" customHeight="1" x14ac:dyDescent="0.3">
      <c r="A18" s="16">
        <v>46240</v>
      </c>
      <c r="B18" s="17" t="s">
        <v>19</v>
      </c>
      <c r="C18" s="34" t="s">
        <v>20</v>
      </c>
      <c r="D18" s="19">
        <v>5700</v>
      </c>
      <c r="E18" s="19"/>
      <c r="F18" s="20">
        <f t="shared" si="0"/>
        <v>208971.99789999996</v>
      </c>
    </row>
    <row r="19" spans="1:6" ht="14.25" customHeight="1" x14ac:dyDescent="0.3">
      <c r="A19" s="16">
        <v>46240</v>
      </c>
      <c r="B19" s="17" t="s">
        <v>170</v>
      </c>
      <c r="C19" s="18"/>
      <c r="D19" s="19"/>
      <c r="E19" s="19">
        <f>(0.5%*D18)+10</f>
        <v>38.5</v>
      </c>
      <c r="F19" s="20">
        <f t="shared" si="0"/>
        <v>208933.49789999996</v>
      </c>
    </row>
    <row r="20" spans="1:6" ht="14.25" customHeight="1" x14ac:dyDescent="0.3">
      <c r="A20" s="16">
        <v>46244</v>
      </c>
      <c r="B20" s="17" t="s">
        <v>22</v>
      </c>
      <c r="C20" s="18" t="s">
        <v>167</v>
      </c>
      <c r="D20" s="19"/>
      <c r="E20" s="19">
        <v>20</v>
      </c>
      <c r="F20" s="20">
        <f t="shared" si="0"/>
        <v>208913.49789999996</v>
      </c>
    </row>
    <row r="21" spans="1:6" ht="14.25" customHeight="1" x14ac:dyDescent="0.3">
      <c r="A21" s="16">
        <v>46244</v>
      </c>
      <c r="B21" s="17" t="s">
        <v>22</v>
      </c>
      <c r="C21" s="18" t="s">
        <v>167</v>
      </c>
      <c r="D21" s="19"/>
      <c r="E21" s="19">
        <v>12400</v>
      </c>
      <c r="F21" s="20">
        <f t="shared" si="0"/>
        <v>196513.49789999996</v>
      </c>
    </row>
    <row r="22" spans="1:6" ht="14.25" customHeight="1" x14ac:dyDescent="0.3">
      <c r="A22" s="16"/>
      <c r="B22" s="17"/>
      <c r="C22" s="18"/>
      <c r="D22" s="19"/>
      <c r="E22" s="19"/>
      <c r="F22" s="20">
        <f t="shared" si="0"/>
        <v>196513.49789999996</v>
      </c>
    </row>
    <row r="23" spans="1:6" ht="14.25" customHeight="1" x14ac:dyDescent="0.3">
      <c r="A23" s="16"/>
      <c r="B23" s="17"/>
      <c r="C23" s="18"/>
      <c r="D23" s="19"/>
      <c r="E23" s="19"/>
      <c r="F23" s="20">
        <f t="shared" si="0"/>
        <v>196513.49789999996</v>
      </c>
    </row>
    <row r="24" spans="1:6" ht="14.25" customHeight="1" x14ac:dyDescent="0.3">
      <c r="A24" s="16"/>
      <c r="B24" s="17"/>
      <c r="C24" s="18"/>
      <c r="D24" s="19"/>
      <c r="E24" s="19"/>
      <c r="F24" s="20">
        <f t="shared" si="0"/>
        <v>196513.49789999996</v>
      </c>
    </row>
    <row r="25" spans="1:6" ht="14.25" customHeight="1" x14ac:dyDescent="0.3">
      <c r="A25" s="16"/>
      <c r="B25" s="17"/>
      <c r="C25" s="18"/>
      <c r="D25" s="19"/>
      <c r="E25" s="19"/>
      <c r="F25" s="20">
        <f t="shared" si="0"/>
        <v>196513.49789999996</v>
      </c>
    </row>
    <row r="26" spans="1:6" ht="14.25" customHeight="1" x14ac:dyDescent="0.3">
      <c r="A26" s="16"/>
      <c r="B26" s="17"/>
      <c r="C26" s="18"/>
      <c r="D26" s="19"/>
      <c r="E26" s="19"/>
      <c r="F26" s="20">
        <f t="shared" si="0"/>
        <v>196513.49789999996</v>
      </c>
    </row>
    <row r="27" spans="1:6" ht="14.25" customHeight="1" x14ac:dyDescent="0.3">
      <c r="A27" s="16"/>
      <c r="B27" s="17"/>
      <c r="C27" s="18"/>
      <c r="D27" s="19"/>
      <c r="E27" s="19"/>
      <c r="F27" s="20">
        <f t="shared" si="0"/>
        <v>196513.49789999996</v>
      </c>
    </row>
    <row r="28" spans="1:6" ht="14.25" customHeight="1" x14ac:dyDescent="0.3">
      <c r="A28" s="16"/>
      <c r="B28" s="17"/>
      <c r="C28" s="18"/>
      <c r="D28" s="19"/>
      <c r="E28" s="19"/>
      <c r="F28" s="20">
        <f t="shared" si="0"/>
        <v>196513.49789999996</v>
      </c>
    </row>
    <row r="29" spans="1:6" ht="14.25" customHeight="1" x14ac:dyDescent="0.3">
      <c r="A29" s="16"/>
      <c r="B29" s="17"/>
      <c r="C29" s="18"/>
      <c r="D29" s="19"/>
      <c r="E29" s="19"/>
      <c r="F29" s="20">
        <f t="shared" si="0"/>
        <v>196513.49789999996</v>
      </c>
    </row>
    <row r="30" spans="1:6" ht="14.25" customHeight="1" x14ac:dyDescent="0.3">
      <c r="A30" s="16"/>
      <c r="B30" s="17"/>
      <c r="C30" s="18"/>
      <c r="D30" s="19"/>
      <c r="E30" s="19"/>
      <c r="F30" s="20">
        <f t="shared" si="0"/>
        <v>196513.49789999996</v>
      </c>
    </row>
    <row r="31" spans="1:6" ht="14.25" customHeight="1" x14ac:dyDescent="0.3">
      <c r="A31" s="16"/>
      <c r="B31" s="17"/>
      <c r="C31" s="18"/>
      <c r="D31" s="19"/>
      <c r="E31" s="19"/>
      <c r="F31" s="20">
        <f t="shared" si="0"/>
        <v>196513.49789999996</v>
      </c>
    </row>
    <row r="32" spans="1:6" ht="14.25" customHeight="1" x14ac:dyDescent="0.3">
      <c r="A32" s="16"/>
      <c r="B32" s="17"/>
      <c r="C32" s="18"/>
      <c r="D32" s="19"/>
      <c r="E32" s="19"/>
      <c r="F32" s="20">
        <f t="shared" si="0"/>
        <v>196513.49789999996</v>
      </c>
    </row>
    <row r="33" spans="1:6" ht="14.25" customHeight="1" x14ac:dyDescent="0.3">
      <c r="A33" s="16"/>
      <c r="B33" s="17"/>
      <c r="C33" s="18"/>
      <c r="D33" s="19"/>
      <c r="E33" s="19"/>
      <c r="F33" s="20">
        <f t="shared" si="0"/>
        <v>196513.49789999996</v>
      </c>
    </row>
    <row r="34" spans="1:6" ht="14.25" customHeight="1" x14ac:dyDescent="0.3">
      <c r="A34" s="16"/>
      <c r="B34" s="17"/>
      <c r="C34" s="18"/>
      <c r="D34" s="19"/>
      <c r="E34" s="19"/>
      <c r="F34" s="20">
        <f t="shared" si="0"/>
        <v>196513.49789999996</v>
      </c>
    </row>
    <row r="35" spans="1:6" ht="14.25" customHeight="1" x14ac:dyDescent="0.3">
      <c r="A35" s="16"/>
      <c r="B35" s="17"/>
      <c r="C35" s="18"/>
      <c r="D35" s="19"/>
      <c r="E35" s="19"/>
      <c r="F35" s="20">
        <f t="shared" si="0"/>
        <v>196513.49789999996</v>
      </c>
    </row>
    <row r="36" spans="1:6" ht="14.25" customHeight="1" x14ac:dyDescent="0.3">
      <c r="A36" s="16"/>
      <c r="B36" s="17"/>
      <c r="C36" s="18"/>
      <c r="D36" s="19"/>
      <c r="E36" s="19"/>
      <c r="F36" s="20">
        <f t="shared" si="0"/>
        <v>196513.49789999996</v>
      </c>
    </row>
    <row r="37" spans="1:6" ht="14.25" customHeight="1" x14ac:dyDescent="0.3">
      <c r="A37" s="16"/>
      <c r="B37" s="17"/>
      <c r="C37" s="18"/>
      <c r="D37" s="19"/>
      <c r="E37" s="19"/>
      <c r="F37" s="20">
        <f t="shared" si="0"/>
        <v>196513.49789999996</v>
      </c>
    </row>
    <row r="38" spans="1:6" ht="14.25" customHeight="1" x14ac:dyDescent="0.3">
      <c r="A38" s="16"/>
      <c r="B38" s="17"/>
      <c r="C38" s="18"/>
      <c r="D38" s="19"/>
      <c r="E38" s="19"/>
      <c r="F38" s="20">
        <f t="shared" si="0"/>
        <v>196513.49789999996</v>
      </c>
    </row>
    <row r="39" spans="1:6" ht="14.25" customHeight="1" x14ac:dyDescent="0.3">
      <c r="A39" s="16"/>
      <c r="B39" s="17"/>
      <c r="C39" s="18"/>
      <c r="D39" s="19"/>
      <c r="E39" s="19"/>
      <c r="F39" s="20">
        <f t="shared" si="0"/>
        <v>196513.49789999996</v>
      </c>
    </row>
    <row r="40" spans="1:6" ht="14.25" customHeight="1" x14ac:dyDescent="0.3">
      <c r="A40" s="16"/>
      <c r="B40" s="17"/>
      <c r="C40" s="18"/>
      <c r="D40" s="19"/>
      <c r="E40" s="19"/>
      <c r="F40" s="20">
        <f t="shared" si="0"/>
        <v>196513.49789999996</v>
      </c>
    </row>
    <row r="41" spans="1:6" ht="14.25" customHeight="1" x14ac:dyDescent="0.3">
      <c r="A41" s="16"/>
      <c r="B41" s="17"/>
      <c r="C41" s="18"/>
      <c r="D41" s="19"/>
      <c r="E41" s="19"/>
      <c r="F41" s="20">
        <f t="shared" si="0"/>
        <v>196513.49789999996</v>
      </c>
    </row>
    <row r="42" spans="1:6" ht="14.25" customHeight="1" x14ac:dyDescent="0.3">
      <c r="A42" s="16"/>
      <c r="B42" s="17"/>
      <c r="C42" s="18"/>
      <c r="D42" s="19"/>
      <c r="E42" s="19"/>
      <c r="F42" s="20">
        <f t="shared" si="0"/>
        <v>196513.49789999996</v>
      </c>
    </row>
    <row r="43" spans="1:6" ht="14.25" customHeight="1" x14ac:dyDescent="0.3">
      <c r="A43" s="16"/>
      <c r="B43" s="17"/>
      <c r="C43" s="18"/>
      <c r="D43" s="19"/>
      <c r="E43" s="19"/>
      <c r="F43" s="20">
        <f t="shared" si="0"/>
        <v>196513.49789999996</v>
      </c>
    </row>
    <row r="44" spans="1:6" ht="14.25" customHeight="1" x14ac:dyDescent="0.3">
      <c r="A44" s="16"/>
      <c r="B44" s="17"/>
      <c r="C44" s="18"/>
      <c r="D44" s="19"/>
      <c r="E44" s="19"/>
      <c r="F44" s="20">
        <f t="shared" si="0"/>
        <v>196513.49789999996</v>
      </c>
    </row>
    <row r="45" spans="1:6" ht="14.25" customHeight="1" x14ac:dyDescent="0.3">
      <c r="A45" s="16"/>
      <c r="B45" s="17"/>
      <c r="C45" s="18"/>
      <c r="D45" s="19"/>
      <c r="E45" s="19"/>
      <c r="F45" s="20">
        <f t="shared" si="0"/>
        <v>196513.49789999996</v>
      </c>
    </row>
    <row r="46" spans="1:6" ht="14.25" customHeight="1" x14ac:dyDescent="0.3">
      <c r="A46" s="16"/>
      <c r="B46" s="17"/>
      <c r="C46" s="34"/>
      <c r="D46" s="19"/>
      <c r="E46" s="19"/>
      <c r="F46" s="20">
        <f t="shared" si="0"/>
        <v>196513.49789999996</v>
      </c>
    </row>
    <row r="47" spans="1:6" ht="14.25" customHeight="1" x14ac:dyDescent="0.3">
      <c r="A47" s="16"/>
      <c r="B47" s="17"/>
      <c r="C47" s="18"/>
      <c r="D47" s="19"/>
      <c r="E47" s="19"/>
      <c r="F47" s="20">
        <f t="shared" si="0"/>
        <v>196513.49789999996</v>
      </c>
    </row>
    <row r="48" spans="1:6" ht="14.25" customHeight="1" x14ac:dyDescent="0.3">
      <c r="A48" s="16"/>
      <c r="B48" s="17"/>
      <c r="C48" s="34"/>
      <c r="D48" s="19"/>
      <c r="E48" s="19"/>
      <c r="F48" s="20">
        <f t="shared" si="0"/>
        <v>196513.49789999996</v>
      </c>
    </row>
    <row r="49" spans="1:6" ht="14.25" customHeight="1" x14ac:dyDescent="0.3">
      <c r="A49" s="16"/>
      <c r="B49" s="17"/>
      <c r="C49" s="18"/>
      <c r="D49" s="19"/>
      <c r="E49" s="19"/>
      <c r="F49" s="20">
        <f t="shared" si="0"/>
        <v>196513.49789999996</v>
      </c>
    </row>
    <row r="50" spans="1:6" ht="14.25" customHeight="1" x14ac:dyDescent="0.3">
      <c r="A50" s="16"/>
      <c r="B50" s="17"/>
      <c r="C50" s="18"/>
      <c r="D50" s="19"/>
      <c r="E50" s="19"/>
      <c r="F50" s="20">
        <f t="shared" si="0"/>
        <v>196513.49789999996</v>
      </c>
    </row>
    <row r="51" spans="1:6" ht="14.25" customHeight="1" x14ac:dyDescent="0.3">
      <c r="A51" s="16"/>
      <c r="B51" s="17"/>
      <c r="C51" s="18"/>
      <c r="D51" s="19"/>
      <c r="E51" s="19"/>
      <c r="F51" s="20">
        <f t="shared" si="0"/>
        <v>196513.49789999996</v>
      </c>
    </row>
    <row r="52" spans="1:6" ht="14.25" customHeight="1" x14ac:dyDescent="0.3">
      <c r="A52" s="16"/>
      <c r="B52" s="17"/>
      <c r="C52" s="18"/>
      <c r="D52" s="19"/>
      <c r="E52" s="19"/>
      <c r="F52" s="20">
        <f t="shared" si="0"/>
        <v>196513.49789999996</v>
      </c>
    </row>
    <row r="53" spans="1:6" ht="14.25" customHeight="1" x14ac:dyDescent="0.3">
      <c r="A53" s="16"/>
      <c r="B53" s="17"/>
      <c r="C53" s="18"/>
      <c r="D53" s="19"/>
      <c r="E53" s="19"/>
      <c r="F53" s="20">
        <f t="shared" si="0"/>
        <v>196513.49789999996</v>
      </c>
    </row>
    <row r="54" spans="1:6" ht="14.25" customHeight="1" x14ac:dyDescent="0.3">
      <c r="A54" s="16"/>
      <c r="B54" s="17"/>
      <c r="C54" s="18"/>
      <c r="D54" s="19"/>
      <c r="E54" s="19"/>
      <c r="F54" s="20">
        <f t="shared" si="0"/>
        <v>196513.49789999996</v>
      </c>
    </row>
    <row r="55" spans="1:6" ht="14.25" customHeight="1" x14ac:dyDescent="0.3">
      <c r="A55" s="16"/>
      <c r="B55" s="17"/>
      <c r="C55" s="18"/>
      <c r="D55" s="19"/>
      <c r="E55" s="19"/>
      <c r="F55" s="20">
        <f>D55-E55+F54</f>
        <v>196513.49789999996</v>
      </c>
    </row>
    <row r="56" spans="1:6" ht="14.25" customHeight="1" x14ac:dyDescent="0.3">
      <c r="A56" s="16"/>
      <c r="B56" s="17"/>
      <c r="C56" s="18"/>
      <c r="D56" s="19"/>
      <c r="E56" s="19"/>
      <c r="F56" s="20">
        <f>D56-E56+F55</f>
        <v>196513.49789999996</v>
      </c>
    </row>
    <row r="57" spans="1:6" ht="14.25" customHeight="1" x14ac:dyDescent="0.3">
      <c r="A57" s="16"/>
      <c r="B57" s="17"/>
      <c r="C57" s="18"/>
      <c r="D57" s="19"/>
      <c r="E57" s="19"/>
      <c r="F57" s="20">
        <f t="shared" si="0"/>
        <v>196513.49789999996</v>
      </c>
    </row>
    <row r="58" spans="1:6" ht="14.25" customHeight="1" x14ac:dyDescent="0.3">
      <c r="A58" s="16"/>
      <c r="B58" s="17"/>
      <c r="C58" s="18"/>
      <c r="D58" s="19"/>
      <c r="E58" s="19"/>
      <c r="F58" s="20">
        <f t="shared" si="0"/>
        <v>196513.49789999996</v>
      </c>
    </row>
    <row r="59" spans="1:6" ht="14.25" customHeight="1" x14ac:dyDescent="0.3">
      <c r="A59" s="16"/>
      <c r="B59" s="17"/>
      <c r="C59" s="18"/>
      <c r="D59" s="19"/>
      <c r="E59" s="19"/>
      <c r="F59" s="20">
        <f t="shared" si="0"/>
        <v>196513.49789999996</v>
      </c>
    </row>
    <row r="60" spans="1:6" ht="14.25" customHeight="1" x14ac:dyDescent="0.3">
      <c r="A60" s="16"/>
      <c r="B60" s="17"/>
      <c r="C60" s="18"/>
      <c r="D60" s="19"/>
      <c r="E60" s="19"/>
      <c r="F60" s="20">
        <f t="shared" si="0"/>
        <v>196513.49789999996</v>
      </c>
    </row>
    <row r="61" spans="1:6" ht="14.25" customHeight="1" x14ac:dyDescent="0.3">
      <c r="A61" s="16"/>
      <c r="B61" s="17"/>
      <c r="C61" s="18"/>
      <c r="D61" s="19"/>
      <c r="E61" s="19"/>
      <c r="F61" s="20">
        <f t="shared" si="0"/>
        <v>196513.49789999996</v>
      </c>
    </row>
    <row r="62" spans="1:6" ht="14.25" customHeight="1" x14ac:dyDescent="0.3">
      <c r="A62" s="16"/>
      <c r="B62" s="17"/>
      <c r="C62" s="18"/>
      <c r="D62" s="19"/>
      <c r="E62" s="19"/>
      <c r="F62" s="20">
        <f t="shared" si="0"/>
        <v>196513.49789999996</v>
      </c>
    </row>
    <row r="63" spans="1:6" ht="14.25" customHeight="1" x14ac:dyDescent="0.3">
      <c r="A63" s="16"/>
      <c r="B63" s="17"/>
      <c r="C63" s="18"/>
      <c r="D63" s="19"/>
      <c r="E63" s="19"/>
      <c r="F63" s="20">
        <f t="shared" si="0"/>
        <v>196513.49789999996</v>
      </c>
    </row>
    <row r="64" spans="1:6" ht="14.25" customHeight="1" x14ac:dyDescent="0.3">
      <c r="A64" s="16"/>
      <c r="B64" s="17"/>
      <c r="C64" s="18"/>
      <c r="D64" s="19"/>
      <c r="E64" s="19"/>
      <c r="F64" s="20">
        <f t="shared" si="0"/>
        <v>196513.49789999996</v>
      </c>
    </row>
    <row r="65" spans="1:6" ht="14.25" customHeight="1" x14ac:dyDescent="0.3">
      <c r="A65" s="16"/>
      <c r="B65" s="17"/>
      <c r="C65" s="18"/>
      <c r="D65" s="19"/>
      <c r="E65" s="19"/>
      <c r="F65" s="20">
        <f t="shared" si="0"/>
        <v>196513.49789999996</v>
      </c>
    </row>
    <row r="66" spans="1:6" ht="14.25" customHeight="1" x14ac:dyDescent="0.3">
      <c r="A66" s="16"/>
      <c r="B66" s="17"/>
      <c r="C66" s="18"/>
      <c r="D66" s="19"/>
      <c r="E66" s="19"/>
      <c r="F66" s="20">
        <f t="shared" si="0"/>
        <v>196513.49789999996</v>
      </c>
    </row>
    <row r="67" spans="1:6" ht="14.25" customHeight="1" x14ac:dyDescent="0.3">
      <c r="A67" s="16"/>
      <c r="B67" s="17"/>
      <c r="C67" s="18"/>
      <c r="D67" s="19"/>
      <c r="E67" s="19"/>
      <c r="F67" s="20">
        <f t="shared" si="0"/>
        <v>196513.49789999996</v>
      </c>
    </row>
    <row r="68" spans="1:6" ht="14.25" customHeight="1" x14ac:dyDescent="0.3">
      <c r="A68" s="16"/>
      <c r="B68" s="17"/>
      <c r="C68" s="18"/>
      <c r="D68" s="19"/>
      <c r="E68" s="19"/>
      <c r="F68" s="20">
        <f t="shared" si="0"/>
        <v>196513.49789999996</v>
      </c>
    </row>
    <row r="69" spans="1:6" ht="14.25" customHeight="1" x14ac:dyDescent="0.3">
      <c r="A69" s="16"/>
      <c r="B69" s="17"/>
      <c r="C69" s="18"/>
      <c r="D69" s="19"/>
      <c r="E69" s="19"/>
      <c r="F69" s="20">
        <f t="shared" si="0"/>
        <v>196513.49789999996</v>
      </c>
    </row>
    <row r="70" spans="1:6" ht="14.25" customHeight="1" x14ac:dyDescent="0.3">
      <c r="A70" s="16"/>
      <c r="B70" s="17"/>
      <c r="C70" s="18"/>
      <c r="D70" s="19"/>
      <c r="E70" s="19"/>
      <c r="F70" s="20">
        <f t="shared" si="0"/>
        <v>196513.49789999996</v>
      </c>
    </row>
    <row r="71" spans="1:6" ht="14.25" customHeight="1" x14ac:dyDescent="0.3">
      <c r="A71" s="16"/>
      <c r="B71" s="17"/>
      <c r="C71" s="18"/>
      <c r="D71" s="19"/>
      <c r="E71" s="19"/>
      <c r="F71" s="20">
        <f t="shared" si="0"/>
        <v>196513.49789999996</v>
      </c>
    </row>
    <row r="72" spans="1:6" ht="14.25" customHeight="1" x14ac:dyDescent="0.3">
      <c r="A72" s="16"/>
      <c r="B72" s="17"/>
      <c r="C72" s="18"/>
      <c r="D72" s="19"/>
      <c r="E72" s="19"/>
      <c r="F72" s="20">
        <f t="shared" si="0"/>
        <v>196513.49789999996</v>
      </c>
    </row>
    <row r="73" spans="1:6" ht="14.25" customHeight="1" x14ac:dyDescent="0.3">
      <c r="A73" s="16"/>
      <c r="B73" s="17"/>
      <c r="C73" s="18"/>
      <c r="D73" s="19"/>
      <c r="E73" s="19"/>
      <c r="F73" s="20">
        <f t="shared" si="0"/>
        <v>196513.49789999996</v>
      </c>
    </row>
    <row r="74" spans="1:6" ht="14.25" customHeight="1" x14ac:dyDescent="0.3">
      <c r="A74" s="16"/>
      <c r="B74" s="17"/>
      <c r="C74" s="18"/>
      <c r="D74" s="19"/>
      <c r="E74" s="19"/>
      <c r="F74" s="20">
        <f t="shared" si="0"/>
        <v>196513.49789999996</v>
      </c>
    </row>
    <row r="75" spans="1:6" ht="14.25" customHeight="1" x14ac:dyDescent="0.3">
      <c r="A75" s="16"/>
      <c r="B75" s="17"/>
      <c r="C75" s="18"/>
      <c r="D75" s="19"/>
      <c r="E75" s="19"/>
      <c r="F75" s="20">
        <f t="shared" si="0"/>
        <v>196513.49789999996</v>
      </c>
    </row>
    <row r="76" spans="1:6" ht="14.25" customHeight="1" x14ac:dyDescent="0.3">
      <c r="A76" s="16"/>
      <c r="B76" s="17"/>
      <c r="C76" s="18"/>
      <c r="D76" s="19"/>
      <c r="E76" s="19"/>
      <c r="F76" s="20">
        <f t="shared" ref="F76:F139" si="1">D76-E76+F75</f>
        <v>196513.49789999996</v>
      </c>
    </row>
    <row r="77" spans="1:6" ht="14.25" customHeight="1" x14ac:dyDescent="0.3">
      <c r="A77" s="16"/>
      <c r="B77" s="17"/>
      <c r="C77" s="18"/>
      <c r="D77" s="19"/>
      <c r="E77" s="19"/>
      <c r="F77" s="20">
        <f t="shared" si="1"/>
        <v>196513.49789999996</v>
      </c>
    </row>
    <row r="78" spans="1:6" ht="14.25" customHeight="1" x14ac:dyDescent="0.3">
      <c r="A78" s="16"/>
      <c r="B78" s="17"/>
      <c r="C78" s="18"/>
      <c r="D78" s="19"/>
      <c r="E78" s="19"/>
      <c r="F78" s="20">
        <f t="shared" si="1"/>
        <v>196513.49789999996</v>
      </c>
    </row>
    <row r="79" spans="1:6" ht="14.25" customHeight="1" x14ac:dyDescent="0.3">
      <c r="A79" s="16"/>
      <c r="B79" s="17"/>
      <c r="C79" s="18"/>
      <c r="D79" s="19"/>
      <c r="E79" s="19"/>
      <c r="F79" s="20">
        <f t="shared" si="1"/>
        <v>196513.49789999996</v>
      </c>
    </row>
    <row r="80" spans="1:6" ht="14.25" customHeight="1" x14ac:dyDescent="0.3">
      <c r="A80" s="16"/>
      <c r="B80" s="17"/>
      <c r="C80" s="18"/>
      <c r="D80" s="19"/>
      <c r="E80" s="19"/>
      <c r="F80" s="20">
        <f t="shared" si="1"/>
        <v>196513.49789999996</v>
      </c>
    </row>
    <row r="81" spans="1:6" ht="14.25" customHeight="1" x14ac:dyDescent="0.3">
      <c r="A81" s="16"/>
      <c r="B81" s="17"/>
      <c r="C81" s="18"/>
      <c r="D81" s="19"/>
      <c r="E81" s="19"/>
      <c r="F81" s="20">
        <f t="shared" si="1"/>
        <v>196513.49789999996</v>
      </c>
    </row>
    <row r="82" spans="1:6" ht="14.25" customHeight="1" x14ac:dyDescent="0.3">
      <c r="A82" s="16"/>
      <c r="B82" s="17"/>
      <c r="C82" s="18"/>
      <c r="D82" s="19"/>
      <c r="E82" s="19"/>
      <c r="F82" s="20">
        <f t="shared" si="1"/>
        <v>196513.49789999996</v>
      </c>
    </row>
    <row r="83" spans="1:6" ht="14.25" customHeight="1" x14ac:dyDescent="0.3">
      <c r="A83" s="16"/>
      <c r="B83" s="17"/>
      <c r="C83" s="18"/>
      <c r="D83" s="19"/>
      <c r="E83" s="19"/>
      <c r="F83" s="20">
        <f t="shared" si="1"/>
        <v>196513.49789999996</v>
      </c>
    </row>
    <row r="84" spans="1:6" ht="14.25" customHeight="1" x14ac:dyDescent="0.3">
      <c r="A84" s="16"/>
      <c r="B84" s="17"/>
      <c r="C84" s="18"/>
      <c r="D84" s="19"/>
      <c r="E84" s="19"/>
      <c r="F84" s="20">
        <f t="shared" si="1"/>
        <v>196513.49789999996</v>
      </c>
    </row>
    <row r="85" spans="1:6" ht="14.25" customHeight="1" x14ac:dyDescent="0.3">
      <c r="A85" s="16"/>
      <c r="B85" s="17"/>
      <c r="C85" s="18"/>
      <c r="D85" s="19"/>
      <c r="E85" s="19"/>
      <c r="F85" s="20">
        <f t="shared" si="1"/>
        <v>196513.49789999996</v>
      </c>
    </row>
    <row r="86" spans="1:6" ht="14.25" customHeight="1" x14ac:dyDescent="0.3">
      <c r="A86" s="16"/>
      <c r="B86" s="17"/>
      <c r="C86" s="18"/>
      <c r="D86" s="19"/>
      <c r="E86" s="19"/>
      <c r="F86" s="20">
        <f t="shared" si="1"/>
        <v>196513.49789999996</v>
      </c>
    </row>
    <row r="87" spans="1:6" ht="14.25" customHeight="1" x14ac:dyDescent="0.3">
      <c r="A87" s="16"/>
      <c r="B87" s="17"/>
      <c r="C87" s="18"/>
      <c r="D87" s="19"/>
      <c r="E87" s="19"/>
      <c r="F87" s="20">
        <f t="shared" si="1"/>
        <v>196513.49789999996</v>
      </c>
    </row>
    <row r="88" spans="1:6" ht="14.25" customHeight="1" x14ac:dyDescent="0.3">
      <c r="A88" s="16"/>
      <c r="B88" s="17"/>
      <c r="C88" s="18"/>
      <c r="D88" s="19"/>
      <c r="E88" s="19"/>
      <c r="F88" s="20">
        <f t="shared" si="1"/>
        <v>196513.49789999996</v>
      </c>
    </row>
    <row r="89" spans="1:6" ht="14.25" customHeight="1" x14ac:dyDescent="0.3">
      <c r="A89" s="16"/>
      <c r="B89" s="17"/>
      <c r="C89" s="18"/>
      <c r="D89" s="19"/>
      <c r="E89" s="19"/>
      <c r="F89" s="20">
        <f t="shared" si="1"/>
        <v>196513.49789999996</v>
      </c>
    </row>
    <row r="90" spans="1:6" ht="14.25" customHeight="1" x14ac:dyDescent="0.3">
      <c r="A90" s="16"/>
      <c r="B90" s="17"/>
      <c r="C90" s="18"/>
      <c r="D90" s="19"/>
      <c r="E90" s="19"/>
      <c r="F90" s="20">
        <f t="shared" si="1"/>
        <v>196513.49789999996</v>
      </c>
    </row>
    <row r="91" spans="1:6" ht="14.25" customHeight="1" x14ac:dyDescent="0.3">
      <c r="A91" s="16"/>
      <c r="B91" s="17"/>
      <c r="C91" s="18"/>
      <c r="D91" s="19"/>
      <c r="E91" s="19"/>
      <c r="F91" s="20">
        <f t="shared" si="1"/>
        <v>196513.49789999996</v>
      </c>
    </row>
    <row r="92" spans="1:6" ht="14.25" customHeight="1" x14ac:dyDescent="0.3">
      <c r="A92" s="16"/>
      <c r="B92" s="17"/>
      <c r="C92" s="18"/>
      <c r="D92" s="19"/>
      <c r="E92" s="19"/>
      <c r="F92" s="20">
        <f t="shared" si="1"/>
        <v>196513.49789999996</v>
      </c>
    </row>
    <row r="93" spans="1:6" ht="14.25" customHeight="1" x14ac:dyDescent="0.3">
      <c r="A93" s="16"/>
      <c r="B93" s="17"/>
      <c r="C93" s="18"/>
      <c r="D93" s="19"/>
      <c r="E93" s="19"/>
      <c r="F93" s="20">
        <f t="shared" si="1"/>
        <v>196513.49789999996</v>
      </c>
    </row>
    <row r="94" spans="1:6" ht="14.25" customHeight="1" x14ac:dyDescent="0.3">
      <c r="A94" s="16"/>
      <c r="B94" s="17"/>
      <c r="C94" s="18"/>
      <c r="D94" s="19"/>
      <c r="E94" s="19"/>
      <c r="F94" s="20">
        <f t="shared" si="1"/>
        <v>196513.49789999996</v>
      </c>
    </row>
    <row r="95" spans="1:6" ht="14.25" customHeight="1" x14ac:dyDescent="0.3">
      <c r="A95" s="16"/>
      <c r="B95" s="17"/>
      <c r="C95" s="18"/>
      <c r="D95" s="19"/>
      <c r="E95" s="19"/>
      <c r="F95" s="20">
        <f t="shared" si="1"/>
        <v>196513.49789999996</v>
      </c>
    </row>
    <row r="96" spans="1:6" ht="14.25" customHeight="1" x14ac:dyDescent="0.3">
      <c r="A96" s="16"/>
      <c r="B96" s="17"/>
      <c r="C96" s="18"/>
      <c r="D96" s="19"/>
      <c r="E96" s="19"/>
      <c r="F96" s="20">
        <f t="shared" si="1"/>
        <v>196513.49789999996</v>
      </c>
    </row>
    <row r="97" spans="1:6" ht="14.25" customHeight="1" x14ac:dyDescent="0.3">
      <c r="A97" s="16"/>
      <c r="B97" s="17"/>
      <c r="C97" s="18"/>
      <c r="D97" s="19"/>
      <c r="E97" s="19"/>
      <c r="F97" s="20">
        <f t="shared" si="1"/>
        <v>196513.49789999996</v>
      </c>
    </row>
    <row r="98" spans="1:6" ht="14.25" customHeight="1" x14ac:dyDescent="0.3">
      <c r="A98" s="16"/>
      <c r="B98" s="17"/>
      <c r="C98" s="18"/>
      <c r="D98" s="19"/>
      <c r="E98" s="19"/>
      <c r="F98" s="20">
        <f t="shared" si="1"/>
        <v>196513.49789999996</v>
      </c>
    </row>
    <row r="99" spans="1:6" ht="14.25" customHeight="1" x14ac:dyDescent="0.3">
      <c r="A99" s="16"/>
      <c r="B99" s="17"/>
      <c r="C99" s="18"/>
      <c r="D99" s="19"/>
      <c r="E99" s="19"/>
      <c r="F99" s="20">
        <f t="shared" si="1"/>
        <v>196513.49789999996</v>
      </c>
    </row>
    <row r="100" spans="1:6" ht="14.25" customHeight="1" x14ac:dyDescent="0.3">
      <c r="A100" s="16"/>
      <c r="B100" s="17"/>
      <c r="C100" s="18"/>
      <c r="D100" s="19"/>
      <c r="E100" s="19"/>
      <c r="F100" s="20">
        <f t="shared" si="1"/>
        <v>196513.49789999996</v>
      </c>
    </row>
    <row r="101" spans="1:6" ht="14.25" customHeight="1" x14ac:dyDescent="0.3">
      <c r="A101" s="16"/>
      <c r="B101" s="17"/>
      <c r="C101" s="18"/>
      <c r="D101" s="19"/>
      <c r="E101" s="19"/>
      <c r="F101" s="20">
        <f t="shared" si="1"/>
        <v>196513.49789999996</v>
      </c>
    </row>
    <row r="102" spans="1:6" ht="14.25" customHeight="1" x14ac:dyDescent="0.3">
      <c r="A102" s="16"/>
      <c r="B102" s="17"/>
      <c r="C102" s="18"/>
      <c r="D102" s="19"/>
      <c r="E102" s="19"/>
      <c r="F102" s="20">
        <f t="shared" si="1"/>
        <v>196513.49789999996</v>
      </c>
    </row>
    <row r="103" spans="1:6" ht="14.25" customHeight="1" x14ac:dyDescent="0.3">
      <c r="A103" s="16"/>
      <c r="B103" s="17"/>
      <c r="C103" s="18"/>
      <c r="D103" s="19"/>
      <c r="E103" s="19"/>
      <c r="F103" s="20">
        <f t="shared" si="1"/>
        <v>196513.49789999996</v>
      </c>
    </row>
    <row r="104" spans="1:6" ht="14.25" customHeight="1" x14ac:dyDescent="0.3">
      <c r="A104" s="16"/>
      <c r="B104" s="17"/>
      <c r="C104" s="18"/>
      <c r="D104" s="19"/>
      <c r="E104" s="19"/>
      <c r="F104" s="20">
        <f t="shared" si="1"/>
        <v>196513.49789999996</v>
      </c>
    </row>
    <row r="105" spans="1:6" ht="14.25" customHeight="1" x14ac:dyDescent="0.3">
      <c r="A105" s="16"/>
      <c r="B105" s="17"/>
      <c r="C105" s="18"/>
      <c r="D105" s="19"/>
      <c r="E105" s="19"/>
      <c r="F105" s="20">
        <f t="shared" si="1"/>
        <v>196513.49789999996</v>
      </c>
    </row>
    <row r="106" spans="1:6" ht="14.25" customHeight="1" x14ac:dyDescent="0.3">
      <c r="A106" s="16"/>
      <c r="B106" s="17"/>
      <c r="C106" s="18"/>
      <c r="D106" s="19"/>
      <c r="E106" s="19"/>
      <c r="F106" s="20">
        <f t="shared" si="1"/>
        <v>196513.49789999996</v>
      </c>
    </row>
    <row r="107" spans="1:6" ht="14.25" customHeight="1" x14ac:dyDescent="0.3">
      <c r="A107" s="16"/>
      <c r="B107" s="17"/>
      <c r="C107" s="18"/>
      <c r="D107" s="19"/>
      <c r="E107" s="19"/>
      <c r="F107" s="20">
        <f t="shared" si="1"/>
        <v>196513.49789999996</v>
      </c>
    </row>
    <row r="108" spans="1:6" ht="14.25" customHeight="1" x14ac:dyDescent="0.3">
      <c r="A108" s="16"/>
      <c r="B108" s="17"/>
      <c r="C108" s="18"/>
      <c r="D108" s="19"/>
      <c r="E108" s="19"/>
      <c r="F108" s="20">
        <f t="shared" si="1"/>
        <v>196513.49789999996</v>
      </c>
    </row>
    <row r="109" spans="1:6" ht="14.25" customHeight="1" x14ac:dyDescent="0.3">
      <c r="A109" s="16"/>
      <c r="B109" s="17"/>
      <c r="C109" s="18"/>
      <c r="D109" s="19"/>
      <c r="E109" s="19"/>
      <c r="F109" s="20">
        <f t="shared" si="1"/>
        <v>196513.49789999996</v>
      </c>
    </row>
    <row r="110" spans="1:6" ht="14.25" customHeight="1" x14ac:dyDescent="0.3">
      <c r="A110" s="16"/>
      <c r="B110" s="17"/>
      <c r="C110" s="18"/>
      <c r="D110" s="19"/>
      <c r="E110" s="19"/>
      <c r="F110" s="20">
        <f t="shared" si="1"/>
        <v>196513.49789999996</v>
      </c>
    </row>
    <row r="111" spans="1:6" ht="14.25" customHeight="1" x14ac:dyDescent="0.3">
      <c r="A111" s="16"/>
      <c r="B111" s="17"/>
      <c r="C111" s="18"/>
      <c r="D111" s="19"/>
      <c r="E111" s="19"/>
      <c r="F111" s="20">
        <f t="shared" si="1"/>
        <v>196513.49789999996</v>
      </c>
    </row>
    <row r="112" spans="1:6" ht="14.25" customHeight="1" x14ac:dyDescent="0.3">
      <c r="A112" s="16"/>
      <c r="B112" s="17"/>
      <c r="C112" s="18"/>
      <c r="D112" s="19"/>
      <c r="E112" s="19"/>
      <c r="F112" s="20">
        <f t="shared" si="1"/>
        <v>196513.49789999996</v>
      </c>
    </row>
    <row r="113" spans="1:6" ht="14.25" customHeight="1" x14ac:dyDescent="0.3">
      <c r="A113" s="16"/>
      <c r="B113" s="17"/>
      <c r="C113" s="18"/>
      <c r="D113" s="19"/>
      <c r="E113" s="19"/>
      <c r="F113" s="20">
        <f t="shared" si="1"/>
        <v>196513.49789999996</v>
      </c>
    </row>
    <row r="114" spans="1:6" ht="14.25" customHeight="1" x14ac:dyDescent="0.3">
      <c r="A114" s="16"/>
      <c r="B114" s="17"/>
      <c r="C114" s="18"/>
      <c r="D114" s="19"/>
      <c r="E114" s="19"/>
      <c r="F114" s="20">
        <f t="shared" si="1"/>
        <v>196513.49789999996</v>
      </c>
    </row>
    <row r="115" spans="1:6" ht="14.25" customHeight="1" x14ac:dyDescent="0.3">
      <c r="A115" s="16"/>
      <c r="B115" s="17"/>
      <c r="C115" s="18"/>
      <c r="D115" s="19"/>
      <c r="E115" s="19"/>
      <c r="F115" s="20">
        <f t="shared" si="1"/>
        <v>196513.49789999996</v>
      </c>
    </row>
    <row r="116" spans="1:6" ht="14.25" customHeight="1" x14ac:dyDescent="0.3">
      <c r="A116" s="16"/>
      <c r="B116" s="17"/>
      <c r="C116" s="18"/>
      <c r="D116" s="19"/>
      <c r="E116" s="19"/>
      <c r="F116" s="20">
        <f t="shared" si="1"/>
        <v>196513.49789999996</v>
      </c>
    </row>
    <row r="117" spans="1:6" ht="14.25" customHeight="1" x14ac:dyDescent="0.3">
      <c r="A117" s="16"/>
      <c r="B117" s="17"/>
      <c r="C117" s="18"/>
      <c r="D117" s="19"/>
      <c r="E117" s="19"/>
      <c r="F117" s="20">
        <f t="shared" si="1"/>
        <v>196513.49789999996</v>
      </c>
    </row>
    <row r="118" spans="1:6" ht="14.25" customHeight="1" x14ac:dyDescent="0.3">
      <c r="A118" s="16"/>
      <c r="B118" s="17"/>
      <c r="C118" s="18"/>
      <c r="D118" s="19"/>
      <c r="E118" s="19"/>
      <c r="F118" s="20">
        <f t="shared" si="1"/>
        <v>196513.49789999996</v>
      </c>
    </row>
    <row r="119" spans="1:6" ht="14.25" customHeight="1" x14ac:dyDescent="0.3">
      <c r="A119" s="16"/>
      <c r="B119" s="17"/>
      <c r="C119" s="18"/>
      <c r="D119" s="19"/>
      <c r="E119" s="19"/>
      <c r="F119" s="20">
        <f t="shared" si="1"/>
        <v>196513.49789999996</v>
      </c>
    </row>
    <row r="120" spans="1:6" ht="14.25" customHeight="1" x14ac:dyDescent="0.3">
      <c r="A120" s="16"/>
      <c r="B120" s="17"/>
      <c r="C120" s="18"/>
      <c r="D120" s="19"/>
      <c r="E120" s="19"/>
      <c r="F120" s="20">
        <f t="shared" si="1"/>
        <v>196513.49789999996</v>
      </c>
    </row>
    <row r="121" spans="1:6" ht="14.25" customHeight="1" x14ac:dyDescent="0.3">
      <c r="A121" s="16"/>
      <c r="B121" s="17"/>
      <c r="C121" s="18"/>
      <c r="D121" s="19"/>
      <c r="E121" s="19"/>
      <c r="F121" s="20">
        <f t="shared" si="1"/>
        <v>196513.49789999996</v>
      </c>
    </row>
    <row r="122" spans="1:6" ht="14.25" customHeight="1" x14ac:dyDescent="0.3">
      <c r="A122" s="16"/>
      <c r="B122" s="17"/>
      <c r="C122" s="18"/>
      <c r="D122" s="19"/>
      <c r="E122" s="19"/>
      <c r="F122" s="20">
        <f t="shared" si="1"/>
        <v>196513.49789999996</v>
      </c>
    </row>
    <row r="123" spans="1:6" ht="14.25" customHeight="1" x14ac:dyDescent="0.3">
      <c r="A123" s="16"/>
      <c r="B123" s="17"/>
      <c r="C123" s="18"/>
      <c r="D123" s="19"/>
      <c r="E123" s="19"/>
      <c r="F123" s="20">
        <f t="shared" si="1"/>
        <v>196513.49789999996</v>
      </c>
    </row>
    <row r="124" spans="1:6" ht="14.25" customHeight="1" x14ac:dyDescent="0.3">
      <c r="A124" s="16"/>
      <c r="B124" s="17"/>
      <c r="C124" s="18"/>
      <c r="D124" s="19"/>
      <c r="E124" s="19"/>
      <c r="F124" s="20">
        <f t="shared" si="1"/>
        <v>196513.49789999996</v>
      </c>
    </row>
    <row r="125" spans="1:6" ht="14.25" customHeight="1" x14ac:dyDescent="0.3">
      <c r="A125" s="16"/>
      <c r="B125" s="17"/>
      <c r="C125" s="18"/>
      <c r="D125" s="19"/>
      <c r="E125" s="19"/>
      <c r="F125" s="20">
        <f t="shared" si="1"/>
        <v>196513.49789999996</v>
      </c>
    </row>
    <row r="126" spans="1:6" ht="14.25" customHeight="1" x14ac:dyDescent="0.3">
      <c r="A126" s="16"/>
      <c r="B126" s="17"/>
      <c r="C126" s="18"/>
      <c r="D126" s="19"/>
      <c r="E126" s="19"/>
      <c r="F126" s="20">
        <f t="shared" si="1"/>
        <v>196513.49789999996</v>
      </c>
    </row>
    <row r="127" spans="1:6" ht="14.25" customHeight="1" x14ac:dyDescent="0.3">
      <c r="A127" s="16"/>
      <c r="B127" s="17"/>
      <c r="C127" s="18"/>
      <c r="D127" s="19"/>
      <c r="E127" s="19"/>
      <c r="F127" s="20">
        <f t="shared" si="1"/>
        <v>196513.49789999996</v>
      </c>
    </row>
    <row r="128" spans="1:6" ht="14.25" customHeight="1" x14ac:dyDescent="0.3">
      <c r="A128" s="16"/>
      <c r="B128" s="17"/>
      <c r="C128" s="18"/>
      <c r="D128" s="19"/>
      <c r="E128" s="19"/>
      <c r="F128" s="20">
        <f t="shared" si="1"/>
        <v>196513.49789999996</v>
      </c>
    </row>
    <row r="129" spans="1:6" ht="14.25" customHeight="1" x14ac:dyDescent="0.3">
      <c r="A129" s="16"/>
      <c r="B129" s="17"/>
      <c r="C129" s="18"/>
      <c r="D129" s="19"/>
      <c r="E129" s="19"/>
      <c r="F129" s="20">
        <f t="shared" si="1"/>
        <v>196513.49789999996</v>
      </c>
    </row>
    <row r="130" spans="1:6" ht="14.25" customHeight="1" x14ac:dyDescent="0.3">
      <c r="A130" s="16"/>
      <c r="B130" s="17"/>
      <c r="C130" s="18"/>
      <c r="D130" s="19"/>
      <c r="E130" s="19"/>
      <c r="F130" s="20">
        <f t="shared" si="1"/>
        <v>196513.49789999996</v>
      </c>
    </row>
    <row r="131" spans="1:6" ht="14.25" customHeight="1" x14ac:dyDescent="0.3">
      <c r="A131" s="16"/>
      <c r="B131" s="17"/>
      <c r="C131" s="18"/>
      <c r="D131" s="19"/>
      <c r="E131" s="19"/>
      <c r="F131" s="20">
        <f t="shared" si="1"/>
        <v>196513.49789999996</v>
      </c>
    </row>
    <row r="132" spans="1:6" ht="14.25" customHeight="1" x14ac:dyDescent="0.3">
      <c r="A132" s="16"/>
      <c r="B132" s="17"/>
      <c r="C132" s="18"/>
      <c r="D132" s="19"/>
      <c r="E132" s="19"/>
      <c r="F132" s="20">
        <f t="shared" si="1"/>
        <v>196513.49789999996</v>
      </c>
    </row>
    <row r="133" spans="1:6" ht="14.25" customHeight="1" x14ac:dyDescent="0.3">
      <c r="A133" s="16"/>
      <c r="B133" s="17"/>
      <c r="C133" s="18"/>
      <c r="D133" s="19"/>
      <c r="E133" s="19"/>
      <c r="F133" s="20">
        <f t="shared" si="1"/>
        <v>196513.49789999996</v>
      </c>
    </row>
    <row r="134" spans="1:6" ht="14.25" customHeight="1" x14ac:dyDescent="0.3">
      <c r="A134" s="16"/>
      <c r="B134" s="17"/>
      <c r="C134" s="18"/>
      <c r="D134" s="19"/>
      <c r="E134" s="19"/>
      <c r="F134" s="20">
        <f t="shared" si="1"/>
        <v>196513.49789999996</v>
      </c>
    </row>
    <row r="135" spans="1:6" ht="14.25" customHeight="1" x14ac:dyDescent="0.3">
      <c r="A135" s="16"/>
      <c r="B135" s="17"/>
      <c r="C135" s="18"/>
      <c r="D135" s="19"/>
      <c r="E135" s="19"/>
      <c r="F135" s="20">
        <f t="shared" si="1"/>
        <v>196513.49789999996</v>
      </c>
    </row>
    <row r="136" spans="1:6" ht="14.25" customHeight="1" x14ac:dyDescent="0.3">
      <c r="A136" s="16"/>
      <c r="B136" s="17"/>
      <c r="C136" s="18"/>
      <c r="D136" s="19"/>
      <c r="E136" s="19"/>
      <c r="F136" s="20">
        <f t="shared" si="1"/>
        <v>196513.49789999996</v>
      </c>
    </row>
    <row r="137" spans="1:6" ht="14.25" customHeight="1" x14ac:dyDescent="0.3">
      <c r="A137" s="16"/>
      <c r="B137" s="17"/>
      <c r="C137" s="18"/>
      <c r="D137" s="19"/>
      <c r="E137" s="19"/>
      <c r="F137" s="20">
        <f t="shared" si="1"/>
        <v>196513.49789999996</v>
      </c>
    </row>
    <row r="138" spans="1:6" ht="14.25" customHeight="1" x14ac:dyDescent="0.3">
      <c r="A138" s="16"/>
      <c r="B138" s="17"/>
      <c r="C138" s="18"/>
      <c r="D138" s="19"/>
      <c r="E138" s="19"/>
      <c r="F138" s="20">
        <f t="shared" si="1"/>
        <v>196513.49789999996</v>
      </c>
    </row>
    <row r="139" spans="1:6" ht="14.25" customHeight="1" x14ac:dyDescent="0.3">
      <c r="A139" s="16"/>
      <c r="B139" s="17"/>
      <c r="C139" s="18"/>
      <c r="D139" s="19"/>
      <c r="E139" s="19"/>
      <c r="F139" s="20">
        <f t="shared" si="1"/>
        <v>196513.49789999996</v>
      </c>
    </row>
    <row r="140" spans="1:6" ht="14.25" customHeight="1" x14ac:dyDescent="0.3">
      <c r="A140" s="16"/>
      <c r="B140" s="17"/>
      <c r="C140" s="18"/>
      <c r="D140" s="19"/>
      <c r="E140" s="19"/>
      <c r="F140" s="20">
        <f t="shared" ref="F140:F203" si="2">D140-E140+F139</f>
        <v>196513.49789999996</v>
      </c>
    </row>
    <row r="141" spans="1:6" ht="14.25" customHeight="1" x14ac:dyDescent="0.3">
      <c r="A141" s="16"/>
      <c r="B141" s="17"/>
      <c r="C141" s="18"/>
      <c r="D141" s="19"/>
      <c r="E141" s="19"/>
      <c r="F141" s="20">
        <f t="shared" si="2"/>
        <v>196513.49789999996</v>
      </c>
    </row>
    <row r="142" spans="1:6" ht="14.25" customHeight="1" x14ac:dyDescent="0.3">
      <c r="A142" s="16"/>
      <c r="B142" s="17"/>
      <c r="C142" s="18"/>
      <c r="D142" s="19"/>
      <c r="E142" s="19"/>
      <c r="F142" s="20">
        <f t="shared" si="2"/>
        <v>196513.49789999996</v>
      </c>
    </row>
    <row r="143" spans="1:6" ht="14.25" customHeight="1" x14ac:dyDescent="0.3">
      <c r="A143" s="16"/>
      <c r="B143" s="17"/>
      <c r="C143" s="18"/>
      <c r="D143" s="19"/>
      <c r="E143" s="19"/>
      <c r="F143" s="20">
        <f t="shared" si="2"/>
        <v>196513.49789999996</v>
      </c>
    </row>
    <row r="144" spans="1:6" ht="14.25" customHeight="1" x14ac:dyDescent="0.3">
      <c r="A144" s="16"/>
      <c r="B144" s="17"/>
      <c r="C144" s="18"/>
      <c r="D144" s="19"/>
      <c r="E144" s="19"/>
      <c r="F144" s="20">
        <f t="shared" si="2"/>
        <v>196513.49789999996</v>
      </c>
    </row>
    <row r="145" spans="1:6" ht="14.25" customHeight="1" x14ac:dyDescent="0.3">
      <c r="A145" s="16"/>
      <c r="B145" s="17"/>
      <c r="C145" s="18"/>
      <c r="D145" s="19"/>
      <c r="E145" s="19"/>
      <c r="F145" s="20">
        <f t="shared" si="2"/>
        <v>196513.49789999996</v>
      </c>
    </row>
    <row r="146" spans="1:6" ht="14.25" customHeight="1" x14ac:dyDescent="0.3">
      <c r="A146" s="16"/>
      <c r="B146" s="17"/>
      <c r="C146" s="18"/>
      <c r="D146" s="19"/>
      <c r="E146" s="19"/>
      <c r="F146" s="20">
        <f t="shared" si="2"/>
        <v>196513.49789999996</v>
      </c>
    </row>
    <row r="147" spans="1:6" ht="14.25" customHeight="1" x14ac:dyDescent="0.3">
      <c r="A147" s="16"/>
      <c r="B147" s="17"/>
      <c r="C147" s="18"/>
      <c r="D147" s="19"/>
      <c r="E147" s="19"/>
      <c r="F147" s="20">
        <f t="shared" si="2"/>
        <v>196513.49789999996</v>
      </c>
    </row>
    <row r="148" spans="1:6" ht="14.25" customHeight="1" x14ac:dyDescent="0.3">
      <c r="A148" s="16"/>
      <c r="B148" s="17"/>
      <c r="C148" s="18"/>
      <c r="D148" s="19"/>
      <c r="E148" s="19"/>
      <c r="F148" s="20">
        <f t="shared" si="2"/>
        <v>196513.49789999996</v>
      </c>
    </row>
    <row r="149" spans="1:6" ht="14.25" customHeight="1" x14ac:dyDescent="0.3">
      <c r="A149" s="16"/>
      <c r="B149" s="17"/>
      <c r="C149" s="18"/>
      <c r="D149" s="19"/>
      <c r="E149" s="19"/>
      <c r="F149" s="20">
        <f t="shared" si="2"/>
        <v>196513.49789999996</v>
      </c>
    </row>
    <row r="150" spans="1:6" ht="14.25" customHeight="1" x14ac:dyDescent="0.3">
      <c r="A150" s="16"/>
      <c r="B150" s="17"/>
      <c r="C150" s="18"/>
      <c r="D150" s="19"/>
      <c r="E150" s="19"/>
      <c r="F150" s="20">
        <f t="shared" si="2"/>
        <v>196513.49789999996</v>
      </c>
    </row>
    <row r="151" spans="1:6" ht="14.25" customHeight="1" x14ac:dyDescent="0.3">
      <c r="A151" s="16"/>
      <c r="B151" s="17"/>
      <c r="C151" s="18"/>
      <c r="D151" s="19"/>
      <c r="E151" s="19"/>
      <c r="F151" s="20">
        <f t="shared" si="2"/>
        <v>196513.49789999996</v>
      </c>
    </row>
    <row r="152" spans="1:6" ht="14.25" customHeight="1" x14ac:dyDescent="0.3">
      <c r="A152" s="16"/>
      <c r="B152" s="17"/>
      <c r="C152" s="18"/>
      <c r="D152" s="19"/>
      <c r="E152" s="19"/>
      <c r="F152" s="20">
        <f t="shared" si="2"/>
        <v>196513.49789999996</v>
      </c>
    </row>
    <row r="153" spans="1:6" ht="14.25" customHeight="1" x14ac:dyDescent="0.3">
      <c r="A153" s="16"/>
      <c r="B153" s="17"/>
      <c r="C153" s="18"/>
      <c r="D153" s="19"/>
      <c r="E153" s="19"/>
      <c r="F153" s="20">
        <f t="shared" si="2"/>
        <v>196513.49789999996</v>
      </c>
    </row>
    <row r="154" spans="1:6" ht="14.25" customHeight="1" x14ac:dyDescent="0.3">
      <c r="A154" s="16"/>
      <c r="B154" s="17"/>
      <c r="C154" s="18"/>
      <c r="D154" s="19"/>
      <c r="E154" s="19"/>
      <c r="F154" s="20">
        <f t="shared" si="2"/>
        <v>196513.49789999996</v>
      </c>
    </row>
    <row r="155" spans="1:6" ht="14.25" customHeight="1" x14ac:dyDescent="0.3">
      <c r="A155" s="16"/>
      <c r="B155" s="17"/>
      <c r="C155" s="18"/>
      <c r="D155" s="19"/>
      <c r="E155" s="19"/>
      <c r="F155" s="20">
        <f t="shared" si="2"/>
        <v>196513.49789999996</v>
      </c>
    </row>
    <row r="156" spans="1:6" ht="14.25" customHeight="1" x14ac:dyDescent="0.3">
      <c r="A156" s="16"/>
      <c r="B156" s="17"/>
      <c r="C156" s="18"/>
      <c r="D156" s="19"/>
      <c r="E156" s="19"/>
      <c r="F156" s="20">
        <f t="shared" si="2"/>
        <v>196513.49789999996</v>
      </c>
    </row>
    <row r="157" spans="1:6" ht="14.25" customHeight="1" x14ac:dyDescent="0.3">
      <c r="A157" s="16"/>
      <c r="B157" s="17"/>
      <c r="C157" s="18"/>
      <c r="D157" s="19"/>
      <c r="E157" s="19"/>
      <c r="F157" s="20">
        <f t="shared" si="2"/>
        <v>196513.49789999996</v>
      </c>
    </row>
    <row r="158" spans="1:6" ht="14.25" customHeight="1" x14ac:dyDescent="0.3">
      <c r="A158" s="16"/>
      <c r="B158" s="17"/>
      <c r="C158" s="18"/>
      <c r="D158" s="19"/>
      <c r="E158" s="19"/>
      <c r="F158" s="20">
        <f t="shared" si="2"/>
        <v>196513.49789999996</v>
      </c>
    </row>
    <row r="159" spans="1:6" ht="14.25" customHeight="1" x14ac:dyDescent="0.3">
      <c r="A159" s="16"/>
      <c r="B159" s="17"/>
      <c r="C159" s="18"/>
      <c r="D159" s="19"/>
      <c r="E159" s="19"/>
      <c r="F159" s="20">
        <f t="shared" si="2"/>
        <v>196513.49789999996</v>
      </c>
    </row>
    <row r="160" spans="1:6" ht="14.25" customHeight="1" x14ac:dyDescent="0.3">
      <c r="A160" s="16"/>
      <c r="B160" s="17"/>
      <c r="C160" s="18"/>
      <c r="D160" s="19"/>
      <c r="E160" s="19"/>
      <c r="F160" s="20">
        <f t="shared" si="2"/>
        <v>196513.49789999996</v>
      </c>
    </row>
    <row r="161" spans="1:6" ht="14.25" customHeight="1" x14ac:dyDescent="0.3">
      <c r="A161" s="16"/>
      <c r="B161" s="17"/>
      <c r="C161" s="18"/>
      <c r="D161" s="19"/>
      <c r="E161" s="19"/>
      <c r="F161" s="20">
        <f t="shared" si="2"/>
        <v>196513.49789999996</v>
      </c>
    </row>
    <row r="162" spans="1:6" ht="14.25" customHeight="1" x14ac:dyDescent="0.3">
      <c r="A162" s="16"/>
      <c r="B162" s="17"/>
      <c r="C162" s="18"/>
      <c r="D162" s="19"/>
      <c r="E162" s="19"/>
      <c r="F162" s="20">
        <f t="shared" si="2"/>
        <v>196513.49789999996</v>
      </c>
    </row>
    <row r="163" spans="1:6" ht="14.25" customHeight="1" x14ac:dyDescent="0.3">
      <c r="A163" s="16"/>
      <c r="B163" s="17"/>
      <c r="C163" s="18"/>
      <c r="D163" s="19"/>
      <c r="E163" s="19"/>
      <c r="F163" s="20">
        <f t="shared" si="2"/>
        <v>196513.49789999996</v>
      </c>
    </row>
    <row r="164" spans="1:6" ht="14.25" customHeight="1" x14ac:dyDescent="0.3">
      <c r="A164" s="16"/>
      <c r="B164" s="17"/>
      <c r="C164" s="18"/>
      <c r="D164" s="19"/>
      <c r="E164" s="19"/>
      <c r="F164" s="20">
        <f t="shared" si="2"/>
        <v>196513.49789999996</v>
      </c>
    </row>
    <row r="165" spans="1:6" ht="14.25" customHeight="1" x14ac:dyDescent="0.3">
      <c r="A165" s="16"/>
      <c r="B165" s="17"/>
      <c r="C165" s="18"/>
      <c r="D165" s="19"/>
      <c r="E165" s="19"/>
      <c r="F165" s="20">
        <f t="shared" si="2"/>
        <v>196513.49789999996</v>
      </c>
    </row>
    <row r="166" spans="1:6" ht="14.25" customHeight="1" x14ac:dyDescent="0.3">
      <c r="A166" s="16"/>
      <c r="B166" s="17"/>
      <c r="C166" s="18"/>
      <c r="D166" s="19"/>
      <c r="E166" s="19"/>
      <c r="F166" s="20">
        <f t="shared" si="2"/>
        <v>196513.49789999996</v>
      </c>
    </row>
    <row r="167" spans="1:6" ht="14.25" customHeight="1" x14ac:dyDescent="0.3">
      <c r="A167" s="16"/>
      <c r="B167" s="17"/>
      <c r="C167" s="18"/>
      <c r="D167" s="19"/>
      <c r="E167" s="19"/>
      <c r="F167" s="20">
        <f t="shared" si="2"/>
        <v>196513.49789999996</v>
      </c>
    </row>
    <row r="168" spans="1:6" ht="14.25" customHeight="1" x14ac:dyDescent="0.3">
      <c r="A168" s="16"/>
      <c r="B168" s="17"/>
      <c r="C168" s="18"/>
      <c r="D168" s="19"/>
      <c r="E168" s="19"/>
      <c r="F168" s="20">
        <f t="shared" si="2"/>
        <v>196513.49789999996</v>
      </c>
    </row>
    <row r="169" spans="1:6" ht="14.25" customHeight="1" x14ac:dyDescent="0.3">
      <c r="A169" s="16"/>
      <c r="B169" s="17"/>
      <c r="C169" s="18"/>
      <c r="D169" s="19"/>
      <c r="E169" s="19"/>
      <c r="F169" s="20">
        <f t="shared" si="2"/>
        <v>196513.49789999996</v>
      </c>
    </row>
    <row r="170" spans="1:6" ht="14.25" customHeight="1" x14ac:dyDescent="0.3">
      <c r="A170" s="16"/>
      <c r="B170" s="17"/>
      <c r="C170" s="18"/>
      <c r="D170" s="19"/>
      <c r="E170" s="19"/>
      <c r="F170" s="20">
        <f t="shared" si="2"/>
        <v>196513.49789999996</v>
      </c>
    </row>
    <row r="171" spans="1:6" ht="14.25" customHeight="1" x14ac:dyDescent="0.3">
      <c r="A171" s="16"/>
      <c r="B171" s="17"/>
      <c r="C171" s="18"/>
      <c r="D171" s="19"/>
      <c r="E171" s="19"/>
      <c r="F171" s="20">
        <f t="shared" si="2"/>
        <v>196513.49789999996</v>
      </c>
    </row>
    <row r="172" spans="1:6" ht="14.25" customHeight="1" x14ac:dyDescent="0.3">
      <c r="A172" s="16"/>
      <c r="B172" s="17"/>
      <c r="C172" s="18"/>
      <c r="D172" s="19"/>
      <c r="E172" s="19"/>
      <c r="F172" s="20">
        <f t="shared" si="2"/>
        <v>196513.49789999996</v>
      </c>
    </row>
    <row r="173" spans="1:6" ht="14.25" customHeight="1" x14ac:dyDescent="0.3">
      <c r="A173" s="16"/>
      <c r="B173" s="17"/>
      <c r="C173" s="18"/>
      <c r="D173" s="19"/>
      <c r="E173" s="19"/>
      <c r="F173" s="20">
        <f t="shared" si="2"/>
        <v>196513.49789999996</v>
      </c>
    </row>
    <row r="174" spans="1:6" ht="14.25" customHeight="1" x14ac:dyDescent="0.3">
      <c r="A174" s="16"/>
      <c r="B174" s="17"/>
      <c r="C174" s="18"/>
      <c r="D174" s="19"/>
      <c r="E174" s="19"/>
      <c r="F174" s="20">
        <f t="shared" si="2"/>
        <v>196513.49789999996</v>
      </c>
    </row>
    <row r="175" spans="1:6" ht="14.25" customHeight="1" x14ac:dyDescent="0.3">
      <c r="A175" s="16"/>
      <c r="B175" s="17"/>
      <c r="C175" s="18"/>
      <c r="D175" s="19"/>
      <c r="E175" s="19"/>
      <c r="F175" s="20">
        <f t="shared" si="2"/>
        <v>196513.49789999996</v>
      </c>
    </row>
    <row r="176" spans="1:6" ht="14.25" customHeight="1" x14ac:dyDescent="0.3">
      <c r="A176" s="16"/>
      <c r="B176" s="17"/>
      <c r="C176" s="18"/>
      <c r="D176" s="19"/>
      <c r="E176" s="19"/>
      <c r="F176" s="20">
        <f t="shared" si="2"/>
        <v>196513.49789999996</v>
      </c>
    </row>
    <row r="177" spans="1:6" ht="14.25" customHeight="1" x14ac:dyDescent="0.3">
      <c r="A177" s="16"/>
      <c r="B177" s="17"/>
      <c r="C177" s="18"/>
      <c r="D177" s="19"/>
      <c r="E177" s="19"/>
      <c r="F177" s="20">
        <f t="shared" si="2"/>
        <v>196513.49789999996</v>
      </c>
    </row>
    <row r="178" spans="1:6" ht="14.25" customHeight="1" x14ac:dyDescent="0.3">
      <c r="A178" s="16"/>
      <c r="B178" s="17"/>
      <c r="C178" s="18"/>
      <c r="D178" s="19"/>
      <c r="E178" s="19"/>
      <c r="F178" s="20">
        <f t="shared" si="2"/>
        <v>196513.49789999996</v>
      </c>
    </row>
    <row r="179" spans="1:6" ht="14.25" customHeight="1" x14ac:dyDescent="0.3">
      <c r="A179" s="16"/>
      <c r="B179" s="17"/>
      <c r="C179" s="18"/>
      <c r="D179" s="19"/>
      <c r="E179" s="19"/>
      <c r="F179" s="20">
        <f t="shared" si="2"/>
        <v>196513.49789999996</v>
      </c>
    </row>
    <row r="180" spans="1:6" ht="14.25" customHeight="1" x14ac:dyDescent="0.3">
      <c r="A180" s="16"/>
      <c r="B180" s="17"/>
      <c r="C180" s="18"/>
      <c r="D180" s="19"/>
      <c r="E180" s="19"/>
      <c r="F180" s="20">
        <f t="shared" si="2"/>
        <v>196513.49789999996</v>
      </c>
    </row>
    <row r="181" spans="1:6" ht="14.25" customHeight="1" x14ac:dyDescent="0.3">
      <c r="A181" s="16"/>
      <c r="B181" s="17"/>
      <c r="C181" s="18"/>
      <c r="D181" s="19"/>
      <c r="E181" s="19"/>
      <c r="F181" s="20">
        <f t="shared" si="2"/>
        <v>196513.49789999996</v>
      </c>
    </row>
    <row r="182" spans="1:6" ht="14.25" customHeight="1" x14ac:dyDescent="0.3">
      <c r="A182" s="16"/>
      <c r="B182" s="17"/>
      <c r="C182" s="18"/>
      <c r="D182" s="19"/>
      <c r="E182" s="19"/>
      <c r="F182" s="20">
        <f t="shared" si="2"/>
        <v>196513.49789999996</v>
      </c>
    </row>
    <row r="183" spans="1:6" ht="14.25" customHeight="1" x14ac:dyDescent="0.3">
      <c r="A183" s="16"/>
      <c r="B183" s="17"/>
      <c r="C183" s="18"/>
      <c r="D183" s="19"/>
      <c r="E183" s="19"/>
      <c r="F183" s="20">
        <f t="shared" si="2"/>
        <v>196513.49789999996</v>
      </c>
    </row>
    <row r="184" spans="1:6" ht="14.25" customHeight="1" x14ac:dyDescent="0.3">
      <c r="A184" s="16"/>
      <c r="B184" s="17"/>
      <c r="C184" s="18"/>
      <c r="D184" s="19"/>
      <c r="E184" s="19"/>
      <c r="F184" s="20">
        <f t="shared" si="2"/>
        <v>196513.49789999996</v>
      </c>
    </row>
    <row r="185" spans="1:6" ht="14.25" customHeight="1" x14ac:dyDescent="0.3">
      <c r="A185" s="16"/>
      <c r="B185" s="17"/>
      <c r="C185" s="18"/>
      <c r="D185" s="19"/>
      <c r="E185" s="19"/>
      <c r="F185" s="20">
        <f t="shared" si="2"/>
        <v>196513.49789999996</v>
      </c>
    </row>
    <row r="186" spans="1:6" ht="14.25" customHeight="1" x14ac:dyDescent="0.3">
      <c r="A186" s="16"/>
      <c r="B186" s="17"/>
      <c r="C186" s="18"/>
      <c r="D186" s="19"/>
      <c r="E186" s="19"/>
      <c r="F186" s="20">
        <f t="shared" si="2"/>
        <v>196513.49789999996</v>
      </c>
    </row>
    <row r="187" spans="1:6" ht="14.25" customHeight="1" x14ac:dyDescent="0.3">
      <c r="A187" s="16"/>
      <c r="B187" s="17"/>
      <c r="C187" s="18"/>
      <c r="D187" s="19"/>
      <c r="E187" s="19"/>
      <c r="F187" s="20">
        <f t="shared" si="2"/>
        <v>196513.49789999996</v>
      </c>
    </row>
    <row r="188" spans="1:6" ht="14.25" customHeight="1" x14ac:dyDescent="0.3">
      <c r="A188" s="16"/>
      <c r="B188" s="17"/>
      <c r="C188" s="18"/>
      <c r="D188" s="19"/>
      <c r="E188" s="19"/>
      <c r="F188" s="20">
        <f t="shared" si="2"/>
        <v>196513.49789999996</v>
      </c>
    </row>
    <row r="189" spans="1:6" ht="14.25" customHeight="1" x14ac:dyDescent="0.3">
      <c r="A189" s="16"/>
      <c r="B189" s="17"/>
      <c r="C189" s="18"/>
      <c r="D189" s="19"/>
      <c r="E189" s="19"/>
      <c r="F189" s="20">
        <f t="shared" si="2"/>
        <v>196513.49789999996</v>
      </c>
    </row>
    <row r="190" spans="1:6" ht="14.25" customHeight="1" x14ac:dyDescent="0.3">
      <c r="A190" s="16"/>
      <c r="B190" s="17"/>
      <c r="C190" s="18"/>
      <c r="D190" s="19"/>
      <c r="E190" s="19"/>
      <c r="F190" s="20">
        <f t="shared" si="2"/>
        <v>196513.49789999996</v>
      </c>
    </row>
    <row r="191" spans="1:6" ht="14.25" customHeight="1" x14ac:dyDescent="0.3">
      <c r="A191" s="16"/>
      <c r="B191" s="17"/>
      <c r="C191" s="18"/>
      <c r="D191" s="19"/>
      <c r="E191" s="19"/>
      <c r="F191" s="20">
        <f t="shared" si="2"/>
        <v>196513.49789999996</v>
      </c>
    </row>
    <row r="192" spans="1:6" ht="14.25" customHeight="1" x14ac:dyDescent="0.3">
      <c r="A192" s="16"/>
      <c r="B192" s="17"/>
      <c r="C192" s="18"/>
      <c r="D192" s="19"/>
      <c r="E192" s="19"/>
      <c r="F192" s="20">
        <f t="shared" si="2"/>
        <v>196513.49789999996</v>
      </c>
    </row>
    <row r="193" spans="1:6" ht="14.25" customHeight="1" x14ac:dyDescent="0.3">
      <c r="A193" s="16"/>
      <c r="B193" s="17"/>
      <c r="C193" s="18"/>
      <c r="D193" s="19"/>
      <c r="E193" s="19"/>
      <c r="F193" s="20">
        <f t="shared" si="2"/>
        <v>196513.49789999996</v>
      </c>
    </row>
    <row r="194" spans="1:6" ht="14.25" customHeight="1" x14ac:dyDescent="0.3">
      <c r="A194" s="16"/>
      <c r="B194" s="17"/>
      <c r="C194" s="18"/>
      <c r="D194" s="19"/>
      <c r="E194" s="19"/>
      <c r="F194" s="20">
        <f t="shared" si="2"/>
        <v>196513.49789999996</v>
      </c>
    </row>
    <row r="195" spans="1:6" ht="14.25" customHeight="1" x14ac:dyDescent="0.3">
      <c r="A195" s="16"/>
      <c r="B195" s="17"/>
      <c r="C195" s="18"/>
      <c r="D195" s="19"/>
      <c r="E195" s="19"/>
      <c r="F195" s="20">
        <f t="shared" si="2"/>
        <v>196513.49789999996</v>
      </c>
    </row>
    <row r="196" spans="1:6" ht="14.25" customHeight="1" x14ac:dyDescent="0.3">
      <c r="A196" s="16"/>
      <c r="B196" s="17"/>
      <c r="C196" s="18"/>
      <c r="D196" s="19"/>
      <c r="E196" s="19"/>
      <c r="F196" s="20">
        <f t="shared" si="2"/>
        <v>196513.49789999996</v>
      </c>
    </row>
    <row r="197" spans="1:6" ht="14.25" customHeight="1" x14ac:dyDescent="0.3">
      <c r="A197" s="16"/>
      <c r="B197" s="17"/>
      <c r="C197" s="18"/>
      <c r="D197" s="19"/>
      <c r="E197" s="19"/>
      <c r="F197" s="20">
        <f t="shared" si="2"/>
        <v>196513.49789999996</v>
      </c>
    </row>
    <row r="198" spans="1:6" ht="14.25" customHeight="1" x14ac:dyDescent="0.3">
      <c r="A198" s="16"/>
      <c r="B198" s="17"/>
      <c r="C198" s="18"/>
      <c r="D198" s="19"/>
      <c r="E198" s="19"/>
      <c r="F198" s="20">
        <f t="shared" si="2"/>
        <v>196513.49789999996</v>
      </c>
    </row>
    <row r="199" spans="1:6" ht="14.25" customHeight="1" x14ac:dyDescent="0.3">
      <c r="A199" s="16"/>
      <c r="B199" s="17"/>
      <c r="C199" s="18"/>
      <c r="D199" s="19"/>
      <c r="E199" s="19"/>
      <c r="F199" s="20">
        <f t="shared" si="2"/>
        <v>196513.49789999996</v>
      </c>
    </row>
    <row r="200" spans="1:6" ht="14.25" customHeight="1" x14ac:dyDescent="0.3">
      <c r="A200" s="16"/>
      <c r="B200" s="17"/>
      <c r="C200" s="18"/>
      <c r="D200" s="19"/>
      <c r="E200" s="19"/>
      <c r="F200" s="20">
        <f t="shared" si="2"/>
        <v>196513.49789999996</v>
      </c>
    </row>
    <row r="201" spans="1:6" ht="14.25" customHeight="1" x14ac:dyDescent="0.3">
      <c r="A201" s="16"/>
      <c r="B201" s="17"/>
      <c r="C201" s="18"/>
      <c r="D201" s="19"/>
      <c r="E201" s="19"/>
      <c r="F201" s="20">
        <f t="shared" si="2"/>
        <v>196513.49789999996</v>
      </c>
    </row>
    <row r="202" spans="1:6" ht="14.25" customHeight="1" x14ac:dyDescent="0.3">
      <c r="A202" s="16"/>
      <c r="B202" s="17"/>
      <c r="C202" s="18"/>
      <c r="D202" s="19"/>
      <c r="E202" s="19"/>
      <c r="F202" s="20">
        <f t="shared" si="2"/>
        <v>196513.49789999996</v>
      </c>
    </row>
    <row r="203" spans="1:6" ht="14.25" customHeight="1" x14ac:dyDescent="0.3">
      <c r="A203" s="16"/>
      <c r="B203" s="17"/>
      <c r="C203" s="18"/>
      <c r="D203" s="19"/>
      <c r="E203" s="19"/>
      <c r="F203" s="20">
        <f t="shared" si="2"/>
        <v>196513.49789999996</v>
      </c>
    </row>
    <row r="204" spans="1:6" ht="14.25" customHeight="1" x14ac:dyDescent="0.3">
      <c r="A204" s="16"/>
      <c r="B204" s="17"/>
      <c r="C204" s="18"/>
      <c r="D204" s="19"/>
      <c r="E204" s="19"/>
      <c r="F204" s="20">
        <f t="shared" ref="F204:F267" si="3">D204-E204+F203</f>
        <v>196513.49789999996</v>
      </c>
    </row>
    <row r="205" spans="1:6" ht="14.25" customHeight="1" x14ac:dyDescent="0.3">
      <c r="A205" s="16"/>
      <c r="B205" s="17"/>
      <c r="C205" s="18"/>
      <c r="D205" s="19"/>
      <c r="E205" s="19"/>
      <c r="F205" s="20">
        <f t="shared" si="3"/>
        <v>196513.49789999996</v>
      </c>
    </row>
    <row r="206" spans="1:6" ht="14.25" customHeight="1" x14ac:dyDescent="0.3">
      <c r="A206" s="16"/>
      <c r="B206" s="17"/>
      <c r="C206" s="18"/>
      <c r="D206" s="19"/>
      <c r="E206" s="19"/>
      <c r="F206" s="20">
        <f t="shared" si="3"/>
        <v>196513.49789999996</v>
      </c>
    </row>
    <row r="207" spans="1:6" ht="14.25" customHeight="1" x14ac:dyDescent="0.3">
      <c r="A207" s="16"/>
      <c r="B207" s="17"/>
      <c r="C207" s="18"/>
      <c r="D207" s="19"/>
      <c r="E207" s="19"/>
      <c r="F207" s="20">
        <f t="shared" si="3"/>
        <v>196513.49789999996</v>
      </c>
    </row>
    <row r="208" spans="1:6" ht="14.25" customHeight="1" x14ac:dyDescent="0.3">
      <c r="A208" s="16"/>
      <c r="B208" s="17"/>
      <c r="C208" s="18"/>
      <c r="D208" s="19"/>
      <c r="E208" s="19"/>
      <c r="F208" s="20">
        <f t="shared" si="3"/>
        <v>196513.49789999996</v>
      </c>
    </row>
    <row r="209" spans="1:6" ht="14.25" customHeight="1" x14ac:dyDescent="0.3">
      <c r="A209" s="16"/>
      <c r="B209" s="17"/>
      <c r="C209" s="18"/>
      <c r="D209" s="19"/>
      <c r="E209" s="19"/>
      <c r="F209" s="20">
        <f t="shared" si="3"/>
        <v>196513.49789999996</v>
      </c>
    </row>
    <row r="210" spans="1:6" ht="14.25" customHeight="1" x14ac:dyDescent="0.3">
      <c r="A210" s="16"/>
      <c r="B210" s="17"/>
      <c r="C210" s="18"/>
      <c r="D210" s="19"/>
      <c r="E210" s="19"/>
      <c r="F210" s="20">
        <f t="shared" si="3"/>
        <v>196513.49789999996</v>
      </c>
    </row>
    <row r="211" spans="1:6" ht="14.25" customHeight="1" x14ac:dyDescent="0.3">
      <c r="A211" s="16"/>
      <c r="B211" s="17"/>
      <c r="C211" s="18"/>
      <c r="D211" s="19"/>
      <c r="E211" s="19"/>
      <c r="F211" s="20">
        <f t="shared" si="3"/>
        <v>196513.49789999996</v>
      </c>
    </row>
    <row r="212" spans="1:6" ht="14.25" customHeight="1" x14ac:dyDescent="0.3">
      <c r="A212" s="16"/>
      <c r="B212" s="17"/>
      <c r="C212" s="18"/>
      <c r="D212" s="19"/>
      <c r="E212" s="19"/>
      <c r="F212" s="20">
        <f t="shared" si="3"/>
        <v>196513.49789999996</v>
      </c>
    </row>
    <row r="213" spans="1:6" ht="14.25" customHeight="1" x14ac:dyDescent="0.3">
      <c r="A213" s="16"/>
      <c r="B213" s="17"/>
      <c r="C213" s="18"/>
      <c r="D213" s="19"/>
      <c r="E213" s="19"/>
      <c r="F213" s="20">
        <f t="shared" si="3"/>
        <v>196513.49789999996</v>
      </c>
    </row>
    <row r="214" spans="1:6" ht="14.25" customHeight="1" x14ac:dyDescent="0.3">
      <c r="A214" s="16"/>
      <c r="B214" s="17"/>
      <c r="C214" s="18"/>
      <c r="D214" s="19"/>
      <c r="E214" s="19"/>
      <c r="F214" s="20">
        <f t="shared" si="3"/>
        <v>196513.49789999996</v>
      </c>
    </row>
    <row r="215" spans="1:6" ht="14.25" customHeight="1" x14ac:dyDescent="0.3">
      <c r="A215" s="16"/>
      <c r="B215" s="17"/>
      <c r="C215" s="18"/>
      <c r="D215" s="19"/>
      <c r="E215" s="19"/>
      <c r="F215" s="20">
        <f t="shared" si="3"/>
        <v>196513.49789999996</v>
      </c>
    </row>
    <row r="216" spans="1:6" ht="14.25" customHeight="1" x14ac:dyDescent="0.3">
      <c r="A216" s="16"/>
      <c r="B216" s="17"/>
      <c r="C216" s="18"/>
      <c r="D216" s="19"/>
      <c r="E216" s="19"/>
      <c r="F216" s="20">
        <f t="shared" si="3"/>
        <v>196513.49789999996</v>
      </c>
    </row>
    <row r="217" spans="1:6" ht="14.25" customHeight="1" x14ac:dyDescent="0.3">
      <c r="A217" s="16"/>
      <c r="B217" s="17"/>
      <c r="C217" s="18"/>
      <c r="D217" s="19"/>
      <c r="E217" s="19"/>
      <c r="F217" s="20">
        <f t="shared" si="3"/>
        <v>196513.49789999996</v>
      </c>
    </row>
    <row r="218" spans="1:6" ht="14.25" customHeight="1" x14ac:dyDescent="0.3">
      <c r="A218" s="16"/>
      <c r="B218" s="17"/>
      <c r="C218" s="18"/>
      <c r="D218" s="19"/>
      <c r="E218" s="19"/>
      <c r="F218" s="20">
        <f t="shared" si="3"/>
        <v>196513.49789999996</v>
      </c>
    </row>
    <row r="219" spans="1:6" ht="14.25" customHeight="1" x14ac:dyDescent="0.3">
      <c r="A219" s="16"/>
      <c r="B219" s="17"/>
      <c r="C219" s="18"/>
      <c r="D219" s="19"/>
      <c r="E219" s="19"/>
      <c r="F219" s="20">
        <f t="shared" si="3"/>
        <v>196513.49789999996</v>
      </c>
    </row>
    <row r="220" spans="1:6" ht="14.25" customHeight="1" x14ac:dyDescent="0.3">
      <c r="A220" s="16"/>
      <c r="B220" s="17"/>
      <c r="C220" s="18"/>
      <c r="D220" s="19"/>
      <c r="E220" s="19"/>
      <c r="F220" s="20">
        <f t="shared" si="3"/>
        <v>196513.49789999996</v>
      </c>
    </row>
    <row r="221" spans="1:6" ht="14.25" customHeight="1" x14ac:dyDescent="0.3">
      <c r="A221" s="16"/>
      <c r="B221" s="17"/>
      <c r="C221" s="18"/>
      <c r="D221" s="19"/>
      <c r="E221" s="19"/>
      <c r="F221" s="20">
        <f t="shared" si="3"/>
        <v>196513.49789999996</v>
      </c>
    </row>
    <row r="222" spans="1:6" ht="14.25" customHeight="1" x14ac:dyDescent="0.3">
      <c r="A222" s="16"/>
      <c r="B222" s="17"/>
      <c r="C222" s="18"/>
      <c r="D222" s="19"/>
      <c r="E222" s="19"/>
      <c r="F222" s="20">
        <f t="shared" si="3"/>
        <v>196513.49789999996</v>
      </c>
    </row>
    <row r="223" spans="1:6" ht="14.25" customHeight="1" x14ac:dyDescent="0.3">
      <c r="A223" s="16"/>
      <c r="B223" s="17"/>
      <c r="C223" s="18"/>
      <c r="D223" s="19"/>
      <c r="E223" s="19"/>
      <c r="F223" s="20">
        <f t="shared" si="3"/>
        <v>196513.49789999996</v>
      </c>
    </row>
    <row r="224" spans="1:6" ht="14.25" customHeight="1" x14ac:dyDescent="0.3">
      <c r="A224" s="16"/>
      <c r="B224" s="17"/>
      <c r="C224" s="18"/>
      <c r="D224" s="19"/>
      <c r="E224" s="19"/>
      <c r="F224" s="20">
        <f t="shared" si="3"/>
        <v>196513.49789999996</v>
      </c>
    </row>
    <row r="225" spans="1:6" ht="14.25" customHeight="1" x14ac:dyDescent="0.3">
      <c r="A225" s="16"/>
      <c r="B225" s="17"/>
      <c r="C225" s="18"/>
      <c r="D225" s="19"/>
      <c r="E225" s="19"/>
      <c r="F225" s="20">
        <f t="shared" si="3"/>
        <v>196513.49789999996</v>
      </c>
    </row>
    <row r="226" spans="1:6" ht="14.25" customHeight="1" x14ac:dyDescent="0.3">
      <c r="A226" s="16"/>
      <c r="B226" s="17"/>
      <c r="C226" s="18"/>
      <c r="D226" s="19"/>
      <c r="E226" s="19"/>
      <c r="F226" s="20">
        <f t="shared" si="3"/>
        <v>196513.49789999996</v>
      </c>
    </row>
    <row r="227" spans="1:6" ht="14.25" customHeight="1" x14ac:dyDescent="0.3">
      <c r="A227" s="16"/>
      <c r="B227" s="17"/>
      <c r="C227" s="18"/>
      <c r="D227" s="19"/>
      <c r="E227" s="19"/>
      <c r="F227" s="20">
        <f t="shared" si="3"/>
        <v>196513.49789999996</v>
      </c>
    </row>
    <row r="228" spans="1:6" ht="14.25" customHeight="1" x14ac:dyDescent="0.3">
      <c r="A228" s="16"/>
      <c r="B228" s="17"/>
      <c r="C228" s="18"/>
      <c r="D228" s="19"/>
      <c r="E228" s="19"/>
      <c r="F228" s="20">
        <f t="shared" si="3"/>
        <v>196513.49789999996</v>
      </c>
    </row>
    <row r="229" spans="1:6" ht="14.25" customHeight="1" x14ac:dyDescent="0.3">
      <c r="A229" s="16"/>
      <c r="B229" s="17"/>
      <c r="C229" s="18"/>
      <c r="D229" s="19"/>
      <c r="E229" s="19"/>
      <c r="F229" s="20">
        <f t="shared" si="3"/>
        <v>196513.49789999996</v>
      </c>
    </row>
    <row r="230" spans="1:6" ht="14.25" customHeight="1" x14ac:dyDescent="0.3">
      <c r="A230" s="16"/>
      <c r="B230" s="17"/>
      <c r="C230" s="18"/>
      <c r="D230" s="19"/>
      <c r="E230" s="19"/>
      <c r="F230" s="20">
        <f t="shared" si="3"/>
        <v>196513.49789999996</v>
      </c>
    </row>
    <row r="231" spans="1:6" ht="14.25" customHeight="1" x14ac:dyDescent="0.3">
      <c r="A231" s="16"/>
      <c r="B231" s="17"/>
      <c r="C231" s="18"/>
      <c r="D231" s="19"/>
      <c r="E231" s="19"/>
      <c r="F231" s="20">
        <f t="shared" si="3"/>
        <v>196513.49789999996</v>
      </c>
    </row>
    <row r="232" spans="1:6" ht="14.25" customHeight="1" x14ac:dyDescent="0.3">
      <c r="A232" s="16"/>
      <c r="B232" s="17"/>
      <c r="C232" s="18"/>
      <c r="D232" s="19"/>
      <c r="E232" s="19"/>
      <c r="F232" s="20">
        <f t="shared" si="3"/>
        <v>196513.49789999996</v>
      </c>
    </row>
    <row r="233" spans="1:6" ht="14.25" customHeight="1" x14ac:dyDescent="0.3">
      <c r="A233" s="16"/>
      <c r="B233" s="17"/>
      <c r="C233" s="18"/>
      <c r="D233" s="19"/>
      <c r="E233" s="19"/>
      <c r="F233" s="20">
        <f t="shared" si="3"/>
        <v>196513.49789999996</v>
      </c>
    </row>
    <row r="234" spans="1:6" ht="14.25" customHeight="1" x14ac:dyDescent="0.3">
      <c r="A234" s="16"/>
      <c r="B234" s="17"/>
      <c r="C234" s="18"/>
      <c r="D234" s="19"/>
      <c r="E234" s="19"/>
      <c r="F234" s="20">
        <f t="shared" si="3"/>
        <v>196513.49789999996</v>
      </c>
    </row>
    <row r="235" spans="1:6" ht="14.25" customHeight="1" x14ac:dyDescent="0.3">
      <c r="A235" s="16"/>
      <c r="B235" s="17"/>
      <c r="C235" s="18"/>
      <c r="D235" s="19"/>
      <c r="E235" s="19"/>
      <c r="F235" s="20">
        <f t="shared" si="3"/>
        <v>196513.49789999996</v>
      </c>
    </row>
    <row r="236" spans="1:6" ht="14.25" customHeight="1" x14ac:dyDescent="0.3">
      <c r="A236" s="16"/>
      <c r="B236" s="17"/>
      <c r="C236" s="18"/>
      <c r="D236" s="19"/>
      <c r="E236" s="19"/>
      <c r="F236" s="20">
        <f t="shared" si="3"/>
        <v>196513.49789999996</v>
      </c>
    </row>
    <row r="237" spans="1:6" ht="14.25" customHeight="1" x14ac:dyDescent="0.3">
      <c r="A237" s="16"/>
      <c r="B237" s="17"/>
      <c r="C237" s="18"/>
      <c r="D237" s="19"/>
      <c r="E237" s="19"/>
      <c r="F237" s="20">
        <f t="shared" si="3"/>
        <v>196513.49789999996</v>
      </c>
    </row>
    <row r="238" spans="1:6" ht="14.25" customHeight="1" x14ac:dyDescent="0.3">
      <c r="A238" s="16"/>
      <c r="B238" s="17"/>
      <c r="C238" s="18"/>
      <c r="D238" s="19"/>
      <c r="E238" s="19"/>
      <c r="F238" s="20">
        <f t="shared" si="3"/>
        <v>196513.49789999996</v>
      </c>
    </row>
    <row r="239" spans="1:6" ht="14.25" customHeight="1" x14ac:dyDescent="0.3">
      <c r="A239" s="16"/>
      <c r="B239" s="17"/>
      <c r="C239" s="18"/>
      <c r="D239" s="19"/>
      <c r="E239" s="19"/>
      <c r="F239" s="20">
        <f t="shared" si="3"/>
        <v>196513.49789999996</v>
      </c>
    </row>
    <row r="240" spans="1:6" ht="14.25" customHeight="1" x14ac:dyDescent="0.3">
      <c r="A240" s="16"/>
      <c r="B240" s="17"/>
      <c r="C240" s="18"/>
      <c r="D240" s="19"/>
      <c r="E240" s="19"/>
      <c r="F240" s="20">
        <f t="shared" si="3"/>
        <v>196513.49789999996</v>
      </c>
    </row>
    <row r="241" spans="1:6" ht="14.25" customHeight="1" x14ac:dyDescent="0.3">
      <c r="A241" s="16"/>
      <c r="B241" s="17"/>
      <c r="C241" s="18"/>
      <c r="D241" s="19"/>
      <c r="E241" s="19"/>
      <c r="F241" s="20">
        <f t="shared" si="3"/>
        <v>196513.49789999996</v>
      </c>
    </row>
    <row r="242" spans="1:6" ht="14.25" customHeight="1" x14ac:dyDescent="0.3">
      <c r="A242" s="16"/>
      <c r="B242" s="17"/>
      <c r="C242" s="18"/>
      <c r="D242" s="19"/>
      <c r="E242" s="19"/>
      <c r="F242" s="20">
        <f t="shared" si="3"/>
        <v>196513.49789999996</v>
      </c>
    </row>
    <row r="243" spans="1:6" ht="14.25" customHeight="1" x14ac:dyDescent="0.3">
      <c r="A243" s="16"/>
      <c r="B243" s="17"/>
      <c r="C243" s="18"/>
      <c r="D243" s="19"/>
      <c r="E243" s="19"/>
      <c r="F243" s="20">
        <f t="shared" si="3"/>
        <v>196513.49789999996</v>
      </c>
    </row>
    <row r="244" spans="1:6" ht="14.25" customHeight="1" x14ac:dyDescent="0.3">
      <c r="A244" s="16"/>
      <c r="B244" s="17"/>
      <c r="C244" s="18"/>
      <c r="D244" s="19"/>
      <c r="E244" s="19"/>
      <c r="F244" s="20">
        <f t="shared" si="3"/>
        <v>196513.49789999996</v>
      </c>
    </row>
    <row r="245" spans="1:6" ht="14.25" customHeight="1" x14ac:dyDescent="0.3">
      <c r="A245" s="16"/>
      <c r="B245" s="17"/>
      <c r="C245" s="18"/>
      <c r="D245" s="19"/>
      <c r="E245" s="19"/>
      <c r="F245" s="20">
        <f t="shared" si="3"/>
        <v>196513.49789999996</v>
      </c>
    </row>
    <row r="246" spans="1:6" ht="14.25" customHeight="1" x14ac:dyDescent="0.3">
      <c r="A246" s="16"/>
      <c r="B246" s="17"/>
      <c r="C246" s="18"/>
      <c r="D246" s="19"/>
      <c r="E246" s="19"/>
      <c r="F246" s="20">
        <f t="shared" si="3"/>
        <v>196513.49789999996</v>
      </c>
    </row>
    <row r="247" spans="1:6" ht="14.25" customHeight="1" x14ac:dyDescent="0.3">
      <c r="A247" s="16"/>
      <c r="B247" s="17"/>
      <c r="C247" s="18"/>
      <c r="D247" s="19"/>
      <c r="E247" s="19"/>
      <c r="F247" s="20">
        <f t="shared" si="3"/>
        <v>196513.49789999996</v>
      </c>
    </row>
    <row r="248" spans="1:6" ht="14.25" customHeight="1" x14ac:dyDescent="0.3">
      <c r="A248" s="16"/>
      <c r="B248" s="17"/>
      <c r="C248" s="18"/>
      <c r="D248" s="19"/>
      <c r="E248" s="19"/>
      <c r="F248" s="20">
        <f t="shared" si="3"/>
        <v>196513.49789999996</v>
      </c>
    </row>
    <row r="249" spans="1:6" ht="14.25" customHeight="1" x14ac:dyDescent="0.3">
      <c r="A249" s="16"/>
      <c r="B249" s="17"/>
      <c r="C249" s="18"/>
      <c r="D249" s="19"/>
      <c r="E249" s="19"/>
      <c r="F249" s="20">
        <f t="shared" si="3"/>
        <v>196513.49789999996</v>
      </c>
    </row>
    <row r="250" spans="1:6" ht="14.25" customHeight="1" x14ac:dyDescent="0.3">
      <c r="A250" s="16"/>
      <c r="B250" s="17"/>
      <c r="C250" s="18"/>
      <c r="D250" s="19"/>
      <c r="E250" s="19"/>
      <c r="F250" s="20">
        <f t="shared" si="3"/>
        <v>196513.49789999996</v>
      </c>
    </row>
    <row r="251" spans="1:6" ht="14.25" customHeight="1" x14ac:dyDescent="0.3">
      <c r="A251" s="16"/>
      <c r="B251" s="17"/>
      <c r="C251" s="18"/>
      <c r="D251" s="19"/>
      <c r="E251" s="19"/>
      <c r="F251" s="20">
        <f t="shared" si="3"/>
        <v>196513.49789999996</v>
      </c>
    </row>
    <row r="252" spans="1:6" ht="14.25" customHeight="1" x14ac:dyDescent="0.3">
      <c r="A252" s="16"/>
      <c r="B252" s="17"/>
      <c r="C252" s="18"/>
      <c r="D252" s="19"/>
      <c r="E252" s="19"/>
      <c r="F252" s="20">
        <f t="shared" si="3"/>
        <v>196513.49789999996</v>
      </c>
    </row>
    <row r="253" spans="1:6" ht="14.25" customHeight="1" x14ac:dyDescent="0.3">
      <c r="A253" s="16"/>
      <c r="B253" s="17"/>
      <c r="C253" s="18"/>
      <c r="D253" s="19"/>
      <c r="E253" s="19"/>
      <c r="F253" s="20">
        <f t="shared" si="3"/>
        <v>196513.49789999996</v>
      </c>
    </row>
    <row r="254" spans="1:6" ht="14.25" customHeight="1" x14ac:dyDescent="0.3">
      <c r="A254" s="16"/>
      <c r="B254" s="17"/>
      <c r="C254" s="18"/>
      <c r="D254" s="19"/>
      <c r="E254" s="19"/>
      <c r="F254" s="20">
        <f t="shared" si="3"/>
        <v>196513.49789999996</v>
      </c>
    </row>
    <row r="255" spans="1:6" ht="14.25" customHeight="1" x14ac:dyDescent="0.3">
      <c r="A255" s="16"/>
      <c r="B255" s="17"/>
      <c r="C255" s="18"/>
      <c r="D255" s="19"/>
      <c r="E255" s="19"/>
      <c r="F255" s="20">
        <f t="shared" si="3"/>
        <v>196513.49789999996</v>
      </c>
    </row>
    <row r="256" spans="1:6" ht="14.25" customHeight="1" x14ac:dyDescent="0.3">
      <c r="A256" s="16"/>
      <c r="B256" s="17"/>
      <c r="C256" s="18"/>
      <c r="D256" s="19"/>
      <c r="E256" s="19"/>
      <c r="F256" s="20">
        <f t="shared" si="3"/>
        <v>196513.49789999996</v>
      </c>
    </row>
    <row r="257" spans="1:6" ht="14.25" customHeight="1" x14ac:dyDescent="0.3">
      <c r="A257" s="16"/>
      <c r="B257" s="17"/>
      <c r="C257" s="18"/>
      <c r="D257" s="19"/>
      <c r="E257" s="19"/>
      <c r="F257" s="20">
        <f t="shared" si="3"/>
        <v>196513.49789999996</v>
      </c>
    </row>
    <row r="258" spans="1:6" ht="14.25" customHeight="1" x14ac:dyDescent="0.3">
      <c r="A258" s="16"/>
      <c r="B258" s="17"/>
      <c r="C258" s="18"/>
      <c r="D258" s="19"/>
      <c r="E258" s="19"/>
      <c r="F258" s="20">
        <f t="shared" si="3"/>
        <v>196513.49789999996</v>
      </c>
    </row>
    <row r="259" spans="1:6" ht="14.25" customHeight="1" x14ac:dyDescent="0.3">
      <c r="A259" s="16"/>
      <c r="B259" s="17"/>
      <c r="C259" s="18"/>
      <c r="D259" s="19"/>
      <c r="E259" s="19"/>
      <c r="F259" s="20">
        <f t="shared" si="3"/>
        <v>196513.49789999996</v>
      </c>
    </row>
    <row r="260" spans="1:6" ht="14.25" customHeight="1" x14ac:dyDescent="0.3">
      <c r="A260" s="16"/>
      <c r="B260" s="17"/>
      <c r="C260" s="18"/>
      <c r="D260" s="19"/>
      <c r="E260" s="19"/>
      <c r="F260" s="20">
        <f t="shared" si="3"/>
        <v>196513.49789999996</v>
      </c>
    </row>
    <row r="261" spans="1:6" ht="14.25" customHeight="1" x14ac:dyDescent="0.3">
      <c r="A261" s="16"/>
      <c r="B261" s="17"/>
      <c r="C261" s="18"/>
      <c r="D261" s="19"/>
      <c r="E261" s="19"/>
      <c r="F261" s="20">
        <f t="shared" si="3"/>
        <v>196513.49789999996</v>
      </c>
    </row>
    <row r="262" spans="1:6" ht="14.25" customHeight="1" x14ac:dyDescent="0.3">
      <c r="A262" s="16"/>
      <c r="B262" s="17"/>
      <c r="C262" s="18"/>
      <c r="D262" s="19"/>
      <c r="E262" s="19"/>
      <c r="F262" s="20">
        <f t="shared" si="3"/>
        <v>196513.49789999996</v>
      </c>
    </row>
    <row r="263" spans="1:6" ht="14.25" customHeight="1" x14ac:dyDescent="0.3">
      <c r="A263" s="16"/>
      <c r="B263" s="17"/>
      <c r="C263" s="18"/>
      <c r="D263" s="19"/>
      <c r="E263" s="19"/>
      <c r="F263" s="20">
        <f t="shared" si="3"/>
        <v>196513.49789999996</v>
      </c>
    </row>
    <row r="264" spans="1:6" ht="14.25" customHeight="1" x14ac:dyDescent="0.3">
      <c r="A264" s="16"/>
      <c r="B264" s="17"/>
      <c r="C264" s="18"/>
      <c r="D264" s="19"/>
      <c r="E264" s="19"/>
      <c r="F264" s="20">
        <f t="shared" si="3"/>
        <v>196513.49789999996</v>
      </c>
    </row>
    <row r="265" spans="1:6" ht="14.25" customHeight="1" x14ac:dyDescent="0.3">
      <c r="A265" s="16"/>
      <c r="B265" s="17"/>
      <c r="C265" s="18"/>
      <c r="D265" s="19"/>
      <c r="E265" s="19"/>
      <c r="F265" s="20">
        <f t="shared" si="3"/>
        <v>196513.49789999996</v>
      </c>
    </row>
    <row r="266" spans="1:6" ht="14.25" customHeight="1" x14ac:dyDescent="0.3">
      <c r="A266" s="16"/>
      <c r="B266" s="17"/>
      <c r="C266" s="18"/>
      <c r="D266" s="19"/>
      <c r="E266" s="19"/>
      <c r="F266" s="20">
        <f t="shared" si="3"/>
        <v>196513.49789999996</v>
      </c>
    </row>
    <row r="267" spans="1:6" ht="14.25" customHeight="1" x14ac:dyDescent="0.3">
      <c r="A267" s="16"/>
      <c r="B267" s="17"/>
      <c r="C267" s="18"/>
      <c r="D267" s="19"/>
      <c r="E267" s="19"/>
      <c r="F267" s="20">
        <f t="shared" si="3"/>
        <v>196513.49789999996</v>
      </c>
    </row>
    <row r="268" spans="1:6" ht="14.25" customHeight="1" x14ac:dyDescent="0.3">
      <c r="A268" s="16"/>
      <c r="B268" s="17"/>
      <c r="C268" s="18"/>
      <c r="D268" s="19"/>
      <c r="E268" s="19"/>
      <c r="F268" s="20">
        <f t="shared" ref="F268:F331" si="4">D268-E268+F267</f>
        <v>196513.49789999996</v>
      </c>
    </row>
    <row r="269" spans="1:6" ht="14.25" customHeight="1" x14ac:dyDescent="0.3">
      <c r="A269" s="16"/>
      <c r="B269" s="17"/>
      <c r="C269" s="18"/>
      <c r="D269" s="19"/>
      <c r="E269" s="19"/>
      <c r="F269" s="20">
        <f t="shared" si="4"/>
        <v>196513.49789999996</v>
      </c>
    </row>
    <row r="270" spans="1:6" ht="14.25" customHeight="1" x14ac:dyDescent="0.3">
      <c r="A270" s="16"/>
      <c r="B270" s="17"/>
      <c r="C270" s="18"/>
      <c r="D270" s="19"/>
      <c r="E270" s="19"/>
      <c r="F270" s="20">
        <f t="shared" si="4"/>
        <v>196513.49789999996</v>
      </c>
    </row>
    <row r="271" spans="1:6" ht="14.25" customHeight="1" x14ac:dyDescent="0.3">
      <c r="A271" s="16"/>
      <c r="B271" s="17"/>
      <c r="C271" s="18"/>
      <c r="D271" s="19"/>
      <c r="E271" s="19"/>
      <c r="F271" s="20">
        <f t="shared" si="4"/>
        <v>196513.49789999996</v>
      </c>
    </row>
    <row r="272" spans="1:6" ht="14.25" customHeight="1" x14ac:dyDescent="0.3">
      <c r="A272" s="16"/>
      <c r="B272" s="17"/>
      <c r="C272" s="18"/>
      <c r="D272" s="19"/>
      <c r="E272" s="19"/>
      <c r="F272" s="20">
        <f t="shared" si="4"/>
        <v>196513.49789999996</v>
      </c>
    </row>
    <row r="273" spans="1:6" ht="14.25" customHeight="1" x14ac:dyDescent="0.3">
      <c r="A273" s="16"/>
      <c r="B273" s="17"/>
      <c r="C273" s="18"/>
      <c r="D273" s="19"/>
      <c r="E273" s="19"/>
      <c r="F273" s="20">
        <f t="shared" si="4"/>
        <v>196513.49789999996</v>
      </c>
    </row>
    <row r="274" spans="1:6" ht="14.25" customHeight="1" x14ac:dyDescent="0.3">
      <c r="A274" s="16"/>
      <c r="B274" s="17"/>
      <c r="C274" s="18"/>
      <c r="D274" s="19"/>
      <c r="E274" s="19"/>
      <c r="F274" s="20">
        <f t="shared" si="4"/>
        <v>196513.49789999996</v>
      </c>
    </row>
    <row r="275" spans="1:6" ht="14.25" customHeight="1" x14ac:dyDescent="0.3">
      <c r="A275" s="16"/>
      <c r="B275" s="17"/>
      <c r="C275" s="18"/>
      <c r="D275" s="19"/>
      <c r="E275" s="19"/>
      <c r="F275" s="20">
        <f t="shared" si="4"/>
        <v>196513.49789999996</v>
      </c>
    </row>
    <row r="276" spans="1:6" ht="14.25" customHeight="1" x14ac:dyDescent="0.3">
      <c r="A276" s="16"/>
      <c r="B276" s="17"/>
      <c r="C276" s="18"/>
      <c r="D276" s="19"/>
      <c r="E276" s="19"/>
      <c r="F276" s="20">
        <f t="shared" si="4"/>
        <v>196513.49789999996</v>
      </c>
    </row>
    <row r="277" spans="1:6" ht="14.25" customHeight="1" x14ac:dyDescent="0.3">
      <c r="A277" s="16"/>
      <c r="B277" s="17"/>
      <c r="C277" s="18"/>
      <c r="D277" s="19"/>
      <c r="E277" s="19"/>
      <c r="F277" s="20">
        <f t="shared" si="4"/>
        <v>196513.49789999996</v>
      </c>
    </row>
    <row r="278" spans="1:6" ht="14.25" customHeight="1" x14ac:dyDescent="0.3">
      <c r="A278" s="16"/>
      <c r="B278" s="17"/>
      <c r="C278" s="18"/>
      <c r="D278" s="19"/>
      <c r="E278" s="19"/>
      <c r="F278" s="20">
        <f t="shared" si="4"/>
        <v>196513.49789999996</v>
      </c>
    </row>
    <row r="279" spans="1:6" ht="14.25" customHeight="1" x14ac:dyDescent="0.3">
      <c r="A279" s="16"/>
      <c r="B279" s="17"/>
      <c r="C279" s="18"/>
      <c r="D279" s="19"/>
      <c r="E279" s="19"/>
      <c r="F279" s="20">
        <f t="shared" si="4"/>
        <v>196513.49789999996</v>
      </c>
    </row>
    <row r="280" spans="1:6" ht="14.25" customHeight="1" x14ac:dyDescent="0.3">
      <c r="A280" s="16"/>
      <c r="B280" s="17"/>
      <c r="C280" s="18"/>
      <c r="D280" s="19"/>
      <c r="E280" s="19"/>
      <c r="F280" s="20">
        <f t="shared" si="4"/>
        <v>196513.49789999996</v>
      </c>
    </row>
    <row r="281" spans="1:6" ht="14.25" customHeight="1" x14ac:dyDescent="0.3">
      <c r="A281" s="16"/>
      <c r="B281" s="17"/>
      <c r="C281" s="18"/>
      <c r="D281" s="19"/>
      <c r="E281" s="19"/>
      <c r="F281" s="20">
        <f t="shared" si="4"/>
        <v>196513.49789999996</v>
      </c>
    </row>
    <row r="282" spans="1:6" ht="14.25" customHeight="1" x14ac:dyDescent="0.3">
      <c r="A282" s="16"/>
      <c r="B282" s="17"/>
      <c r="C282" s="18"/>
      <c r="D282" s="19"/>
      <c r="E282" s="19"/>
      <c r="F282" s="20">
        <f t="shared" si="4"/>
        <v>196513.49789999996</v>
      </c>
    </row>
    <row r="283" spans="1:6" ht="14.25" customHeight="1" x14ac:dyDescent="0.3">
      <c r="A283" s="16"/>
      <c r="B283" s="17"/>
      <c r="C283" s="18"/>
      <c r="D283" s="19"/>
      <c r="E283" s="19"/>
      <c r="F283" s="20">
        <f t="shared" si="4"/>
        <v>196513.49789999996</v>
      </c>
    </row>
    <row r="284" spans="1:6" ht="14.25" customHeight="1" x14ac:dyDescent="0.3">
      <c r="A284" s="16"/>
      <c r="B284" s="17"/>
      <c r="C284" s="18"/>
      <c r="D284" s="19"/>
      <c r="E284" s="19"/>
      <c r="F284" s="20">
        <f t="shared" si="4"/>
        <v>196513.49789999996</v>
      </c>
    </row>
    <row r="285" spans="1:6" ht="14.25" customHeight="1" x14ac:dyDescent="0.3">
      <c r="A285" s="16"/>
      <c r="B285" s="17"/>
      <c r="C285" s="18"/>
      <c r="D285" s="19"/>
      <c r="E285" s="19"/>
      <c r="F285" s="20">
        <f t="shared" si="4"/>
        <v>196513.49789999996</v>
      </c>
    </row>
    <row r="286" spans="1:6" ht="14.25" customHeight="1" x14ac:dyDescent="0.3">
      <c r="A286" s="16"/>
      <c r="B286" s="17"/>
      <c r="C286" s="18"/>
      <c r="D286" s="19"/>
      <c r="E286" s="19"/>
      <c r="F286" s="20">
        <f t="shared" si="4"/>
        <v>196513.49789999996</v>
      </c>
    </row>
    <row r="287" spans="1:6" ht="14.25" customHeight="1" x14ac:dyDescent="0.3">
      <c r="A287" s="16"/>
      <c r="B287" s="17"/>
      <c r="C287" s="18"/>
      <c r="D287" s="19"/>
      <c r="E287" s="19"/>
      <c r="F287" s="20">
        <f t="shared" si="4"/>
        <v>196513.49789999996</v>
      </c>
    </row>
    <row r="288" spans="1:6" ht="14.25" customHeight="1" x14ac:dyDescent="0.3">
      <c r="A288" s="16"/>
      <c r="B288" s="17"/>
      <c r="C288" s="18"/>
      <c r="D288" s="19"/>
      <c r="E288" s="19"/>
      <c r="F288" s="20">
        <f t="shared" si="4"/>
        <v>196513.49789999996</v>
      </c>
    </row>
    <row r="289" spans="1:6" ht="14.25" customHeight="1" x14ac:dyDescent="0.3">
      <c r="A289" s="16"/>
      <c r="B289" s="17"/>
      <c r="C289" s="18"/>
      <c r="D289" s="19"/>
      <c r="E289" s="19"/>
      <c r="F289" s="20">
        <f t="shared" si="4"/>
        <v>196513.49789999996</v>
      </c>
    </row>
    <row r="290" spans="1:6" ht="14.25" customHeight="1" x14ac:dyDescent="0.3">
      <c r="A290" s="16"/>
      <c r="B290" s="17"/>
      <c r="C290" s="18"/>
      <c r="D290" s="19"/>
      <c r="E290" s="19"/>
      <c r="F290" s="20">
        <f t="shared" si="4"/>
        <v>196513.49789999996</v>
      </c>
    </row>
    <row r="291" spans="1:6" ht="14.25" customHeight="1" x14ac:dyDescent="0.3">
      <c r="A291" s="16"/>
      <c r="B291" s="17"/>
      <c r="C291" s="18"/>
      <c r="D291" s="19"/>
      <c r="E291" s="19"/>
      <c r="F291" s="20">
        <f t="shared" si="4"/>
        <v>196513.49789999996</v>
      </c>
    </row>
    <row r="292" spans="1:6" ht="14.25" customHeight="1" x14ac:dyDescent="0.3">
      <c r="A292" s="16"/>
      <c r="B292" s="17"/>
      <c r="C292" s="18"/>
      <c r="D292" s="19"/>
      <c r="E292" s="19"/>
      <c r="F292" s="20">
        <f t="shared" si="4"/>
        <v>196513.49789999996</v>
      </c>
    </row>
    <row r="293" spans="1:6" ht="14.25" customHeight="1" x14ac:dyDescent="0.3">
      <c r="A293" s="16"/>
      <c r="B293" s="17"/>
      <c r="C293" s="18"/>
      <c r="D293" s="19"/>
      <c r="E293" s="19"/>
      <c r="F293" s="20">
        <f t="shared" si="4"/>
        <v>196513.49789999996</v>
      </c>
    </row>
    <row r="294" spans="1:6" ht="14.25" customHeight="1" x14ac:dyDescent="0.3">
      <c r="A294" s="16"/>
      <c r="B294" s="17"/>
      <c r="C294" s="18"/>
      <c r="D294" s="19"/>
      <c r="E294" s="19"/>
      <c r="F294" s="20">
        <f t="shared" si="4"/>
        <v>196513.49789999996</v>
      </c>
    </row>
    <row r="295" spans="1:6" ht="14.25" customHeight="1" x14ac:dyDescent="0.3">
      <c r="A295" s="16"/>
      <c r="B295" s="17"/>
      <c r="C295" s="18"/>
      <c r="D295" s="19"/>
      <c r="E295" s="19"/>
      <c r="F295" s="20">
        <f t="shared" si="4"/>
        <v>196513.49789999996</v>
      </c>
    </row>
    <row r="296" spans="1:6" ht="14.25" customHeight="1" x14ac:dyDescent="0.3">
      <c r="A296" s="16"/>
      <c r="B296" s="17"/>
      <c r="C296" s="18"/>
      <c r="D296" s="19"/>
      <c r="E296" s="19"/>
      <c r="F296" s="20">
        <f t="shared" si="4"/>
        <v>196513.49789999996</v>
      </c>
    </row>
    <row r="297" spans="1:6" ht="14.25" customHeight="1" x14ac:dyDescent="0.3">
      <c r="A297" s="16"/>
      <c r="B297" s="17"/>
      <c r="C297" s="18"/>
      <c r="D297" s="19"/>
      <c r="E297" s="19"/>
      <c r="F297" s="20">
        <f t="shared" si="4"/>
        <v>196513.49789999996</v>
      </c>
    </row>
    <row r="298" spans="1:6" ht="14.25" customHeight="1" x14ac:dyDescent="0.3">
      <c r="A298" s="16"/>
      <c r="B298" s="17"/>
      <c r="C298" s="18"/>
      <c r="D298" s="19"/>
      <c r="E298" s="19"/>
      <c r="F298" s="20">
        <f t="shared" si="4"/>
        <v>196513.49789999996</v>
      </c>
    </row>
    <row r="299" spans="1:6" ht="14.25" customHeight="1" x14ac:dyDescent="0.3">
      <c r="A299" s="16"/>
      <c r="B299" s="17"/>
      <c r="C299" s="18"/>
      <c r="D299" s="19"/>
      <c r="E299" s="19"/>
      <c r="F299" s="20">
        <f t="shared" si="4"/>
        <v>196513.49789999996</v>
      </c>
    </row>
    <row r="300" spans="1:6" ht="14.25" customHeight="1" x14ac:dyDescent="0.3">
      <c r="A300" s="16"/>
      <c r="B300" s="17"/>
      <c r="C300" s="18"/>
      <c r="D300" s="19"/>
      <c r="E300" s="19"/>
      <c r="F300" s="20">
        <f t="shared" si="4"/>
        <v>196513.49789999996</v>
      </c>
    </row>
    <row r="301" spans="1:6" ht="14.25" customHeight="1" x14ac:dyDescent="0.3">
      <c r="A301" s="16"/>
      <c r="B301" s="17"/>
      <c r="C301" s="18"/>
      <c r="D301" s="19"/>
      <c r="E301" s="19"/>
      <c r="F301" s="20">
        <f t="shared" si="4"/>
        <v>196513.49789999996</v>
      </c>
    </row>
    <row r="302" spans="1:6" ht="14.25" customHeight="1" x14ac:dyDescent="0.3">
      <c r="A302" s="16"/>
      <c r="B302" s="17"/>
      <c r="C302" s="18"/>
      <c r="D302" s="19"/>
      <c r="E302" s="19"/>
      <c r="F302" s="20">
        <f t="shared" si="4"/>
        <v>196513.49789999996</v>
      </c>
    </row>
    <row r="303" spans="1:6" ht="14.25" customHeight="1" x14ac:dyDescent="0.3">
      <c r="A303" s="16"/>
      <c r="B303" s="17"/>
      <c r="C303" s="18"/>
      <c r="D303" s="19"/>
      <c r="E303" s="19"/>
      <c r="F303" s="20">
        <f t="shared" si="4"/>
        <v>196513.49789999996</v>
      </c>
    </row>
    <row r="304" spans="1:6" ht="14.25" customHeight="1" x14ac:dyDescent="0.3">
      <c r="A304" s="16"/>
      <c r="B304" s="17"/>
      <c r="C304" s="18"/>
      <c r="D304" s="19"/>
      <c r="E304" s="19"/>
      <c r="F304" s="20">
        <f t="shared" si="4"/>
        <v>196513.49789999996</v>
      </c>
    </row>
    <row r="305" spans="1:6" ht="14.25" customHeight="1" x14ac:dyDescent="0.3">
      <c r="A305" s="16"/>
      <c r="B305" s="17"/>
      <c r="C305" s="18"/>
      <c r="D305" s="19"/>
      <c r="E305" s="19"/>
      <c r="F305" s="20">
        <f t="shared" si="4"/>
        <v>196513.49789999996</v>
      </c>
    </row>
    <row r="306" spans="1:6" ht="14.25" customHeight="1" x14ac:dyDescent="0.3">
      <c r="A306" s="16"/>
      <c r="B306" s="17"/>
      <c r="C306" s="18"/>
      <c r="D306" s="19"/>
      <c r="E306" s="19"/>
      <c r="F306" s="20">
        <f t="shared" si="4"/>
        <v>196513.49789999996</v>
      </c>
    </row>
    <row r="307" spans="1:6" ht="14.25" customHeight="1" x14ac:dyDescent="0.3">
      <c r="A307" s="16"/>
      <c r="B307" s="17"/>
      <c r="C307" s="18"/>
      <c r="D307" s="19"/>
      <c r="E307" s="19"/>
      <c r="F307" s="20">
        <f t="shared" si="4"/>
        <v>196513.49789999996</v>
      </c>
    </row>
    <row r="308" spans="1:6" ht="14.25" customHeight="1" x14ac:dyDescent="0.3">
      <c r="A308" s="16"/>
      <c r="B308" s="17"/>
      <c r="C308" s="18"/>
      <c r="D308" s="19"/>
      <c r="E308" s="19"/>
      <c r="F308" s="20">
        <f t="shared" si="4"/>
        <v>196513.49789999996</v>
      </c>
    </row>
    <row r="309" spans="1:6" ht="14.25" customHeight="1" x14ac:dyDescent="0.3">
      <c r="A309" s="16"/>
      <c r="B309" s="17"/>
      <c r="C309" s="18"/>
      <c r="D309" s="19"/>
      <c r="E309" s="19"/>
      <c r="F309" s="20">
        <f t="shared" si="4"/>
        <v>196513.49789999996</v>
      </c>
    </row>
    <row r="310" spans="1:6" ht="14.25" customHeight="1" x14ac:dyDescent="0.3">
      <c r="A310" s="16"/>
      <c r="B310" s="17"/>
      <c r="C310" s="18"/>
      <c r="D310" s="19"/>
      <c r="E310" s="19"/>
      <c r="F310" s="20">
        <f t="shared" si="4"/>
        <v>196513.49789999996</v>
      </c>
    </row>
    <row r="311" spans="1:6" ht="14.25" customHeight="1" x14ac:dyDescent="0.3">
      <c r="A311" s="16"/>
      <c r="B311" s="17"/>
      <c r="C311" s="18"/>
      <c r="D311" s="19"/>
      <c r="E311" s="19"/>
      <c r="F311" s="20">
        <f t="shared" si="4"/>
        <v>196513.49789999996</v>
      </c>
    </row>
    <row r="312" spans="1:6" ht="14.25" customHeight="1" x14ac:dyDescent="0.3">
      <c r="A312" s="16"/>
      <c r="B312" s="17"/>
      <c r="C312" s="18"/>
      <c r="D312" s="19"/>
      <c r="E312" s="19"/>
      <c r="F312" s="20">
        <f t="shared" si="4"/>
        <v>196513.49789999996</v>
      </c>
    </row>
    <row r="313" spans="1:6" ht="14.25" customHeight="1" x14ac:dyDescent="0.3">
      <c r="A313" s="16"/>
      <c r="B313" s="17"/>
      <c r="C313" s="18"/>
      <c r="D313" s="19"/>
      <c r="E313" s="19"/>
      <c r="F313" s="20">
        <f t="shared" si="4"/>
        <v>196513.49789999996</v>
      </c>
    </row>
    <row r="314" spans="1:6" ht="14.25" customHeight="1" x14ac:dyDescent="0.3">
      <c r="A314" s="16"/>
      <c r="B314" s="17"/>
      <c r="C314" s="18"/>
      <c r="D314" s="19"/>
      <c r="E314" s="19"/>
      <c r="F314" s="20">
        <f t="shared" si="4"/>
        <v>196513.49789999996</v>
      </c>
    </row>
    <row r="315" spans="1:6" ht="14.25" customHeight="1" x14ac:dyDescent="0.3">
      <c r="A315" s="16"/>
      <c r="B315" s="17"/>
      <c r="C315" s="18"/>
      <c r="D315" s="19"/>
      <c r="E315" s="19"/>
      <c r="F315" s="20">
        <f t="shared" si="4"/>
        <v>196513.49789999996</v>
      </c>
    </row>
    <row r="316" spans="1:6" ht="14.25" customHeight="1" x14ac:dyDescent="0.3">
      <c r="A316" s="16"/>
      <c r="B316" s="17"/>
      <c r="C316" s="18"/>
      <c r="D316" s="19"/>
      <c r="E316" s="19"/>
      <c r="F316" s="20">
        <f t="shared" si="4"/>
        <v>196513.49789999996</v>
      </c>
    </row>
    <row r="317" spans="1:6" ht="14.25" customHeight="1" x14ac:dyDescent="0.3">
      <c r="A317" s="16"/>
      <c r="B317" s="17"/>
      <c r="C317" s="18"/>
      <c r="D317" s="19"/>
      <c r="E317" s="19"/>
      <c r="F317" s="20">
        <f t="shared" si="4"/>
        <v>196513.49789999996</v>
      </c>
    </row>
    <row r="318" spans="1:6" ht="14.25" customHeight="1" x14ac:dyDescent="0.3">
      <c r="A318" s="16"/>
      <c r="B318" s="17"/>
      <c r="C318" s="18"/>
      <c r="D318" s="19"/>
      <c r="E318" s="19"/>
      <c r="F318" s="20">
        <f t="shared" si="4"/>
        <v>196513.49789999996</v>
      </c>
    </row>
    <row r="319" spans="1:6" ht="14.25" customHeight="1" x14ac:dyDescent="0.3">
      <c r="A319" s="16"/>
      <c r="B319" s="17"/>
      <c r="C319" s="18"/>
      <c r="D319" s="19"/>
      <c r="E319" s="19"/>
      <c r="F319" s="20">
        <f t="shared" si="4"/>
        <v>196513.49789999996</v>
      </c>
    </row>
    <row r="320" spans="1:6" ht="14.25" customHeight="1" x14ac:dyDescent="0.3">
      <c r="A320" s="16"/>
      <c r="B320" s="17"/>
      <c r="C320" s="18"/>
      <c r="D320" s="19"/>
      <c r="E320" s="19"/>
      <c r="F320" s="20">
        <f t="shared" si="4"/>
        <v>196513.49789999996</v>
      </c>
    </row>
    <row r="321" spans="1:6" ht="14.25" customHeight="1" x14ac:dyDescent="0.3">
      <c r="A321" s="16"/>
      <c r="B321" s="17"/>
      <c r="C321" s="18"/>
      <c r="D321" s="19"/>
      <c r="E321" s="19"/>
      <c r="F321" s="20">
        <f t="shared" si="4"/>
        <v>196513.49789999996</v>
      </c>
    </row>
    <row r="322" spans="1:6" ht="14.25" customHeight="1" x14ac:dyDescent="0.3">
      <c r="A322" s="16"/>
      <c r="B322" s="17"/>
      <c r="C322" s="18"/>
      <c r="D322" s="19"/>
      <c r="E322" s="19"/>
      <c r="F322" s="20">
        <f t="shared" si="4"/>
        <v>196513.49789999996</v>
      </c>
    </row>
    <row r="323" spans="1:6" ht="14.25" customHeight="1" x14ac:dyDescent="0.3">
      <c r="A323" s="16"/>
      <c r="B323" s="17"/>
      <c r="C323" s="18"/>
      <c r="D323" s="19"/>
      <c r="E323" s="19"/>
      <c r="F323" s="20">
        <f t="shared" si="4"/>
        <v>196513.49789999996</v>
      </c>
    </row>
    <row r="324" spans="1:6" ht="14.25" customHeight="1" x14ac:dyDescent="0.3">
      <c r="A324" s="16"/>
      <c r="B324" s="17"/>
      <c r="C324" s="18"/>
      <c r="D324" s="19"/>
      <c r="E324" s="19"/>
      <c r="F324" s="20">
        <f t="shared" si="4"/>
        <v>196513.49789999996</v>
      </c>
    </row>
    <row r="325" spans="1:6" ht="14.25" customHeight="1" x14ac:dyDescent="0.3">
      <c r="A325" s="16"/>
      <c r="B325" s="17"/>
      <c r="C325" s="18"/>
      <c r="D325" s="19"/>
      <c r="E325" s="19"/>
      <c r="F325" s="20">
        <f t="shared" si="4"/>
        <v>196513.49789999996</v>
      </c>
    </row>
    <row r="326" spans="1:6" ht="14.25" customHeight="1" x14ac:dyDescent="0.3">
      <c r="A326" s="16"/>
      <c r="B326" s="17"/>
      <c r="C326" s="18"/>
      <c r="D326" s="19"/>
      <c r="E326" s="19"/>
      <c r="F326" s="20">
        <f t="shared" si="4"/>
        <v>196513.49789999996</v>
      </c>
    </row>
    <row r="327" spans="1:6" ht="14.25" customHeight="1" x14ac:dyDescent="0.3">
      <c r="A327" s="16"/>
      <c r="B327" s="17"/>
      <c r="C327" s="18"/>
      <c r="D327" s="19"/>
      <c r="E327" s="19"/>
      <c r="F327" s="20">
        <f t="shared" si="4"/>
        <v>196513.49789999996</v>
      </c>
    </row>
    <row r="328" spans="1:6" ht="14.25" customHeight="1" x14ac:dyDescent="0.3">
      <c r="A328" s="16"/>
      <c r="B328" s="17"/>
      <c r="C328" s="18"/>
      <c r="D328" s="19"/>
      <c r="E328" s="19"/>
      <c r="F328" s="20">
        <f t="shared" si="4"/>
        <v>196513.49789999996</v>
      </c>
    </row>
    <row r="329" spans="1:6" ht="14.25" customHeight="1" x14ac:dyDescent="0.3">
      <c r="A329" s="16"/>
      <c r="B329" s="17"/>
      <c r="C329" s="18"/>
      <c r="D329" s="19"/>
      <c r="E329" s="19"/>
      <c r="F329" s="20">
        <f t="shared" si="4"/>
        <v>196513.49789999996</v>
      </c>
    </row>
    <row r="330" spans="1:6" ht="14.25" customHeight="1" x14ac:dyDescent="0.3">
      <c r="A330" s="16"/>
      <c r="B330" s="17"/>
      <c r="C330" s="18"/>
      <c r="D330" s="19"/>
      <c r="E330" s="19"/>
      <c r="F330" s="20">
        <f t="shared" si="4"/>
        <v>196513.49789999996</v>
      </c>
    </row>
    <row r="331" spans="1:6" ht="14.25" customHeight="1" x14ac:dyDescent="0.3">
      <c r="A331" s="16"/>
      <c r="B331" s="17"/>
      <c r="C331" s="18"/>
      <c r="D331" s="19"/>
      <c r="E331" s="19"/>
      <c r="F331" s="20">
        <f t="shared" si="4"/>
        <v>196513.49789999996</v>
      </c>
    </row>
    <row r="332" spans="1:6" ht="14.25" customHeight="1" x14ac:dyDescent="0.3">
      <c r="A332" s="16"/>
      <c r="B332" s="17"/>
      <c r="C332" s="18"/>
      <c r="D332" s="19"/>
      <c r="E332" s="19"/>
      <c r="F332" s="20">
        <f t="shared" ref="F332:F395" si="5">D332-E332+F331</f>
        <v>196513.49789999996</v>
      </c>
    </row>
    <row r="333" spans="1:6" ht="14.25" customHeight="1" x14ac:dyDescent="0.3">
      <c r="A333" s="16"/>
      <c r="B333" s="17"/>
      <c r="C333" s="18"/>
      <c r="D333" s="19"/>
      <c r="E333" s="19"/>
      <c r="F333" s="20">
        <f t="shared" si="5"/>
        <v>196513.49789999996</v>
      </c>
    </row>
    <row r="334" spans="1:6" ht="14.25" customHeight="1" x14ac:dyDescent="0.3">
      <c r="A334" s="16"/>
      <c r="B334" s="17"/>
      <c r="C334" s="18"/>
      <c r="D334" s="19"/>
      <c r="E334" s="19"/>
      <c r="F334" s="20">
        <f t="shared" si="5"/>
        <v>196513.49789999996</v>
      </c>
    </row>
    <row r="335" spans="1:6" ht="14.25" customHeight="1" x14ac:dyDescent="0.3">
      <c r="A335" s="16"/>
      <c r="B335" s="17"/>
      <c r="C335" s="18"/>
      <c r="D335" s="19"/>
      <c r="E335" s="19"/>
      <c r="F335" s="20">
        <f t="shared" si="5"/>
        <v>196513.49789999996</v>
      </c>
    </row>
    <row r="336" spans="1:6" ht="14.25" customHeight="1" x14ac:dyDescent="0.3">
      <c r="A336" s="16"/>
      <c r="B336" s="17"/>
      <c r="C336" s="18"/>
      <c r="D336" s="19"/>
      <c r="E336" s="19"/>
      <c r="F336" s="20">
        <f t="shared" si="5"/>
        <v>196513.49789999996</v>
      </c>
    </row>
    <row r="337" spans="1:6" ht="14.25" customHeight="1" x14ac:dyDescent="0.3">
      <c r="A337" s="16"/>
      <c r="B337" s="17"/>
      <c r="C337" s="18"/>
      <c r="D337" s="19"/>
      <c r="E337" s="19"/>
      <c r="F337" s="20">
        <f t="shared" si="5"/>
        <v>196513.49789999996</v>
      </c>
    </row>
    <row r="338" spans="1:6" ht="14.25" customHeight="1" x14ac:dyDescent="0.3">
      <c r="A338" s="16"/>
      <c r="B338" s="17"/>
      <c r="C338" s="18"/>
      <c r="D338" s="19"/>
      <c r="E338" s="19"/>
      <c r="F338" s="20">
        <f t="shared" si="5"/>
        <v>196513.49789999996</v>
      </c>
    </row>
    <row r="339" spans="1:6" ht="14.25" customHeight="1" x14ac:dyDescent="0.3">
      <c r="A339" s="16"/>
      <c r="B339" s="17"/>
      <c r="C339" s="18"/>
      <c r="D339" s="19"/>
      <c r="E339" s="19"/>
      <c r="F339" s="20">
        <f t="shared" si="5"/>
        <v>196513.49789999996</v>
      </c>
    </row>
    <row r="340" spans="1:6" ht="14.25" customHeight="1" x14ac:dyDescent="0.3">
      <c r="A340" s="16"/>
      <c r="B340" s="17"/>
      <c r="C340" s="18"/>
      <c r="D340" s="19"/>
      <c r="E340" s="19"/>
      <c r="F340" s="20">
        <f t="shared" si="5"/>
        <v>196513.49789999996</v>
      </c>
    </row>
    <row r="341" spans="1:6" ht="14.25" customHeight="1" x14ac:dyDescent="0.3">
      <c r="A341" s="16"/>
      <c r="B341" s="17"/>
      <c r="C341" s="18"/>
      <c r="D341" s="19"/>
      <c r="E341" s="19"/>
      <c r="F341" s="20">
        <f t="shared" si="5"/>
        <v>196513.49789999996</v>
      </c>
    </row>
    <row r="342" spans="1:6" ht="14.25" customHeight="1" x14ac:dyDescent="0.3">
      <c r="A342" s="16"/>
      <c r="B342" s="17"/>
      <c r="C342" s="18"/>
      <c r="D342" s="19"/>
      <c r="E342" s="19"/>
      <c r="F342" s="20">
        <f t="shared" si="5"/>
        <v>196513.49789999996</v>
      </c>
    </row>
    <row r="343" spans="1:6" ht="14.25" customHeight="1" x14ac:dyDescent="0.3">
      <c r="A343" s="16"/>
      <c r="B343" s="17"/>
      <c r="C343" s="18"/>
      <c r="D343" s="19"/>
      <c r="E343" s="19"/>
      <c r="F343" s="20">
        <f t="shared" si="5"/>
        <v>196513.49789999996</v>
      </c>
    </row>
    <row r="344" spans="1:6" ht="14.25" customHeight="1" x14ac:dyDescent="0.3">
      <c r="A344" s="16"/>
      <c r="B344" s="17"/>
      <c r="C344" s="18"/>
      <c r="D344" s="19"/>
      <c r="E344" s="19"/>
      <c r="F344" s="20">
        <f t="shared" si="5"/>
        <v>196513.49789999996</v>
      </c>
    </row>
    <row r="345" spans="1:6" ht="14.25" customHeight="1" x14ac:dyDescent="0.3">
      <c r="A345" s="16"/>
      <c r="B345" s="17"/>
      <c r="C345" s="18"/>
      <c r="D345" s="19"/>
      <c r="E345" s="19"/>
      <c r="F345" s="20">
        <f t="shared" si="5"/>
        <v>196513.49789999996</v>
      </c>
    </row>
    <row r="346" spans="1:6" ht="14.25" customHeight="1" x14ac:dyDescent="0.3">
      <c r="A346" s="16"/>
      <c r="B346" s="17"/>
      <c r="C346" s="18"/>
      <c r="D346" s="19"/>
      <c r="E346" s="19"/>
      <c r="F346" s="20">
        <f t="shared" si="5"/>
        <v>196513.49789999996</v>
      </c>
    </row>
    <row r="347" spans="1:6" ht="14.25" customHeight="1" x14ac:dyDescent="0.3">
      <c r="A347" s="16"/>
      <c r="B347" s="17"/>
      <c r="C347" s="18"/>
      <c r="D347" s="19"/>
      <c r="E347" s="19"/>
      <c r="F347" s="20">
        <f t="shared" si="5"/>
        <v>196513.49789999996</v>
      </c>
    </row>
    <row r="348" spans="1:6" ht="14.25" customHeight="1" x14ac:dyDescent="0.3">
      <c r="A348" s="16"/>
      <c r="B348" s="17"/>
      <c r="C348" s="18"/>
      <c r="D348" s="19"/>
      <c r="E348" s="19"/>
      <c r="F348" s="20">
        <f t="shared" si="5"/>
        <v>196513.49789999996</v>
      </c>
    </row>
    <row r="349" spans="1:6" ht="14.25" customHeight="1" x14ac:dyDescent="0.3">
      <c r="A349" s="16"/>
      <c r="B349" s="17"/>
      <c r="C349" s="18"/>
      <c r="D349" s="19"/>
      <c r="E349" s="19"/>
      <c r="F349" s="20">
        <f t="shared" si="5"/>
        <v>196513.49789999996</v>
      </c>
    </row>
    <row r="350" spans="1:6" ht="14.25" customHeight="1" x14ac:dyDescent="0.3">
      <c r="A350" s="16"/>
      <c r="B350" s="17"/>
      <c r="C350" s="18"/>
      <c r="D350" s="19"/>
      <c r="E350" s="19"/>
      <c r="F350" s="20">
        <f t="shared" si="5"/>
        <v>196513.49789999996</v>
      </c>
    </row>
    <row r="351" spans="1:6" ht="14.25" customHeight="1" x14ac:dyDescent="0.3">
      <c r="A351" s="21"/>
      <c r="B351" s="17"/>
      <c r="C351" s="18"/>
      <c r="D351" s="19"/>
      <c r="E351" s="19"/>
      <c r="F351" s="20">
        <f t="shared" si="5"/>
        <v>196513.49789999996</v>
      </c>
    </row>
    <row r="352" spans="1:6" ht="14.25" customHeight="1" x14ac:dyDescent="0.3">
      <c r="A352" s="21"/>
      <c r="B352" s="17"/>
      <c r="C352" s="18"/>
      <c r="D352" s="19"/>
      <c r="E352" s="19"/>
      <c r="F352" s="20">
        <f t="shared" si="5"/>
        <v>196513.49789999996</v>
      </c>
    </row>
    <row r="353" spans="1:6" ht="14.25" customHeight="1" x14ac:dyDescent="0.3">
      <c r="A353" s="21"/>
      <c r="B353" s="17"/>
      <c r="C353" s="18"/>
      <c r="D353" s="19"/>
      <c r="E353" s="19"/>
      <c r="F353" s="20">
        <f t="shared" si="5"/>
        <v>196513.49789999996</v>
      </c>
    </row>
    <row r="354" spans="1:6" ht="14.25" customHeight="1" x14ac:dyDescent="0.3">
      <c r="A354" s="21"/>
      <c r="B354" s="17"/>
      <c r="C354" s="18"/>
      <c r="D354" s="19"/>
      <c r="E354" s="19"/>
      <c r="F354" s="20">
        <f t="shared" si="5"/>
        <v>196513.49789999996</v>
      </c>
    </row>
    <row r="355" spans="1:6" ht="14.25" customHeight="1" x14ac:dyDescent="0.3">
      <c r="A355" s="21"/>
      <c r="B355" s="17"/>
      <c r="C355" s="18"/>
      <c r="D355" s="19"/>
      <c r="E355" s="19"/>
      <c r="F355" s="20">
        <f t="shared" si="5"/>
        <v>196513.49789999996</v>
      </c>
    </row>
    <row r="356" spans="1:6" ht="14.25" customHeight="1" x14ac:dyDescent="0.3">
      <c r="A356" s="21"/>
      <c r="B356" s="17"/>
      <c r="C356" s="18"/>
      <c r="D356" s="19"/>
      <c r="E356" s="19"/>
      <c r="F356" s="20">
        <f t="shared" si="5"/>
        <v>196513.49789999996</v>
      </c>
    </row>
    <row r="357" spans="1:6" ht="14.25" customHeight="1" x14ac:dyDescent="0.3">
      <c r="A357" s="21"/>
      <c r="B357" s="17"/>
      <c r="C357" s="18"/>
      <c r="D357" s="19"/>
      <c r="E357" s="19"/>
      <c r="F357" s="20">
        <f t="shared" si="5"/>
        <v>196513.49789999996</v>
      </c>
    </row>
    <row r="358" spans="1:6" ht="14.25" customHeight="1" x14ac:dyDescent="0.3">
      <c r="A358" s="21"/>
      <c r="B358" s="17"/>
      <c r="C358" s="18"/>
      <c r="D358" s="19"/>
      <c r="E358" s="19"/>
      <c r="F358" s="20">
        <f t="shared" si="5"/>
        <v>196513.49789999996</v>
      </c>
    </row>
    <row r="359" spans="1:6" ht="14.25" customHeight="1" x14ac:dyDescent="0.3">
      <c r="A359" s="21"/>
      <c r="B359" s="17"/>
      <c r="C359" s="18"/>
      <c r="D359" s="19"/>
      <c r="E359" s="19"/>
      <c r="F359" s="20">
        <f t="shared" si="5"/>
        <v>196513.49789999996</v>
      </c>
    </row>
    <row r="360" spans="1:6" ht="14.25" customHeight="1" x14ac:dyDescent="0.3">
      <c r="A360" s="21"/>
      <c r="B360" s="17"/>
      <c r="C360" s="18"/>
      <c r="D360" s="19"/>
      <c r="E360" s="19"/>
      <c r="F360" s="20">
        <f t="shared" si="5"/>
        <v>196513.49789999996</v>
      </c>
    </row>
    <row r="361" spans="1:6" ht="14.25" customHeight="1" x14ac:dyDescent="0.3">
      <c r="A361" s="21"/>
      <c r="B361" s="17"/>
      <c r="C361" s="18"/>
      <c r="D361" s="19"/>
      <c r="E361" s="19"/>
      <c r="F361" s="20">
        <f t="shared" si="5"/>
        <v>196513.49789999996</v>
      </c>
    </row>
    <row r="362" spans="1:6" ht="14.25" customHeight="1" x14ac:dyDescent="0.3">
      <c r="A362" s="21"/>
      <c r="B362" s="17"/>
      <c r="C362" s="18"/>
      <c r="D362" s="19"/>
      <c r="E362" s="19"/>
      <c r="F362" s="20">
        <f t="shared" si="5"/>
        <v>196513.49789999996</v>
      </c>
    </row>
    <row r="363" spans="1:6" ht="14.25" customHeight="1" x14ac:dyDescent="0.3">
      <c r="A363" s="21"/>
      <c r="B363" s="17"/>
      <c r="C363" s="18"/>
      <c r="D363" s="19"/>
      <c r="E363" s="19"/>
      <c r="F363" s="20">
        <f t="shared" si="5"/>
        <v>196513.49789999996</v>
      </c>
    </row>
    <row r="364" spans="1:6" ht="14.25" customHeight="1" x14ac:dyDescent="0.3">
      <c r="A364" s="21"/>
      <c r="B364" s="17"/>
      <c r="C364" s="18"/>
      <c r="D364" s="19"/>
      <c r="E364" s="19"/>
      <c r="F364" s="20">
        <f t="shared" si="5"/>
        <v>196513.49789999996</v>
      </c>
    </row>
    <row r="365" spans="1:6" ht="14.25" customHeight="1" x14ac:dyDescent="0.3">
      <c r="A365" s="21"/>
      <c r="B365" s="17"/>
      <c r="C365" s="18"/>
      <c r="D365" s="19"/>
      <c r="E365" s="19"/>
      <c r="F365" s="20">
        <f t="shared" si="5"/>
        <v>196513.49789999996</v>
      </c>
    </row>
    <row r="366" spans="1:6" ht="14.25" customHeight="1" x14ac:dyDescent="0.3">
      <c r="A366" s="21"/>
      <c r="B366" s="17"/>
      <c r="C366" s="18"/>
      <c r="D366" s="19"/>
      <c r="E366" s="19"/>
      <c r="F366" s="20">
        <f t="shared" si="5"/>
        <v>196513.49789999996</v>
      </c>
    </row>
    <row r="367" spans="1:6" ht="14.25" customHeight="1" x14ac:dyDescent="0.3">
      <c r="A367" s="21"/>
      <c r="B367" s="17"/>
      <c r="C367" s="18"/>
      <c r="D367" s="19"/>
      <c r="E367" s="19"/>
      <c r="F367" s="20">
        <f t="shared" si="5"/>
        <v>196513.49789999996</v>
      </c>
    </row>
    <row r="368" spans="1:6" ht="14.25" customHeight="1" x14ac:dyDescent="0.3">
      <c r="A368" s="21"/>
      <c r="B368" s="17"/>
      <c r="C368" s="18"/>
      <c r="D368" s="19"/>
      <c r="E368" s="19"/>
      <c r="F368" s="20">
        <f t="shared" si="5"/>
        <v>196513.49789999996</v>
      </c>
    </row>
    <row r="369" spans="1:6" ht="14.25" customHeight="1" x14ac:dyDescent="0.3">
      <c r="A369" s="21"/>
      <c r="B369" s="17"/>
      <c r="C369" s="18"/>
      <c r="D369" s="19"/>
      <c r="E369" s="19"/>
      <c r="F369" s="20">
        <f t="shared" si="5"/>
        <v>196513.49789999996</v>
      </c>
    </row>
    <row r="370" spans="1:6" ht="14.25" customHeight="1" x14ac:dyDescent="0.3">
      <c r="A370" s="21"/>
      <c r="B370" s="17"/>
      <c r="C370" s="18"/>
      <c r="D370" s="19"/>
      <c r="E370" s="19"/>
      <c r="F370" s="20">
        <f t="shared" si="5"/>
        <v>196513.49789999996</v>
      </c>
    </row>
    <row r="371" spans="1:6" ht="14.25" customHeight="1" x14ac:dyDescent="0.3">
      <c r="A371" s="21"/>
      <c r="B371" s="17"/>
      <c r="C371" s="18"/>
      <c r="D371" s="19"/>
      <c r="E371" s="19"/>
      <c r="F371" s="20">
        <f t="shared" si="5"/>
        <v>196513.49789999996</v>
      </c>
    </row>
    <row r="372" spans="1:6" ht="14.25" customHeight="1" x14ac:dyDescent="0.3">
      <c r="A372" s="21"/>
      <c r="B372" s="17"/>
      <c r="C372" s="18"/>
      <c r="D372" s="19"/>
      <c r="E372" s="19"/>
      <c r="F372" s="20">
        <f t="shared" si="5"/>
        <v>196513.49789999996</v>
      </c>
    </row>
    <row r="373" spans="1:6" ht="14.25" customHeight="1" x14ac:dyDescent="0.3">
      <c r="A373" s="21"/>
      <c r="B373" s="17"/>
      <c r="C373" s="18"/>
      <c r="D373" s="19"/>
      <c r="E373" s="19"/>
      <c r="F373" s="20">
        <f t="shared" si="5"/>
        <v>196513.49789999996</v>
      </c>
    </row>
    <row r="374" spans="1:6" ht="14.25" customHeight="1" x14ac:dyDescent="0.3">
      <c r="A374" s="21"/>
      <c r="B374" s="17"/>
      <c r="C374" s="18"/>
      <c r="D374" s="19"/>
      <c r="E374" s="19"/>
      <c r="F374" s="20">
        <f t="shared" si="5"/>
        <v>196513.49789999996</v>
      </c>
    </row>
    <row r="375" spans="1:6" ht="14.25" customHeight="1" x14ac:dyDescent="0.3">
      <c r="A375" s="21"/>
      <c r="B375" s="17"/>
      <c r="C375" s="18"/>
      <c r="D375" s="19"/>
      <c r="E375" s="19"/>
      <c r="F375" s="20">
        <f t="shared" si="5"/>
        <v>196513.49789999996</v>
      </c>
    </row>
    <row r="376" spans="1:6" ht="14.25" customHeight="1" x14ac:dyDescent="0.3">
      <c r="A376" s="21"/>
      <c r="B376" s="17"/>
      <c r="C376" s="18"/>
      <c r="D376" s="19"/>
      <c r="E376" s="19"/>
      <c r="F376" s="20">
        <f t="shared" si="5"/>
        <v>196513.49789999996</v>
      </c>
    </row>
    <row r="377" spans="1:6" ht="14.25" customHeight="1" x14ac:dyDescent="0.3">
      <c r="A377" s="21"/>
      <c r="B377" s="17"/>
      <c r="C377" s="18"/>
      <c r="D377" s="19"/>
      <c r="E377" s="19"/>
      <c r="F377" s="20">
        <f t="shared" si="5"/>
        <v>196513.49789999996</v>
      </c>
    </row>
    <row r="378" spans="1:6" ht="14.25" customHeight="1" x14ac:dyDescent="0.3">
      <c r="A378" s="21"/>
      <c r="B378" s="17"/>
      <c r="C378" s="18"/>
      <c r="D378" s="19"/>
      <c r="E378" s="19"/>
      <c r="F378" s="20">
        <f t="shared" si="5"/>
        <v>196513.49789999996</v>
      </c>
    </row>
    <row r="379" spans="1:6" ht="14.25" customHeight="1" x14ac:dyDescent="0.3">
      <c r="A379" s="21"/>
      <c r="B379" s="17"/>
      <c r="C379" s="18"/>
      <c r="D379" s="19"/>
      <c r="E379" s="19"/>
      <c r="F379" s="20">
        <f t="shared" si="5"/>
        <v>196513.49789999996</v>
      </c>
    </row>
    <row r="380" spans="1:6" ht="14.25" customHeight="1" x14ac:dyDescent="0.3">
      <c r="A380" s="21"/>
      <c r="B380" s="17"/>
      <c r="C380" s="18"/>
      <c r="D380" s="19"/>
      <c r="E380" s="19"/>
      <c r="F380" s="20">
        <f t="shared" si="5"/>
        <v>196513.49789999996</v>
      </c>
    </row>
    <row r="381" spans="1:6" ht="14.25" customHeight="1" x14ac:dyDescent="0.3">
      <c r="A381" s="21"/>
      <c r="B381" s="17"/>
      <c r="C381" s="18"/>
      <c r="D381" s="19"/>
      <c r="E381" s="19"/>
      <c r="F381" s="20">
        <f t="shared" si="5"/>
        <v>196513.49789999996</v>
      </c>
    </row>
    <row r="382" spans="1:6" ht="14.25" customHeight="1" x14ac:dyDescent="0.3">
      <c r="A382" s="21"/>
      <c r="B382" s="17"/>
      <c r="C382" s="18"/>
      <c r="D382" s="19"/>
      <c r="E382" s="19"/>
      <c r="F382" s="20">
        <f t="shared" si="5"/>
        <v>196513.49789999996</v>
      </c>
    </row>
    <row r="383" spans="1:6" ht="14.25" customHeight="1" x14ac:dyDescent="0.3">
      <c r="A383" s="21"/>
      <c r="B383" s="17"/>
      <c r="C383" s="18"/>
      <c r="D383" s="19"/>
      <c r="E383" s="19"/>
      <c r="F383" s="20">
        <f t="shared" si="5"/>
        <v>196513.49789999996</v>
      </c>
    </row>
    <row r="384" spans="1:6" ht="14.25" customHeight="1" x14ac:dyDescent="0.3">
      <c r="A384" s="21"/>
      <c r="B384" s="17"/>
      <c r="C384" s="18"/>
      <c r="D384" s="19"/>
      <c r="E384" s="19"/>
      <c r="F384" s="20">
        <f t="shared" si="5"/>
        <v>196513.49789999996</v>
      </c>
    </row>
    <row r="385" spans="1:6" ht="14.25" customHeight="1" x14ac:dyDescent="0.3">
      <c r="A385" s="21"/>
      <c r="B385" s="17"/>
      <c r="C385" s="18"/>
      <c r="D385" s="19"/>
      <c r="E385" s="19"/>
      <c r="F385" s="20">
        <f t="shared" si="5"/>
        <v>196513.49789999996</v>
      </c>
    </row>
    <row r="386" spans="1:6" ht="14.25" customHeight="1" x14ac:dyDescent="0.3">
      <c r="A386" s="21"/>
      <c r="B386" s="17"/>
      <c r="C386" s="18"/>
      <c r="D386" s="19"/>
      <c r="E386" s="19"/>
      <c r="F386" s="20">
        <f t="shared" si="5"/>
        <v>196513.49789999996</v>
      </c>
    </row>
    <row r="387" spans="1:6" ht="14.25" customHeight="1" x14ac:dyDescent="0.3">
      <c r="A387" s="21"/>
      <c r="B387" s="17"/>
      <c r="C387" s="18"/>
      <c r="D387" s="19"/>
      <c r="E387" s="19"/>
      <c r="F387" s="20">
        <f t="shared" si="5"/>
        <v>196513.49789999996</v>
      </c>
    </row>
    <row r="388" spans="1:6" ht="14.25" customHeight="1" x14ac:dyDescent="0.3">
      <c r="A388" s="21"/>
      <c r="B388" s="17"/>
      <c r="C388" s="18"/>
      <c r="D388" s="19"/>
      <c r="E388" s="19"/>
      <c r="F388" s="20">
        <f t="shared" si="5"/>
        <v>196513.49789999996</v>
      </c>
    </row>
    <row r="389" spans="1:6" ht="14.25" customHeight="1" x14ac:dyDescent="0.3">
      <c r="A389" s="21"/>
      <c r="B389" s="17"/>
      <c r="C389" s="18"/>
      <c r="D389" s="19"/>
      <c r="E389" s="19"/>
      <c r="F389" s="20">
        <f t="shared" si="5"/>
        <v>196513.49789999996</v>
      </c>
    </row>
    <row r="390" spans="1:6" ht="14.25" customHeight="1" x14ac:dyDescent="0.3">
      <c r="A390" s="21"/>
      <c r="B390" s="17"/>
      <c r="C390" s="18"/>
      <c r="D390" s="19"/>
      <c r="E390" s="19"/>
      <c r="F390" s="20">
        <f t="shared" si="5"/>
        <v>196513.49789999996</v>
      </c>
    </row>
    <row r="391" spans="1:6" ht="14.25" customHeight="1" x14ac:dyDescent="0.3">
      <c r="A391" s="21"/>
      <c r="B391" s="17"/>
      <c r="C391" s="18"/>
      <c r="D391" s="19"/>
      <c r="E391" s="19"/>
      <c r="F391" s="20">
        <f t="shared" si="5"/>
        <v>196513.49789999996</v>
      </c>
    </row>
    <row r="392" spans="1:6" ht="14.25" customHeight="1" x14ac:dyDescent="0.3">
      <c r="A392" s="21"/>
      <c r="B392" s="17"/>
      <c r="C392" s="18"/>
      <c r="D392" s="19"/>
      <c r="E392" s="19"/>
      <c r="F392" s="20">
        <f t="shared" si="5"/>
        <v>196513.49789999996</v>
      </c>
    </row>
    <row r="393" spans="1:6" ht="14.25" customHeight="1" x14ac:dyDescent="0.3">
      <c r="A393" s="21"/>
      <c r="B393" s="17"/>
      <c r="C393" s="18"/>
      <c r="D393" s="19"/>
      <c r="E393" s="19"/>
      <c r="F393" s="20">
        <f t="shared" si="5"/>
        <v>196513.49789999996</v>
      </c>
    </row>
    <row r="394" spans="1:6" ht="14.25" customHeight="1" x14ac:dyDescent="0.3">
      <c r="A394" s="21"/>
      <c r="B394" s="17"/>
      <c r="C394" s="18"/>
      <c r="D394" s="19"/>
      <c r="E394" s="19"/>
      <c r="F394" s="20">
        <f t="shared" si="5"/>
        <v>196513.49789999996</v>
      </c>
    </row>
    <row r="395" spans="1:6" ht="14.25" customHeight="1" x14ac:dyDescent="0.3">
      <c r="A395" s="21"/>
      <c r="B395" s="17"/>
      <c r="C395" s="18"/>
      <c r="D395" s="19"/>
      <c r="E395" s="19"/>
      <c r="F395" s="20">
        <f t="shared" si="5"/>
        <v>196513.49789999996</v>
      </c>
    </row>
    <row r="396" spans="1:6" ht="14.25" customHeight="1" x14ac:dyDescent="0.3">
      <c r="A396" s="21"/>
      <c r="B396" s="17"/>
      <c r="C396" s="18"/>
      <c r="D396" s="19"/>
      <c r="E396" s="19"/>
      <c r="F396" s="20">
        <f t="shared" ref="F396:F459" si="6">D396-E396+F395</f>
        <v>196513.49789999996</v>
      </c>
    </row>
    <row r="397" spans="1:6" ht="14.25" customHeight="1" x14ac:dyDescent="0.3">
      <c r="A397" s="21"/>
      <c r="B397" s="17"/>
      <c r="C397" s="18"/>
      <c r="D397" s="19"/>
      <c r="E397" s="19"/>
      <c r="F397" s="20">
        <f t="shared" si="6"/>
        <v>196513.49789999996</v>
      </c>
    </row>
    <row r="398" spans="1:6" ht="14.25" customHeight="1" x14ac:dyDescent="0.3">
      <c r="A398" s="21"/>
      <c r="B398" s="17"/>
      <c r="C398" s="18"/>
      <c r="D398" s="19"/>
      <c r="E398" s="19"/>
      <c r="F398" s="20">
        <f t="shared" si="6"/>
        <v>196513.49789999996</v>
      </c>
    </row>
    <row r="399" spans="1:6" ht="14.25" customHeight="1" x14ac:dyDescent="0.3">
      <c r="A399" s="21"/>
      <c r="B399" s="17"/>
      <c r="C399" s="18"/>
      <c r="D399" s="19"/>
      <c r="E399" s="19"/>
      <c r="F399" s="20">
        <f t="shared" si="6"/>
        <v>196513.49789999996</v>
      </c>
    </row>
    <row r="400" spans="1:6" ht="14.25" customHeight="1" x14ac:dyDescent="0.3">
      <c r="A400" s="21"/>
      <c r="B400" s="17"/>
      <c r="C400" s="18"/>
      <c r="D400" s="19"/>
      <c r="E400" s="19"/>
      <c r="F400" s="20">
        <f t="shared" si="6"/>
        <v>196513.49789999996</v>
      </c>
    </row>
    <row r="401" spans="1:6" ht="14.25" customHeight="1" x14ac:dyDescent="0.3">
      <c r="A401" s="21"/>
      <c r="B401" s="17"/>
      <c r="C401" s="18"/>
      <c r="D401" s="19"/>
      <c r="E401" s="19"/>
      <c r="F401" s="20">
        <f t="shared" si="6"/>
        <v>196513.49789999996</v>
      </c>
    </row>
    <row r="402" spans="1:6" ht="14.25" customHeight="1" x14ac:dyDescent="0.3">
      <c r="A402" s="21"/>
      <c r="B402" s="17"/>
      <c r="C402" s="18"/>
      <c r="D402" s="19"/>
      <c r="E402" s="19"/>
      <c r="F402" s="20">
        <f t="shared" si="6"/>
        <v>196513.49789999996</v>
      </c>
    </row>
    <row r="403" spans="1:6" ht="14.25" customHeight="1" x14ac:dyDescent="0.3">
      <c r="A403" s="21"/>
      <c r="B403" s="17"/>
      <c r="C403" s="18"/>
      <c r="D403" s="19"/>
      <c r="E403" s="19"/>
      <c r="F403" s="20">
        <f t="shared" si="6"/>
        <v>196513.49789999996</v>
      </c>
    </row>
    <row r="404" spans="1:6" ht="14.25" customHeight="1" x14ac:dyDescent="0.3">
      <c r="A404" s="21"/>
      <c r="B404" s="17"/>
      <c r="C404" s="18"/>
      <c r="D404" s="19"/>
      <c r="E404" s="19"/>
      <c r="F404" s="20">
        <f t="shared" si="6"/>
        <v>196513.49789999996</v>
      </c>
    </row>
    <row r="405" spans="1:6" ht="14.25" customHeight="1" x14ac:dyDescent="0.3">
      <c r="A405" s="21"/>
      <c r="B405" s="17"/>
      <c r="C405" s="18"/>
      <c r="D405" s="19"/>
      <c r="E405" s="19"/>
      <c r="F405" s="20">
        <f t="shared" si="6"/>
        <v>196513.49789999996</v>
      </c>
    </row>
    <row r="406" spans="1:6" ht="14.25" customHeight="1" x14ac:dyDescent="0.3">
      <c r="A406" s="21"/>
      <c r="B406" s="17"/>
      <c r="C406" s="18"/>
      <c r="D406" s="19"/>
      <c r="E406" s="19"/>
      <c r="F406" s="20">
        <f t="shared" si="6"/>
        <v>196513.49789999996</v>
      </c>
    </row>
    <row r="407" spans="1:6" ht="14.25" customHeight="1" x14ac:dyDescent="0.3">
      <c r="A407" s="21"/>
      <c r="B407" s="17"/>
      <c r="C407" s="18"/>
      <c r="D407" s="19"/>
      <c r="E407" s="19"/>
      <c r="F407" s="20">
        <f t="shared" si="6"/>
        <v>196513.49789999996</v>
      </c>
    </row>
    <row r="408" spans="1:6" ht="14.25" customHeight="1" x14ac:dyDescent="0.3">
      <c r="A408" s="21"/>
      <c r="B408" s="17"/>
      <c r="C408" s="18"/>
      <c r="D408" s="19"/>
      <c r="E408" s="19"/>
      <c r="F408" s="20">
        <f t="shared" si="6"/>
        <v>196513.49789999996</v>
      </c>
    </row>
    <row r="409" spans="1:6" ht="14.25" customHeight="1" x14ac:dyDescent="0.3">
      <c r="A409" s="21"/>
      <c r="B409" s="17"/>
      <c r="C409" s="18"/>
      <c r="D409" s="19"/>
      <c r="E409" s="19"/>
      <c r="F409" s="20">
        <f t="shared" si="6"/>
        <v>196513.49789999996</v>
      </c>
    </row>
    <row r="410" spans="1:6" ht="14.25" customHeight="1" x14ac:dyDescent="0.3">
      <c r="A410" s="21"/>
      <c r="B410" s="17"/>
      <c r="C410" s="18"/>
      <c r="D410" s="19"/>
      <c r="E410" s="19"/>
      <c r="F410" s="20">
        <f t="shared" si="6"/>
        <v>196513.49789999996</v>
      </c>
    </row>
    <row r="411" spans="1:6" ht="14.25" customHeight="1" x14ac:dyDescent="0.3">
      <c r="A411" s="21"/>
      <c r="B411" s="17"/>
      <c r="C411" s="18"/>
      <c r="D411" s="19"/>
      <c r="E411" s="19"/>
      <c r="F411" s="20">
        <f t="shared" si="6"/>
        <v>196513.49789999996</v>
      </c>
    </row>
    <row r="412" spans="1:6" ht="14.25" customHeight="1" x14ac:dyDescent="0.3">
      <c r="A412" s="21"/>
      <c r="B412" s="17"/>
      <c r="C412" s="18"/>
      <c r="D412" s="19"/>
      <c r="E412" s="19"/>
      <c r="F412" s="20">
        <f t="shared" si="6"/>
        <v>196513.49789999996</v>
      </c>
    </row>
    <row r="413" spans="1:6" ht="14.25" customHeight="1" x14ac:dyDescent="0.3">
      <c r="A413" s="21"/>
      <c r="B413" s="17"/>
      <c r="C413" s="18"/>
      <c r="D413" s="19"/>
      <c r="E413" s="19"/>
      <c r="F413" s="20">
        <f t="shared" si="6"/>
        <v>196513.49789999996</v>
      </c>
    </row>
    <row r="414" spans="1:6" ht="14.25" customHeight="1" x14ac:dyDescent="0.3">
      <c r="A414" s="21"/>
      <c r="B414" s="17"/>
      <c r="C414" s="18"/>
      <c r="D414" s="19"/>
      <c r="E414" s="19"/>
      <c r="F414" s="20">
        <f t="shared" si="6"/>
        <v>196513.49789999996</v>
      </c>
    </row>
    <row r="415" spans="1:6" ht="14.25" customHeight="1" x14ac:dyDescent="0.3">
      <c r="A415" s="21"/>
      <c r="B415" s="17"/>
      <c r="C415" s="18"/>
      <c r="D415" s="19"/>
      <c r="E415" s="19"/>
      <c r="F415" s="20">
        <f t="shared" si="6"/>
        <v>196513.49789999996</v>
      </c>
    </row>
    <row r="416" spans="1:6" ht="14.25" customHeight="1" x14ac:dyDescent="0.3">
      <c r="A416" s="21"/>
      <c r="B416" s="17"/>
      <c r="C416" s="18"/>
      <c r="D416" s="19"/>
      <c r="E416" s="19"/>
      <c r="F416" s="20">
        <f t="shared" si="6"/>
        <v>196513.49789999996</v>
      </c>
    </row>
    <row r="417" spans="1:6" ht="14.25" customHeight="1" x14ac:dyDescent="0.3">
      <c r="A417" s="21"/>
      <c r="B417" s="17"/>
      <c r="C417" s="18"/>
      <c r="D417" s="19"/>
      <c r="E417" s="19"/>
      <c r="F417" s="20">
        <f t="shared" si="6"/>
        <v>196513.49789999996</v>
      </c>
    </row>
    <row r="418" spans="1:6" ht="14.25" customHeight="1" x14ac:dyDescent="0.3">
      <c r="A418" s="21"/>
      <c r="B418" s="17"/>
      <c r="C418" s="18"/>
      <c r="D418" s="19"/>
      <c r="E418" s="19"/>
      <c r="F418" s="20">
        <f t="shared" si="6"/>
        <v>196513.49789999996</v>
      </c>
    </row>
    <row r="419" spans="1:6" ht="14.25" customHeight="1" x14ac:dyDescent="0.3">
      <c r="A419" s="21"/>
      <c r="B419" s="17"/>
      <c r="C419" s="18"/>
      <c r="D419" s="19"/>
      <c r="E419" s="19"/>
      <c r="F419" s="20">
        <f t="shared" si="6"/>
        <v>196513.49789999996</v>
      </c>
    </row>
    <row r="420" spans="1:6" ht="14.25" customHeight="1" x14ac:dyDescent="0.3">
      <c r="A420" s="21"/>
      <c r="B420" s="17"/>
      <c r="C420" s="18"/>
      <c r="D420" s="19"/>
      <c r="E420" s="19"/>
      <c r="F420" s="20">
        <f t="shared" si="6"/>
        <v>196513.49789999996</v>
      </c>
    </row>
    <row r="421" spans="1:6" ht="14.25" customHeight="1" x14ac:dyDescent="0.3">
      <c r="A421" s="21"/>
      <c r="B421" s="17"/>
      <c r="C421" s="18"/>
      <c r="D421" s="19"/>
      <c r="E421" s="19"/>
      <c r="F421" s="20">
        <f t="shared" si="6"/>
        <v>196513.49789999996</v>
      </c>
    </row>
    <row r="422" spans="1:6" ht="14.25" customHeight="1" x14ac:dyDescent="0.3">
      <c r="A422" s="21"/>
      <c r="B422" s="17"/>
      <c r="C422" s="18"/>
      <c r="D422" s="19"/>
      <c r="E422" s="19"/>
      <c r="F422" s="20">
        <f t="shared" si="6"/>
        <v>196513.49789999996</v>
      </c>
    </row>
    <row r="423" spans="1:6" ht="14.25" customHeight="1" x14ac:dyDescent="0.3">
      <c r="A423" s="21"/>
      <c r="B423" s="17"/>
      <c r="C423" s="18"/>
      <c r="D423" s="19"/>
      <c r="E423" s="19"/>
      <c r="F423" s="20">
        <f t="shared" si="6"/>
        <v>196513.49789999996</v>
      </c>
    </row>
    <row r="424" spans="1:6" ht="14.25" customHeight="1" x14ac:dyDescent="0.3">
      <c r="A424" s="21"/>
      <c r="B424" s="17"/>
      <c r="C424" s="18"/>
      <c r="D424" s="19"/>
      <c r="E424" s="19"/>
      <c r="F424" s="20">
        <f t="shared" si="6"/>
        <v>196513.49789999996</v>
      </c>
    </row>
    <row r="425" spans="1:6" ht="14.25" customHeight="1" x14ac:dyDescent="0.3">
      <c r="A425" s="21"/>
      <c r="B425" s="17"/>
      <c r="C425" s="18"/>
      <c r="D425" s="19"/>
      <c r="E425" s="19"/>
      <c r="F425" s="20">
        <f t="shared" si="6"/>
        <v>196513.49789999996</v>
      </c>
    </row>
    <row r="426" spans="1:6" ht="14.25" customHeight="1" x14ac:dyDescent="0.3">
      <c r="A426" s="21"/>
      <c r="B426" s="17"/>
      <c r="C426" s="18"/>
      <c r="D426" s="19"/>
      <c r="E426" s="19"/>
      <c r="F426" s="20">
        <f t="shared" si="6"/>
        <v>196513.49789999996</v>
      </c>
    </row>
    <row r="427" spans="1:6" ht="14.25" customHeight="1" x14ac:dyDescent="0.3">
      <c r="A427" s="21"/>
      <c r="B427" s="17"/>
      <c r="C427" s="18"/>
      <c r="D427" s="19"/>
      <c r="E427" s="19"/>
      <c r="F427" s="20">
        <f t="shared" si="6"/>
        <v>196513.49789999996</v>
      </c>
    </row>
    <row r="428" spans="1:6" ht="14.25" customHeight="1" x14ac:dyDescent="0.3">
      <c r="A428" s="21"/>
      <c r="B428" s="17"/>
      <c r="C428" s="18"/>
      <c r="D428" s="19"/>
      <c r="E428" s="19"/>
      <c r="F428" s="20">
        <f t="shared" si="6"/>
        <v>196513.49789999996</v>
      </c>
    </row>
    <row r="429" spans="1:6" ht="14.25" customHeight="1" x14ac:dyDescent="0.3">
      <c r="A429" s="21"/>
      <c r="B429" s="17"/>
      <c r="C429" s="18"/>
      <c r="D429" s="19"/>
      <c r="E429" s="19"/>
      <c r="F429" s="20">
        <f t="shared" si="6"/>
        <v>196513.49789999996</v>
      </c>
    </row>
    <row r="430" spans="1:6" ht="14.25" customHeight="1" x14ac:dyDescent="0.3">
      <c r="A430" s="21"/>
      <c r="B430" s="17"/>
      <c r="C430" s="18"/>
      <c r="D430" s="19"/>
      <c r="E430" s="19"/>
      <c r="F430" s="20">
        <f t="shared" si="6"/>
        <v>196513.49789999996</v>
      </c>
    </row>
    <row r="431" spans="1:6" ht="14.25" customHeight="1" x14ac:dyDescent="0.3">
      <c r="A431" s="21"/>
      <c r="B431" s="17"/>
      <c r="C431" s="18"/>
      <c r="D431" s="19"/>
      <c r="E431" s="19"/>
      <c r="F431" s="20">
        <f t="shared" si="6"/>
        <v>196513.49789999996</v>
      </c>
    </row>
    <row r="432" spans="1:6" ht="14.25" customHeight="1" x14ac:dyDescent="0.3">
      <c r="A432" s="21"/>
      <c r="B432" s="17"/>
      <c r="C432" s="18"/>
      <c r="D432" s="19"/>
      <c r="E432" s="19"/>
      <c r="F432" s="20">
        <f t="shared" si="6"/>
        <v>196513.49789999996</v>
      </c>
    </row>
    <row r="433" spans="1:6" ht="14.25" customHeight="1" x14ac:dyDescent="0.3">
      <c r="A433" s="21"/>
      <c r="B433" s="17"/>
      <c r="C433" s="18"/>
      <c r="D433" s="19"/>
      <c r="E433" s="19"/>
      <c r="F433" s="20">
        <f t="shared" si="6"/>
        <v>196513.49789999996</v>
      </c>
    </row>
    <row r="434" spans="1:6" ht="14.25" customHeight="1" x14ac:dyDescent="0.3">
      <c r="A434" s="21"/>
      <c r="B434" s="17"/>
      <c r="C434" s="18"/>
      <c r="D434" s="19"/>
      <c r="E434" s="19"/>
      <c r="F434" s="20">
        <f t="shared" si="6"/>
        <v>196513.49789999996</v>
      </c>
    </row>
    <row r="435" spans="1:6" ht="14.25" customHeight="1" x14ac:dyDescent="0.3">
      <c r="A435" s="21"/>
      <c r="B435" s="17"/>
      <c r="C435" s="18"/>
      <c r="D435" s="19"/>
      <c r="E435" s="19"/>
      <c r="F435" s="20">
        <f t="shared" si="6"/>
        <v>196513.49789999996</v>
      </c>
    </row>
    <row r="436" spans="1:6" ht="14.25" customHeight="1" x14ac:dyDescent="0.3">
      <c r="A436" s="21"/>
      <c r="B436" s="17"/>
      <c r="C436" s="18"/>
      <c r="D436" s="19"/>
      <c r="E436" s="19"/>
      <c r="F436" s="20">
        <f t="shared" si="6"/>
        <v>196513.49789999996</v>
      </c>
    </row>
    <row r="437" spans="1:6" ht="14.25" customHeight="1" x14ac:dyDescent="0.3">
      <c r="A437" s="21"/>
      <c r="B437" s="17"/>
      <c r="C437" s="18"/>
      <c r="D437" s="19"/>
      <c r="E437" s="19"/>
      <c r="F437" s="20">
        <f t="shared" si="6"/>
        <v>196513.49789999996</v>
      </c>
    </row>
    <row r="438" spans="1:6" ht="14.25" customHeight="1" x14ac:dyDescent="0.3">
      <c r="A438" s="21"/>
      <c r="B438" s="17"/>
      <c r="C438" s="18"/>
      <c r="D438" s="19"/>
      <c r="E438" s="19"/>
      <c r="F438" s="20">
        <f t="shared" si="6"/>
        <v>196513.49789999996</v>
      </c>
    </row>
    <row r="439" spans="1:6" ht="14.25" customHeight="1" x14ac:dyDescent="0.3">
      <c r="A439" s="21"/>
      <c r="B439" s="17"/>
      <c r="C439" s="18"/>
      <c r="D439" s="19"/>
      <c r="E439" s="19"/>
      <c r="F439" s="20">
        <f t="shared" si="6"/>
        <v>196513.49789999996</v>
      </c>
    </row>
    <row r="440" spans="1:6" ht="14.25" customHeight="1" x14ac:dyDescent="0.3">
      <c r="A440" s="21"/>
      <c r="B440" s="17"/>
      <c r="C440" s="18"/>
      <c r="D440" s="19"/>
      <c r="E440" s="19"/>
      <c r="F440" s="20">
        <f t="shared" si="6"/>
        <v>196513.49789999996</v>
      </c>
    </row>
    <row r="441" spans="1:6" ht="14.25" customHeight="1" x14ac:dyDescent="0.3">
      <c r="A441" s="21"/>
      <c r="B441" s="17"/>
      <c r="C441" s="18"/>
      <c r="D441" s="19"/>
      <c r="E441" s="19"/>
      <c r="F441" s="20">
        <f t="shared" si="6"/>
        <v>196513.49789999996</v>
      </c>
    </row>
    <row r="442" spans="1:6" ht="14.25" customHeight="1" x14ac:dyDescent="0.3">
      <c r="A442" s="21"/>
      <c r="B442" s="17"/>
      <c r="C442" s="18"/>
      <c r="D442" s="19"/>
      <c r="E442" s="19"/>
      <c r="F442" s="20">
        <f t="shared" si="6"/>
        <v>196513.49789999996</v>
      </c>
    </row>
    <row r="443" spans="1:6" ht="14.25" customHeight="1" x14ac:dyDescent="0.3">
      <c r="A443" s="21"/>
      <c r="B443" s="17"/>
      <c r="C443" s="18"/>
      <c r="D443" s="19"/>
      <c r="E443" s="19"/>
      <c r="F443" s="20">
        <f t="shared" si="6"/>
        <v>196513.49789999996</v>
      </c>
    </row>
    <row r="444" spans="1:6" ht="14.25" customHeight="1" x14ac:dyDescent="0.3">
      <c r="A444" s="21"/>
      <c r="B444" s="17"/>
      <c r="C444" s="18"/>
      <c r="D444" s="19"/>
      <c r="E444" s="19"/>
      <c r="F444" s="20">
        <f t="shared" si="6"/>
        <v>196513.49789999996</v>
      </c>
    </row>
    <row r="445" spans="1:6" ht="14.25" customHeight="1" x14ac:dyDescent="0.3">
      <c r="A445" s="21"/>
      <c r="B445" s="17"/>
      <c r="C445" s="18"/>
      <c r="D445" s="19"/>
      <c r="E445" s="19"/>
      <c r="F445" s="20">
        <f t="shared" si="6"/>
        <v>196513.49789999996</v>
      </c>
    </row>
    <row r="446" spans="1:6" ht="14.25" customHeight="1" x14ac:dyDescent="0.3">
      <c r="A446" s="21"/>
      <c r="B446" s="17"/>
      <c r="C446" s="18"/>
      <c r="D446" s="19"/>
      <c r="E446" s="19"/>
      <c r="F446" s="20">
        <f t="shared" si="6"/>
        <v>196513.49789999996</v>
      </c>
    </row>
    <row r="447" spans="1:6" ht="14.25" customHeight="1" x14ac:dyDescent="0.3">
      <c r="A447" s="21"/>
      <c r="B447" s="17"/>
      <c r="C447" s="18"/>
      <c r="D447" s="19"/>
      <c r="E447" s="19"/>
      <c r="F447" s="20">
        <f t="shared" si="6"/>
        <v>196513.49789999996</v>
      </c>
    </row>
    <row r="448" spans="1:6" ht="14.25" customHeight="1" x14ac:dyDescent="0.3">
      <c r="A448" s="21"/>
      <c r="B448" s="17"/>
      <c r="C448" s="18"/>
      <c r="D448" s="19"/>
      <c r="E448" s="19"/>
      <c r="F448" s="20">
        <f t="shared" si="6"/>
        <v>196513.49789999996</v>
      </c>
    </row>
    <row r="449" spans="1:6" ht="14.25" customHeight="1" x14ac:dyDescent="0.3">
      <c r="A449" s="21"/>
      <c r="B449" s="17"/>
      <c r="C449" s="18"/>
      <c r="D449" s="19"/>
      <c r="E449" s="19"/>
      <c r="F449" s="20">
        <f t="shared" si="6"/>
        <v>196513.49789999996</v>
      </c>
    </row>
    <row r="450" spans="1:6" ht="14.25" customHeight="1" x14ac:dyDescent="0.3">
      <c r="A450" s="21"/>
      <c r="B450" s="17"/>
      <c r="C450" s="18"/>
      <c r="D450" s="19"/>
      <c r="E450" s="19"/>
      <c r="F450" s="20">
        <f t="shared" si="6"/>
        <v>196513.49789999996</v>
      </c>
    </row>
    <row r="451" spans="1:6" ht="14.25" customHeight="1" x14ac:dyDescent="0.3">
      <c r="A451" s="21"/>
      <c r="B451" s="17"/>
      <c r="C451" s="18"/>
      <c r="D451" s="19"/>
      <c r="E451" s="19"/>
      <c r="F451" s="20">
        <f t="shared" si="6"/>
        <v>196513.49789999996</v>
      </c>
    </row>
    <row r="452" spans="1:6" ht="14.25" customHeight="1" x14ac:dyDescent="0.3">
      <c r="A452" s="21"/>
      <c r="B452" s="17"/>
      <c r="C452" s="18"/>
      <c r="D452" s="19"/>
      <c r="E452" s="19"/>
      <c r="F452" s="20">
        <f t="shared" si="6"/>
        <v>196513.49789999996</v>
      </c>
    </row>
    <row r="453" spans="1:6" ht="14.25" customHeight="1" x14ac:dyDescent="0.3">
      <c r="A453" s="21"/>
      <c r="B453" s="17"/>
      <c r="C453" s="18"/>
      <c r="D453" s="19"/>
      <c r="E453" s="19"/>
      <c r="F453" s="20">
        <f t="shared" si="6"/>
        <v>196513.49789999996</v>
      </c>
    </row>
    <row r="454" spans="1:6" ht="14.25" customHeight="1" x14ac:dyDescent="0.3">
      <c r="A454" s="21"/>
      <c r="B454" s="17"/>
      <c r="C454" s="18"/>
      <c r="D454" s="19"/>
      <c r="E454" s="19"/>
      <c r="F454" s="20">
        <f t="shared" si="6"/>
        <v>196513.49789999996</v>
      </c>
    </row>
    <row r="455" spans="1:6" ht="14.25" customHeight="1" x14ac:dyDescent="0.3">
      <c r="A455" s="21"/>
      <c r="B455" s="17"/>
      <c r="C455" s="18"/>
      <c r="D455" s="19"/>
      <c r="E455" s="19"/>
      <c r="F455" s="20">
        <f t="shared" si="6"/>
        <v>196513.49789999996</v>
      </c>
    </row>
    <row r="456" spans="1:6" ht="14.25" customHeight="1" x14ac:dyDescent="0.3">
      <c r="A456" s="21"/>
      <c r="B456" s="17"/>
      <c r="C456" s="18"/>
      <c r="D456" s="19"/>
      <c r="E456" s="19"/>
      <c r="F456" s="20">
        <f t="shared" si="6"/>
        <v>196513.49789999996</v>
      </c>
    </row>
    <row r="457" spans="1:6" ht="14.25" customHeight="1" x14ac:dyDescent="0.3">
      <c r="A457" s="21"/>
      <c r="B457" s="17"/>
      <c r="C457" s="18"/>
      <c r="D457" s="19"/>
      <c r="E457" s="19"/>
      <c r="F457" s="20">
        <f t="shared" si="6"/>
        <v>196513.49789999996</v>
      </c>
    </row>
    <row r="458" spans="1:6" ht="14.25" customHeight="1" x14ac:dyDescent="0.3">
      <c r="A458" s="21"/>
      <c r="B458" s="17"/>
      <c r="C458" s="18"/>
      <c r="D458" s="19"/>
      <c r="E458" s="19"/>
      <c r="F458" s="20">
        <f t="shared" si="6"/>
        <v>196513.49789999996</v>
      </c>
    </row>
    <row r="459" spans="1:6" ht="14.25" customHeight="1" x14ac:dyDescent="0.3">
      <c r="A459" s="21"/>
      <c r="B459" s="17"/>
      <c r="C459" s="18"/>
      <c r="D459" s="19"/>
      <c r="E459" s="19"/>
      <c r="F459" s="20">
        <f t="shared" si="6"/>
        <v>196513.49789999996</v>
      </c>
    </row>
    <row r="460" spans="1:6" ht="14.25" customHeight="1" x14ac:dyDescent="0.3">
      <c r="A460" s="21"/>
      <c r="B460" s="17"/>
      <c r="C460" s="18"/>
      <c r="D460" s="19"/>
      <c r="E460" s="19"/>
      <c r="F460" s="20">
        <f t="shared" ref="F460:F523" si="7">D460-E460+F459</f>
        <v>196513.49789999996</v>
      </c>
    </row>
    <row r="461" spans="1:6" ht="14.25" customHeight="1" x14ac:dyDescent="0.3">
      <c r="A461" s="21"/>
      <c r="B461" s="17"/>
      <c r="C461" s="18"/>
      <c r="D461" s="19"/>
      <c r="E461" s="19"/>
      <c r="F461" s="20">
        <f t="shared" si="7"/>
        <v>196513.49789999996</v>
      </c>
    </row>
    <row r="462" spans="1:6" ht="14.25" customHeight="1" x14ac:dyDescent="0.3">
      <c r="A462" s="21"/>
      <c r="B462" s="17"/>
      <c r="C462" s="18"/>
      <c r="D462" s="19"/>
      <c r="E462" s="19"/>
      <c r="F462" s="20">
        <f t="shared" si="7"/>
        <v>196513.49789999996</v>
      </c>
    </row>
    <row r="463" spans="1:6" ht="14.25" customHeight="1" x14ac:dyDescent="0.3">
      <c r="A463" s="21"/>
      <c r="B463" s="17"/>
      <c r="C463" s="18"/>
      <c r="D463" s="19"/>
      <c r="E463" s="19"/>
      <c r="F463" s="20">
        <f t="shared" si="7"/>
        <v>196513.49789999996</v>
      </c>
    </row>
    <row r="464" spans="1:6" ht="14.25" customHeight="1" x14ac:dyDescent="0.3">
      <c r="A464" s="21"/>
      <c r="B464" s="17"/>
      <c r="C464" s="18"/>
      <c r="D464" s="19"/>
      <c r="E464" s="19"/>
      <c r="F464" s="20">
        <f t="shared" si="7"/>
        <v>196513.49789999996</v>
      </c>
    </row>
    <row r="465" spans="1:6" ht="14.25" customHeight="1" x14ac:dyDescent="0.3">
      <c r="A465" s="21"/>
      <c r="B465" s="17"/>
      <c r="C465" s="18"/>
      <c r="D465" s="19"/>
      <c r="E465" s="19"/>
      <c r="F465" s="20">
        <f t="shared" si="7"/>
        <v>196513.49789999996</v>
      </c>
    </row>
    <row r="466" spans="1:6" ht="14.25" customHeight="1" x14ac:dyDescent="0.3">
      <c r="A466" s="21"/>
      <c r="B466" s="17"/>
      <c r="C466" s="18"/>
      <c r="D466" s="19"/>
      <c r="E466" s="19"/>
      <c r="F466" s="20">
        <f t="shared" si="7"/>
        <v>196513.49789999996</v>
      </c>
    </row>
    <row r="467" spans="1:6" ht="14.25" customHeight="1" x14ac:dyDescent="0.3">
      <c r="A467" s="21"/>
      <c r="B467" s="17"/>
      <c r="C467" s="18"/>
      <c r="D467" s="19"/>
      <c r="E467" s="19"/>
      <c r="F467" s="20">
        <f t="shared" si="7"/>
        <v>196513.49789999996</v>
      </c>
    </row>
    <row r="468" spans="1:6" ht="14.25" customHeight="1" x14ac:dyDescent="0.3">
      <c r="A468" s="21"/>
      <c r="B468" s="17"/>
      <c r="C468" s="18"/>
      <c r="D468" s="19"/>
      <c r="E468" s="19"/>
      <c r="F468" s="20">
        <f t="shared" si="7"/>
        <v>196513.49789999996</v>
      </c>
    </row>
    <row r="469" spans="1:6" ht="14.25" customHeight="1" x14ac:dyDescent="0.3">
      <c r="A469" s="21"/>
      <c r="B469" s="17"/>
      <c r="C469" s="18"/>
      <c r="D469" s="19"/>
      <c r="E469" s="19"/>
      <c r="F469" s="20">
        <f t="shared" si="7"/>
        <v>196513.49789999996</v>
      </c>
    </row>
    <row r="470" spans="1:6" ht="14.25" customHeight="1" x14ac:dyDescent="0.3">
      <c r="A470" s="21"/>
      <c r="B470" s="17"/>
      <c r="C470" s="18"/>
      <c r="D470" s="19"/>
      <c r="E470" s="19"/>
      <c r="F470" s="20">
        <f t="shared" si="7"/>
        <v>196513.49789999996</v>
      </c>
    </row>
    <row r="471" spans="1:6" ht="14.25" customHeight="1" x14ac:dyDescent="0.3">
      <c r="A471" s="21"/>
      <c r="B471" s="17"/>
      <c r="C471" s="18"/>
      <c r="D471" s="19"/>
      <c r="E471" s="19"/>
      <c r="F471" s="20">
        <f t="shared" si="7"/>
        <v>196513.49789999996</v>
      </c>
    </row>
    <row r="472" spans="1:6" ht="14.25" customHeight="1" x14ac:dyDescent="0.3">
      <c r="A472" s="21"/>
      <c r="B472" s="17"/>
      <c r="C472" s="18"/>
      <c r="D472" s="19"/>
      <c r="E472" s="19"/>
      <c r="F472" s="20">
        <f t="shared" si="7"/>
        <v>196513.49789999996</v>
      </c>
    </row>
    <row r="473" spans="1:6" ht="14.25" customHeight="1" x14ac:dyDescent="0.3">
      <c r="A473" s="21"/>
      <c r="B473" s="17"/>
      <c r="C473" s="18"/>
      <c r="D473" s="19"/>
      <c r="E473" s="19"/>
      <c r="F473" s="20">
        <f t="shared" si="7"/>
        <v>196513.49789999996</v>
      </c>
    </row>
    <row r="474" spans="1:6" ht="14.25" customHeight="1" x14ac:dyDescent="0.3">
      <c r="A474" s="21"/>
      <c r="B474" s="17"/>
      <c r="C474" s="18"/>
      <c r="D474" s="19"/>
      <c r="E474" s="19"/>
      <c r="F474" s="20">
        <f t="shared" si="7"/>
        <v>196513.49789999996</v>
      </c>
    </row>
    <row r="475" spans="1:6" ht="14.25" customHeight="1" x14ac:dyDescent="0.3">
      <c r="A475" s="21"/>
      <c r="B475" s="17"/>
      <c r="C475" s="18"/>
      <c r="D475" s="19"/>
      <c r="E475" s="19"/>
      <c r="F475" s="20">
        <f t="shared" si="7"/>
        <v>196513.49789999996</v>
      </c>
    </row>
    <row r="476" spans="1:6" ht="14.25" customHeight="1" x14ac:dyDescent="0.3">
      <c r="A476" s="21"/>
      <c r="B476" s="17"/>
      <c r="C476" s="18"/>
      <c r="D476" s="19"/>
      <c r="E476" s="19"/>
      <c r="F476" s="20">
        <f t="shared" si="7"/>
        <v>196513.49789999996</v>
      </c>
    </row>
    <row r="477" spans="1:6" ht="14.25" customHeight="1" x14ac:dyDescent="0.3">
      <c r="A477" s="21"/>
      <c r="B477" s="17"/>
      <c r="C477" s="18"/>
      <c r="D477" s="19"/>
      <c r="E477" s="19"/>
      <c r="F477" s="20">
        <f t="shared" si="7"/>
        <v>196513.49789999996</v>
      </c>
    </row>
    <row r="478" spans="1:6" ht="14.25" customHeight="1" x14ac:dyDescent="0.3">
      <c r="A478" s="21"/>
      <c r="B478" s="17"/>
      <c r="C478" s="18"/>
      <c r="D478" s="19"/>
      <c r="E478" s="19"/>
      <c r="F478" s="20">
        <f t="shared" si="7"/>
        <v>196513.49789999996</v>
      </c>
    </row>
    <row r="479" spans="1:6" ht="14.25" customHeight="1" x14ac:dyDescent="0.3">
      <c r="A479" s="21"/>
      <c r="B479" s="17"/>
      <c r="C479" s="18"/>
      <c r="D479" s="19"/>
      <c r="E479" s="19"/>
      <c r="F479" s="20">
        <f t="shared" si="7"/>
        <v>196513.49789999996</v>
      </c>
    </row>
    <row r="480" spans="1:6" ht="14.25" customHeight="1" x14ac:dyDescent="0.3">
      <c r="A480" s="21"/>
      <c r="B480" s="17"/>
      <c r="C480" s="18"/>
      <c r="D480" s="19"/>
      <c r="E480" s="19"/>
      <c r="F480" s="20">
        <f t="shared" si="7"/>
        <v>196513.49789999996</v>
      </c>
    </row>
    <row r="481" spans="1:6" ht="14.25" customHeight="1" x14ac:dyDescent="0.3">
      <c r="A481" s="21"/>
      <c r="B481" s="17"/>
      <c r="C481" s="18"/>
      <c r="D481" s="19"/>
      <c r="E481" s="19"/>
      <c r="F481" s="20">
        <f t="shared" si="7"/>
        <v>196513.49789999996</v>
      </c>
    </row>
    <row r="482" spans="1:6" ht="14.25" customHeight="1" x14ac:dyDescent="0.3">
      <c r="A482" s="21"/>
      <c r="B482" s="17"/>
      <c r="C482" s="18"/>
      <c r="D482" s="19"/>
      <c r="E482" s="19"/>
      <c r="F482" s="20">
        <f t="shared" si="7"/>
        <v>196513.49789999996</v>
      </c>
    </row>
    <row r="483" spans="1:6" ht="14.25" customHeight="1" x14ac:dyDescent="0.3">
      <c r="A483" s="21"/>
      <c r="B483" s="17"/>
      <c r="C483" s="18"/>
      <c r="D483" s="19"/>
      <c r="E483" s="19"/>
      <c r="F483" s="20">
        <f t="shared" si="7"/>
        <v>196513.49789999996</v>
      </c>
    </row>
    <row r="484" spans="1:6" ht="14.25" customHeight="1" x14ac:dyDescent="0.3">
      <c r="A484" s="21"/>
      <c r="B484" s="17"/>
      <c r="C484" s="18"/>
      <c r="D484" s="19"/>
      <c r="E484" s="19"/>
      <c r="F484" s="20">
        <f t="shared" si="7"/>
        <v>196513.49789999996</v>
      </c>
    </row>
    <row r="485" spans="1:6" ht="14.25" customHeight="1" x14ac:dyDescent="0.3">
      <c r="A485" s="21"/>
      <c r="B485" s="17"/>
      <c r="C485" s="18"/>
      <c r="D485" s="19"/>
      <c r="E485" s="19"/>
      <c r="F485" s="20">
        <f t="shared" si="7"/>
        <v>196513.49789999996</v>
      </c>
    </row>
    <row r="486" spans="1:6" ht="14.25" customHeight="1" x14ac:dyDescent="0.3">
      <c r="A486" s="21"/>
      <c r="B486" s="17"/>
      <c r="C486" s="18"/>
      <c r="D486" s="19"/>
      <c r="E486" s="19"/>
      <c r="F486" s="20">
        <f t="shared" si="7"/>
        <v>196513.49789999996</v>
      </c>
    </row>
    <row r="487" spans="1:6" ht="14.25" customHeight="1" x14ac:dyDescent="0.3">
      <c r="A487" s="21"/>
      <c r="B487" s="17"/>
      <c r="C487" s="18"/>
      <c r="D487" s="19"/>
      <c r="E487" s="19"/>
      <c r="F487" s="20">
        <f t="shared" si="7"/>
        <v>196513.49789999996</v>
      </c>
    </row>
    <row r="488" spans="1:6" ht="14.25" customHeight="1" x14ac:dyDescent="0.3">
      <c r="A488" s="21"/>
      <c r="B488" s="17"/>
      <c r="C488" s="18"/>
      <c r="D488" s="19"/>
      <c r="E488" s="19"/>
      <c r="F488" s="20">
        <f t="shared" si="7"/>
        <v>196513.49789999996</v>
      </c>
    </row>
    <row r="489" spans="1:6" ht="14.25" customHeight="1" x14ac:dyDescent="0.3">
      <c r="A489" s="21"/>
      <c r="B489" s="17"/>
      <c r="C489" s="18"/>
      <c r="D489" s="19"/>
      <c r="E489" s="19"/>
      <c r="F489" s="20">
        <f t="shared" si="7"/>
        <v>196513.49789999996</v>
      </c>
    </row>
    <row r="490" spans="1:6" ht="14.25" customHeight="1" x14ac:dyDescent="0.3">
      <c r="A490" s="21"/>
      <c r="B490" s="17"/>
      <c r="C490" s="18"/>
      <c r="D490" s="19"/>
      <c r="E490" s="19"/>
      <c r="F490" s="20">
        <f t="shared" si="7"/>
        <v>196513.49789999996</v>
      </c>
    </row>
    <row r="491" spans="1:6" ht="14.25" customHeight="1" x14ac:dyDescent="0.3">
      <c r="A491" s="21"/>
      <c r="B491" s="17"/>
      <c r="C491" s="18"/>
      <c r="D491" s="19"/>
      <c r="E491" s="19"/>
      <c r="F491" s="20">
        <f t="shared" si="7"/>
        <v>196513.49789999996</v>
      </c>
    </row>
    <row r="492" spans="1:6" ht="14.25" customHeight="1" x14ac:dyDescent="0.3">
      <c r="A492" s="21"/>
      <c r="B492" s="17"/>
      <c r="C492" s="18"/>
      <c r="D492" s="19"/>
      <c r="E492" s="19"/>
      <c r="F492" s="20">
        <f t="shared" si="7"/>
        <v>196513.49789999996</v>
      </c>
    </row>
    <row r="493" spans="1:6" ht="14.25" customHeight="1" x14ac:dyDescent="0.3">
      <c r="A493" s="21"/>
      <c r="B493" s="17"/>
      <c r="C493" s="18"/>
      <c r="D493" s="19"/>
      <c r="E493" s="19"/>
      <c r="F493" s="20">
        <f t="shared" si="7"/>
        <v>196513.49789999996</v>
      </c>
    </row>
    <row r="494" spans="1:6" ht="14.25" customHeight="1" x14ac:dyDescent="0.3">
      <c r="A494" s="21"/>
      <c r="B494" s="17"/>
      <c r="C494" s="18"/>
      <c r="D494" s="19"/>
      <c r="E494" s="19"/>
      <c r="F494" s="20">
        <f t="shared" si="7"/>
        <v>196513.49789999996</v>
      </c>
    </row>
    <row r="495" spans="1:6" ht="14.25" customHeight="1" x14ac:dyDescent="0.3">
      <c r="A495" s="21"/>
      <c r="B495" s="17"/>
      <c r="C495" s="18"/>
      <c r="D495" s="19"/>
      <c r="E495" s="19"/>
      <c r="F495" s="20">
        <f t="shared" si="7"/>
        <v>196513.49789999996</v>
      </c>
    </row>
    <row r="496" spans="1:6" ht="14.25" customHeight="1" x14ac:dyDescent="0.3">
      <c r="A496" s="21"/>
      <c r="B496" s="17"/>
      <c r="C496" s="18"/>
      <c r="D496" s="19"/>
      <c r="E496" s="19"/>
      <c r="F496" s="20">
        <f t="shared" si="7"/>
        <v>196513.49789999996</v>
      </c>
    </row>
    <row r="497" spans="1:6" ht="14.25" customHeight="1" x14ac:dyDescent="0.3">
      <c r="A497" s="21"/>
      <c r="B497" s="17"/>
      <c r="C497" s="18"/>
      <c r="D497" s="19"/>
      <c r="E497" s="19"/>
      <c r="F497" s="20">
        <f t="shared" si="7"/>
        <v>196513.49789999996</v>
      </c>
    </row>
    <row r="498" spans="1:6" ht="14.25" customHeight="1" x14ac:dyDescent="0.3">
      <c r="A498" s="21"/>
      <c r="B498" s="17"/>
      <c r="C498" s="18"/>
      <c r="D498" s="19"/>
      <c r="E498" s="19"/>
      <c r="F498" s="20">
        <f t="shared" si="7"/>
        <v>196513.49789999996</v>
      </c>
    </row>
    <row r="499" spans="1:6" ht="14.25" customHeight="1" x14ac:dyDescent="0.3">
      <c r="A499" s="21"/>
      <c r="B499" s="17"/>
      <c r="C499" s="18"/>
      <c r="D499" s="19"/>
      <c r="E499" s="19"/>
      <c r="F499" s="20">
        <f t="shared" si="7"/>
        <v>196513.49789999996</v>
      </c>
    </row>
    <row r="500" spans="1:6" ht="14.25" customHeight="1" x14ac:dyDescent="0.3">
      <c r="A500" s="21"/>
      <c r="B500" s="17"/>
      <c r="C500" s="18"/>
      <c r="D500" s="19"/>
      <c r="E500" s="19"/>
      <c r="F500" s="20">
        <f t="shared" si="7"/>
        <v>196513.49789999996</v>
      </c>
    </row>
    <row r="501" spans="1:6" ht="14.25" customHeight="1" x14ac:dyDescent="0.3">
      <c r="A501" s="21"/>
      <c r="B501" s="17"/>
      <c r="C501" s="18"/>
      <c r="D501" s="19"/>
      <c r="E501" s="19"/>
      <c r="F501" s="20">
        <f t="shared" si="7"/>
        <v>196513.49789999996</v>
      </c>
    </row>
    <row r="502" spans="1:6" ht="14.25" customHeight="1" x14ac:dyDescent="0.3">
      <c r="A502" s="21"/>
      <c r="B502" s="17"/>
      <c r="C502" s="18"/>
      <c r="D502" s="19"/>
      <c r="E502" s="19"/>
      <c r="F502" s="20">
        <f t="shared" si="7"/>
        <v>196513.49789999996</v>
      </c>
    </row>
    <row r="503" spans="1:6" ht="14.25" customHeight="1" x14ac:dyDescent="0.3">
      <c r="A503" s="21"/>
      <c r="B503" s="17"/>
      <c r="C503" s="18"/>
      <c r="D503" s="19"/>
      <c r="E503" s="19"/>
      <c r="F503" s="20">
        <f t="shared" si="7"/>
        <v>196513.49789999996</v>
      </c>
    </row>
    <row r="504" spans="1:6" ht="14.25" customHeight="1" x14ac:dyDescent="0.3">
      <c r="A504" s="21"/>
      <c r="B504" s="17"/>
      <c r="C504" s="18"/>
      <c r="D504" s="19"/>
      <c r="E504" s="19"/>
      <c r="F504" s="20">
        <f t="shared" si="7"/>
        <v>196513.49789999996</v>
      </c>
    </row>
    <row r="505" spans="1:6" ht="14.25" customHeight="1" x14ac:dyDescent="0.3">
      <c r="A505" s="21"/>
      <c r="B505" s="17"/>
      <c r="C505" s="18"/>
      <c r="D505" s="19"/>
      <c r="E505" s="19"/>
      <c r="F505" s="20">
        <f t="shared" si="7"/>
        <v>196513.49789999996</v>
      </c>
    </row>
    <row r="506" spans="1:6" ht="14.25" customHeight="1" x14ac:dyDescent="0.3">
      <c r="A506" s="21"/>
      <c r="B506" s="17"/>
      <c r="C506" s="18"/>
      <c r="D506" s="19"/>
      <c r="E506" s="19"/>
      <c r="F506" s="20">
        <f t="shared" si="7"/>
        <v>196513.49789999996</v>
      </c>
    </row>
    <row r="507" spans="1:6" ht="14.25" customHeight="1" x14ac:dyDescent="0.3">
      <c r="A507" s="21"/>
      <c r="B507" s="17"/>
      <c r="C507" s="18"/>
      <c r="D507" s="19"/>
      <c r="E507" s="19"/>
      <c r="F507" s="20">
        <f t="shared" si="7"/>
        <v>196513.49789999996</v>
      </c>
    </row>
    <row r="508" spans="1:6" ht="14.25" customHeight="1" x14ac:dyDescent="0.3">
      <c r="A508" s="21"/>
      <c r="B508" s="17"/>
      <c r="C508" s="18"/>
      <c r="D508" s="19"/>
      <c r="E508" s="19"/>
      <c r="F508" s="20">
        <f t="shared" si="7"/>
        <v>196513.49789999996</v>
      </c>
    </row>
    <row r="509" spans="1:6" ht="14.25" customHeight="1" x14ac:dyDescent="0.3">
      <c r="A509" s="21"/>
      <c r="B509" s="17"/>
      <c r="C509" s="18"/>
      <c r="D509" s="19"/>
      <c r="E509" s="19"/>
      <c r="F509" s="20">
        <f t="shared" si="7"/>
        <v>196513.49789999996</v>
      </c>
    </row>
    <row r="510" spans="1:6" ht="14.25" customHeight="1" x14ac:dyDescent="0.3">
      <c r="A510" s="21"/>
      <c r="B510" s="17"/>
      <c r="C510" s="18"/>
      <c r="D510" s="19"/>
      <c r="E510" s="19"/>
      <c r="F510" s="20">
        <f t="shared" si="7"/>
        <v>196513.49789999996</v>
      </c>
    </row>
    <row r="511" spans="1:6" ht="14.25" customHeight="1" x14ac:dyDescent="0.3">
      <c r="A511" s="21"/>
      <c r="B511" s="17"/>
      <c r="C511" s="18"/>
      <c r="D511" s="19"/>
      <c r="E511" s="19"/>
      <c r="F511" s="20">
        <f t="shared" si="7"/>
        <v>196513.49789999996</v>
      </c>
    </row>
    <row r="512" spans="1:6" ht="14.25" customHeight="1" x14ac:dyDescent="0.3">
      <c r="A512" s="21"/>
      <c r="B512" s="17"/>
      <c r="C512" s="18"/>
      <c r="D512" s="19"/>
      <c r="E512" s="19"/>
      <c r="F512" s="20">
        <f t="shared" si="7"/>
        <v>196513.49789999996</v>
      </c>
    </row>
    <row r="513" spans="1:6" ht="14.25" customHeight="1" x14ac:dyDescent="0.3">
      <c r="A513" s="21"/>
      <c r="B513" s="17"/>
      <c r="C513" s="18"/>
      <c r="D513" s="19"/>
      <c r="E513" s="19"/>
      <c r="F513" s="20">
        <f t="shared" si="7"/>
        <v>196513.49789999996</v>
      </c>
    </row>
    <row r="514" spans="1:6" ht="14.25" customHeight="1" x14ac:dyDescent="0.3">
      <c r="A514" s="21"/>
      <c r="B514" s="17"/>
      <c r="C514" s="18"/>
      <c r="D514" s="19"/>
      <c r="E514" s="19"/>
      <c r="F514" s="20">
        <f t="shared" si="7"/>
        <v>196513.49789999996</v>
      </c>
    </row>
    <row r="515" spans="1:6" ht="14.25" customHeight="1" x14ac:dyDescent="0.3">
      <c r="A515" s="21"/>
      <c r="B515" s="17"/>
      <c r="C515" s="18"/>
      <c r="D515" s="19"/>
      <c r="E515" s="19"/>
      <c r="F515" s="20">
        <f t="shared" si="7"/>
        <v>196513.49789999996</v>
      </c>
    </row>
    <row r="516" spans="1:6" ht="14.25" customHeight="1" x14ac:dyDescent="0.3">
      <c r="A516" s="21"/>
      <c r="B516" s="17"/>
      <c r="C516" s="18"/>
      <c r="D516" s="19"/>
      <c r="E516" s="19"/>
      <c r="F516" s="20">
        <f t="shared" si="7"/>
        <v>196513.49789999996</v>
      </c>
    </row>
    <row r="517" spans="1:6" ht="14.25" customHeight="1" x14ac:dyDescent="0.3">
      <c r="A517" s="21"/>
      <c r="B517" s="17"/>
      <c r="C517" s="18"/>
      <c r="D517" s="19"/>
      <c r="E517" s="19"/>
      <c r="F517" s="20">
        <f t="shared" si="7"/>
        <v>196513.49789999996</v>
      </c>
    </row>
    <row r="518" spans="1:6" ht="14.25" customHeight="1" x14ac:dyDescent="0.3">
      <c r="A518" s="21"/>
      <c r="B518" s="17"/>
      <c r="C518" s="18"/>
      <c r="D518" s="19"/>
      <c r="E518" s="19"/>
      <c r="F518" s="20">
        <f t="shared" si="7"/>
        <v>196513.49789999996</v>
      </c>
    </row>
    <row r="519" spans="1:6" ht="14.25" customHeight="1" x14ac:dyDescent="0.3">
      <c r="A519" s="21"/>
      <c r="B519" s="17"/>
      <c r="C519" s="18"/>
      <c r="D519" s="19"/>
      <c r="E519" s="19"/>
      <c r="F519" s="20">
        <f t="shared" si="7"/>
        <v>196513.49789999996</v>
      </c>
    </row>
    <row r="520" spans="1:6" ht="14.25" customHeight="1" x14ac:dyDescent="0.3">
      <c r="A520" s="21"/>
      <c r="B520" s="17"/>
      <c r="C520" s="18"/>
      <c r="D520" s="19"/>
      <c r="E520" s="19"/>
      <c r="F520" s="20">
        <f t="shared" si="7"/>
        <v>196513.49789999996</v>
      </c>
    </row>
    <row r="521" spans="1:6" ht="14.25" customHeight="1" x14ac:dyDescent="0.3">
      <c r="A521" s="21"/>
      <c r="B521" s="17"/>
      <c r="C521" s="18"/>
      <c r="D521" s="19"/>
      <c r="E521" s="19"/>
      <c r="F521" s="20">
        <f t="shared" si="7"/>
        <v>196513.49789999996</v>
      </c>
    </row>
    <row r="522" spans="1:6" ht="14.25" customHeight="1" x14ac:dyDescent="0.3">
      <c r="A522" s="21"/>
      <c r="B522" s="17"/>
      <c r="C522" s="18"/>
      <c r="D522" s="19"/>
      <c r="E522" s="19"/>
      <c r="F522" s="20">
        <f t="shared" si="7"/>
        <v>196513.49789999996</v>
      </c>
    </row>
    <row r="523" spans="1:6" ht="14.25" customHeight="1" x14ac:dyDescent="0.3">
      <c r="A523" s="21"/>
      <c r="B523" s="17"/>
      <c r="C523" s="18"/>
      <c r="D523" s="19"/>
      <c r="E523" s="19"/>
      <c r="F523" s="20">
        <f t="shared" si="7"/>
        <v>196513.49789999996</v>
      </c>
    </row>
    <row r="524" spans="1:6" ht="14.25" customHeight="1" x14ac:dyDescent="0.3">
      <c r="A524" s="21"/>
      <c r="B524" s="17"/>
      <c r="C524" s="18"/>
      <c r="D524" s="19"/>
      <c r="E524" s="19"/>
      <c r="F524" s="20">
        <f t="shared" ref="F524:F564" si="8">D524-E524+F523</f>
        <v>196513.49789999996</v>
      </c>
    </row>
    <row r="525" spans="1:6" ht="14.25" customHeight="1" x14ac:dyDescent="0.3">
      <c r="A525" s="21"/>
      <c r="B525" s="17"/>
      <c r="C525" s="18"/>
      <c r="D525" s="19"/>
      <c r="E525" s="19"/>
      <c r="F525" s="20">
        <f t="shared" si="8"/>
        <v>196513.49789999996</v>
      </c>
    </row>
    <row r="526" spans="1:6" ht="14.25" customHeight="1" x14ac:dyDescent="0.3">
      <c r="A526" s="21"/>
      <c r="B526" s="17"/>
      <c r="C526" s="18"/>
      <c r="D526" s="19"/>
      <c r="E526" s="19"/>
      <c r="F526" s="20">
        <f t="shared" si="8"/>
        <v>196513.49789999996</v>
      </c>
    </row>
    <row r="527" spans="1:6" ht="14.25" customHeight="1" x14ac:dyDescent="0.3">
      <c r="A527" s="21"/>
      <c r="B527" s="17"/>
      <c r="C527" s="18"/>
      <c r="D527" s="19"/>
      <c r="E527" s="19"/>
      <c r="F527" s="20">
        <f t="shared" si="8"/>
        <v>196513.49789999996</v>
      </c>
    </row>
    <row r="528" spans="1:6" ht="14.25" customHeight="1" x14ac:dyDescent="0.3">
      <c r="A528" s="21"/>
      <c r="B528" s="17"/>
      <c r="C528" s="18"/>
      <c r="D528" s="19"/>
      <c r="E528" s="19"/>
      <c r="F528" s="20">
        <f t="shared" si="8"/>
        <v>196513.49789999996</v>
      </c>
    </row>
    <row r="529" spans="1:6" ht="14.25" customHeight="1" x14ac:dyDescent="0.3">
      <c r="A529" s="21"/>
      <c r="B529" s="17"/>
      <c r="C529" s="18"/>
      <c r="D529" s="19"/>
      <c r="E529" s="19"/>
      <c r="F529" s="20">
        <f t="shared" si="8"/>
        <v>196513.49789999996</v>
      </c>
    </row>
    <row r="530" spans="1:6" ht="14.25" customHeight="1" x14ac:dyDescent="0.3">
      <c r="A530" s="21"/>
      <c r="B530" s="17"/>
      <c r="C530" s="18"/>
      <c r="D530" s="19"/>
      <c r="E530" s="19"/>
      <c r="F530" s="20">
        <f t="shared" si="8"/>
        <v>196513.49789999996</v>
      </c>
    </row>
    <row r="531" spans="1:6" ht="14.25" customHeight="1" x14ac:dyDescent="0.3">
      <c r="A531" s="21"/>
      <c r="B531" s="17"/>
      <c r="C531" s="18"/>
      <c r="D531" s="19"/>
      <c r="E531" s="19"/>
      <c r="F531" s="20">
        <f t="shared" si="8"/>
        <v>196513.49789999996</v>
      </c>
    </row>
    <row r="532" spans="1:6" ht="14.25" customHeight="1" x14ac:dyDescent="0.3">
      <c r="A532" s="21"/>
      <c r="B532" s="17"/>
      <c r="C532" s="18"/>
      <c r="D532" s="19"/>
      <c r="E532" s="19"/>
      <c r="F532" s="20">
        <f t="shared" si="8"/>
        <v>196513.49789999996</v>
      </c>
    </row>
    <row r="533" spans="1:6" ht="14.25" customHeight="1" x14ac:dyDescent="0.3">
      <c r="A533" s="21"/>
      <c r="B533" s="17"/>
      <c r="C533" s="18"/>
      <c r="D533" s="19"/>
      <c r="E533" s="19"/>
      <c r="F533" s="20">
        <f t="shared" si="8"/>
        <v>196513.49789999996</v>
      </c>
    </row>
    <row r="534" spans="1:6" ht="14.25" customHeight="1" x14ac:dyDescent="0.3">
      <c r="A534" s="21"/>
      <c r="B534" s="17"/>
      <c r="C534" s="18"/>
      <c r="D534" s="19"/>
      <c r="E534" s="19"/>
      <c r="F534" s="20">
        <f t="shared" si="8"/>
        <v>196513.49789999996</v>
      </c>
    </row>
    <row r="535" spans="1:6" ht="14.25" customHeight="1" x14ac:dyDescent="0.3">
      <c r="A535" s="21"/>
      <c r="B535" s="17"/>
      <c r="C535" s="18"/>
      <c r="D535" s="19"/>
      <c r="E535" s="19"/>
      <c r="F535" s="20">
        <f t="shared" si="8"/>
        <v>196513.49789999996</v>
      </c>
    </row>
    <row r="536" spans="1:6" ht="14.25" customHeight="1" x14ac:dyDescent="0.3">
      <c r="A536" s="21"/>
      <c r="B536" s="17"/>
      <c r="C536" s="18"/>
      <c r="D536" s="19"/>
      <c r="E536" s="19"/>
      <c r="F536" s="20">
        <f t="shared" si="8"/>
        <v>196513.49789999996</v>
      </c>
    </row>
    <row r="537" spans="1:6" ht="14.25" customHeight="1" x14ac:dyDescent="0.3">
      <c r="A537" s="21"/>
      <c r="B537" s="17"/>
      <c r="C537" s="18"/>
      <c r="D537" s="19"/>
      <c r="E537" s="19"/>
      <c r="F537" s="20">
        <f t="shared" si="8"/>
        <v>196513.49789999996</v>
      </c>
    </row>
    <row r="538" spans="1:6" ht="14.25" customHeight="1" x14ac:dyDescent="0.3">
      <c r="A538" s="21"/>
      <c r="B538" s="17"/>
      <c r="C538" s="18"/>
      <c r="D538" s="19"/>
      <c r="E538" s="19"/>
      <c r="F538" s="20">
        <f t="shared" si="8"/>
        <v>196513.49789999996</v>
      </c>
    </row>
    <row r="539" spans="1:6" ht="14.25" customHeight="1" x14ac:dyDescent="0.3">
      <c r="A539" s="21"/>
      <c r="B539" s="17"/>
      <c r="C539" s="18"/>
      <c r="D539" s="19"/>
      <c r="E539" s="19"/>
      <c r="F539" s="20">
        <f t="shared" si="8"/>
        <v>196513.49789999996</v>
      </c>
    </row>
    <row r="540" spans="1:6" ht="14.25" customHeight="1" x14ac:dyDescent="0.3">
      <c r="A540" s="21"/>
      <c r="B540" s="17"/>
      <c r="C540" s="18"/>
      <c r="D540" s="19"/>
      <c r="E540" s="19"/>
      <c r="F540" s="20">
        <f t="shared" si="8"/>
        <v>196513.49789999996</v>
      </c>
    </row>
    <row r="541" spans="1:6" ht="14.25" customHeight="1" x14ac:dyDescent="0.3">
      <c r="A541" s="21"/>
      <c r="B541" s="17"/>
      <c r="C541" s="18"/>
      <c r="D541" s="19"/>
      <c r="E541" s="19"/>
      <c r="F541" s="20">
        <f t="shared" si="8"/>
        <v>196513.49789999996</v>
      </c>
    </row>
    <row r="542" spans="1:6" ht="14.25" customHeight="1" x14ac:dyDescent="0.3">
      <c r="A542" s="21"/>
      <c r="B542" s="17"/>
      <c r="C542" s="18"/>
      <c r="D542" s="19"/>
      <c r="E542" s="19"/>
      <c r="F542" s="20">
        <f t="shared" si="8"/>
        <v>196513.49789999996</v>
      </c>
    </row>
    <row r="543" spans="1:6" ht="14.25" customHeight="1" x14ac:dyDescent="0.3">
      <c r="A543" s="21"/>
      <c r="B543" s="17"/>
      <c r="C543" s="18"/>
      <c r="D543" s="19"/>
      <c r="E543" s="19"/>
      <c r="F543" s="20">
        <f t="shared" si="8"/>
        <v>196513.49789999996</v>
      </c>
    </row>
    <row r="544" spans="1:6" ht="14.25" customHeight="1" x14ac:dyDescent="0.3">
      <c r="A544" s="21"/>
      <c r="B544" s="17"/>
      <c r="C544" s="18"/>
      <c r="D544" s="19"/>
      <c r="E544" s="19"/>
      <c r="F544" s="20">
        <f t="shared" si="8"/>
        <v>196513.49789999996</v>
      </c>
    </row>
    <row r="545" spans="1:6" ht="14.25" customHeight="1" x14ac:dyDescent="0.3">
      <c r="A545" s="21"/>
      <c r="B545" s="17"/>
      <c r="C545" s="18"/>
      <c r="D545" s="19"/>
      <c r="E545" s="19"/>
      <c r="F545" s="20">
        <f t="shared" si="8"/>
        <v>196513.49789999996</v>
      </c>
    </row>
    <row r="546" spans="1:6" ht="14.25" customHeight="1" x14ac:dyDescent="0.3">
      <c r="A546" s="21"/>
      <c r="B546" s="17"/>
      <c r="C546" s="18"/>
      <c r="D546" s="19"/>
      <c r="E546" s="19"/>
      <c r="F546" s="20">
        <f t="shared" si="8"/>
        <v>196513.49789999996</v>
      </c>
    </row>
    <row r="547" spans="1:6" ht="14.25" customHeight="1" x14ac:dyDescent="0.3">
      <c r="A547" s="21"/>
      <c r="B547" s="17"/>
      <c r="C547" s="18"/>
      <c r="D547" s="19"/>
      <c r="E547" s="19"/>
      <c r="F547" s="20">
        <f t="shared" si="8"/>
        <v>196513.49789999996</v>
      </c>
    </row>
    <row r="548" spans="1:6" ht="14.25" customHeight="1" x14ac:dyDescent="0.3">
      <c r="A548" s="21"/>
      <c r="B548" s="17"/>
      <c r="C548" s="18"/>
      <c r="D548" s="19"/>
      <c r="E548" s="19"/>
      <c r="F548" s="20">
        <f t="shared" si="8"/>
        <v>196513.49789999996</v>
      </c>
    </row>
    <row r="549" spans="1:6" ht="14.25" customHeight="1" x14ac:dyDescent="0.3">
      <c r="A549" s="21"/>
      <c r="B549" s="17"/>
      <c r="C549" s="18"/>
      <c r="D549" s="19"/>
      <c r="E549" s="19"/>
      <c r="F549" s="20">
        <f t="shared" si="8"/>
        <v>196513.49789999996</v>
      </c>
    </row>
    <row r="550" spans="1:6" ht="14.25" customHeight="1" x14ac:dyDescent="0.3">
      <c r="A550" s="21"/>
      <c r="B550" s="17"/>
      <c r="C550" s="18"/>
      <c r="D550" s="19"/>
      <c r="E550" s="19"/>
      <c r="F550" s="20">
        <f t="shared" si="8"/>
        <v>196513.49789999996</v>
      </c>
    </row>
    <row r="551" spans="1:6" ht="14.25" customHeight="1" x14ac:dyDescent="0.3">
      <c r="A551" s="21"/>
      <c r="B551" s="17"/>
      <c r="C551" s="18"/>
      <c r="D551" s="19"/>
      <c r="E551" s="19"/>
      <c r="F551" s="20">
        <f t="shared" si="8"/>
        <v>196513.49789999996</v>
      </c>
    </row>
    <row r="552" spans="1:6" ht="14.25" customHeight="1" x14ac:dyDescent="0.3">
      <c r="A552" s="21"/>
      <c r="B552" s="17"/>
      <c r="C552" s="18"/>
      <c r="D552" s="19"/>
      <c r="E552" s="19"/>
      <c r="F552" s="20">
        <f t="shared" si="8"/>
        <v>196513.49789999996</v>
      </c>
    </row>
    <row r="553" spans="1:6" ht="14.25" customHeight="1" x14ac:dyDescent="0.3">
      <c r="A553" s="21"/>
      <c r="B553" s="17"/>
      <c r="C553" s="18"/>
      <c r="D553" s="19"/>
      <c r="E553" s="19"/>
      <c r="F553" s="20">
        <f t="shared" si="8"/>
        <v>196513.49789999996</v>
      </c>
    </row>
    <row r="554" spans="1:6" ht="14.25" customHeight="1" x14ac:dyDescent="0.3">
      <c r="A554" s="21"/>
      <c r="B554" s="17"/>
      <c r="C554" s="18"/>
      <c r="D554" s="19"/>
      <c r="E554" s="19"/>
      <c r="F554" s="20">
        <f t="shared" si="8"/>
        <v>196513.49789999996</v>
      </c>
    </row>
    <row r="555" spans="1:6" ht="14.25" customHeight="1" x14ac:dyDescent="0.3">
      <c r="A555" s="21"/>
      <c r="B555" s="17"/>
      <c r="C555" s="18"/>
      <c r="D555" s="19"/>
      <c r="E555" s="19"/>
      <c r="F555" s="20">
        <f t="shared" si="8"/>
        <v>196513.49789999996</v>
      </c>
    </row>
    <row r="556" spans="1:6" ht="14.25" customHeight="1" x14ac:dyDescent="0.3">
      <c r="A556" s="21"/>
      <c r="B556" s="17"/>
      <c r="C556" s="18"/>
      <c r="D556" s="19"/>
      <c r="E556" s="19"/>
      <c r="F556" s="20">
        <f t="shared" si="8"/>
        <v>196513.49789999996</v>
      </c>
    </row>
    <row r="557" spans="1:6" ht="14.25" customHeight="1" x14ac:dyDescent="0.3">
      <c r="A557" s="21"/>
      <c r="B557" s="17"/>
      <c r="C557" s="18"/>
      <c r="D557" s="19"/>
      <c r="E557" s="19"/>
      <c r="F557" s="20">
        <f t="shared" si="8"/>
        <v>196513.49789999996</v>
      </c>
    </row>
    <row r="558" spans="1:6" ht="14.25" customHeight="1" x14ac:dyDescent="0.3">
      <c r="A558" s="21"/>
      <c r="B558" s="17"/>
      <c r="C558" s="18"/>
      <c r="D558" s="19"/>
      <c r="E558" s="19"/>
      <c r="F558" s="20">
        <f t="shared" si="8"/>
        <v>196513.49789999996</v>
      </c>
    </row>
    <row r="559" spans="1:6" ht="14.25" customHeight="1" x14ac:dyDescent="0.3">
      <c r="A559" s="21"/>
      <c r="B559" s="17"/>
      <c r="C559" s="18"/>
      <c r="D559" s="19"/>
      <c r="E559" s="19"/>
      <c r="F559" s="20">
        <f t="shared" si="8"/>
        <v>196513.49789999996</v>
      </c>
    </row>
    <row r="560" spans="1:6" ht="14.25" customHeight="1" x14ac:dyDescent="0.3">
      <c r="A560" s="21"/>
      <c r="B560" s="17"/>
      <c r="C560" s="18"/>
      <c r="D560" s="19"/>
      <c r="E560" s="19"/>
      <c r="F560" s="20">
        <f t="shared" si="8"/>
        <v>196513.49789999996</v>
      </c>
    </row>
    <row r="561" spans="1:6" ht="14.25" customHeight="1" x14ac:dyDescent="0.3">
      <c r="A561" s="21"/>
      <c r="B561" s="17"/>
      <c r="C561" s="18"/>
      <c r="D561" s="19"/>
      <c r="E561" s="19"/>
      <c r="F561" s="20">
        <f t="shared" si="8"/>
        <v>196513.49789999996</v>
      </c>
    </row>
    <row r="562" spans="1:6" ht="14.25" customHeight="1" x14ac:dyDescent="0.3">
      <c r="A562" s="21"/>
      <c r="B562" s="17"/>
      <c r="C562" s="18"/>
      <c r="D562" s="19"/>
      <c r="E562" s="19"/>
      <c r="F562" s="20">
        <f t="shared" si="8"/>
        <v>196513.49789999996</v>
      </c>
    </row>
    <row r="563" spans="1:6" ht="14.25" customHeight="1" x14ac:dyDescent="0.3">
      <c r="A563" s="21"/>
      <c r="B563" s="17"/>
      <c r="C563" s="18"/>
      <c r="D563" s="19"/>
      <c r="E563" s="19"/>
      <c r="F563" s="20">
        <f t="shared" si="8"/>
        <v>196513.49789999996</v>
      </c>
    </row>
    <row r="564" spans="1:6" ht="14.25" customHeight="1" x14ac:dyDescent="0.3">
      <c r="A564" s="21"/>
      <c r="B564" s="17"/>
      <c r="C564" s="18"/>
      <c r="D564" s="19"/>
      <c r="E564" s="19"/>
      <c r="F564" s="20">
        <f t="shared" si="8"/>
        <v>196513.49789999996</v>
      </c>
    </row>
  </sheetData>
  <autoFilter ref="A8:F564" xr:uid="{00000000-0009-0000-0000-000015000000}">
    <sortState xmlns:xlrd2="http://schemas.microsoft.com/office/spreadsheetml/2017/richdata2" ref="A8:F564">
      <sortCondition ref="A8:A564"/>
    </sortState>
  </autoFilter>
  <mergeCells count="2">
    <mergeCell ref="A2:F2"/>
    <mergeCell ref="D5:E5"/>
  </mergeCells>
  <conditionalFormatting sqref="F6 F9:F564">
    <cfRule type="cellIs" dxfId="2" priority="1" operator="lessThan">
      <formula>0</formula>
    </cfRule>
  </conditionalFormatting>
  <conditionalFormatting sqref="F9:F564">
    <cfRule type="cellIs" dxfId="1" priority="2" operator="greaterThan">
      <formula>0</formula>
    </cfRule>
  </conditionalFormatting>
  <conditionalFormatting sqref="F10:F564 F6">
    <cfRule type="cellIs" dxfId="0" priority="3" operator="greaterThan">
      <formula>0</formula>
    </cfRule>
  </conditionalFormatting>
  <printOptions horizontalCentered="1"/>
  <pageMargins left="0.70866141732283472" right="0.70866141732283472" top="0.74803149606299213" bottom="0.74803149606299213" header="0" footer="0"/>
  <pageSetup paperSize="9" scale="52" orientation="portrait" r:id="rId1"/>
  <rowBreaks count="4" manualBreakCount="4">
    <brk id="91" max="5" man="1"/>
    <brk id="149" max="5" man="1"/>
    <brk id="210" max="5" man="1"/>
    <brk id="27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b37280-2662-4a06-baf4-dace5a5906bd">
      <Terms xmlns="http://schemas.microsoft.com/office/infopath/2007/PartnerControls"/>
    </lcf76f155ced4ddcb4097134ff3c332f>
    <TaxCatchAll xmlns="4e808398-19e9-4c9c-86b5-f48c16cc2c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3EF834F4349340BAD15EE473BDF94E" ma:contentTypeVersion="11" ma:contentTypeDescription="Crie um novo documento." ma:contentTypeScope="" ma:versionID="f0bec7ebd629fbf403ce6d549c9f4a1c">
  <xsd:schema xmlns:xsd="http://www.w3.org/2001/XMLSchema" xmlns:xs="http://www.w3.org/2001/XMLSchema" xmlns:p="http://schemas.microsoft.com/office/2006/metadata/properties" xmlns:ns2="45b37280-2662-4a06-baf4-dace5a5906bd" xmlns:ns3="4e808398-19e9-4c9c-86b5-f48c16cc2cce" targetNamespace="http://schemas.microsoft.com/office/2006/metadata/properties" ma:root="true" ma:fieldsID="861c9c1b744a72d8cc5c0dda57c2e5a6" ns2:_="" ns3:_="">
    <xsd:import namespace="45b37280-2662-4a06-baf4-dace5a5906bd"/>
    <xsd:import namespace="4e808398-19e9-4c9c-86b5-f48c16cc2c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37280-2662-4a06-baf4-dace5a59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a6b4a2-3330-40ba-8976-e1de8eed2a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08398-19e9-4c9c-86b5-f48c16cc2c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e1faa7-8394-40f1-834e-6fee85bc9e85}" ma:internalName="TaxCatchAll" ma:showField="CatchAllData" ma:web="4e808398-19e9-4c9c-86b5-f48c16cc2c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16C3D3-2A5E-4298-A127-A94091EC71FB}">
  <ds:schemaRefs>
    <ds:schemaRef ds:uri="http://purl.org/dc/elements/1.1/"/>
    <ds:schemaRef ds:uri="http://purl.org/dc/dcmitype/"/>
    <ds:schemaRef ds:uri="http://schemas.openxmlformats.org/package/2006/metadata/core-properties"/>
    <ds:schemaRef ds:uri="4e808398-19e9-4c9c-86b5-f48c16cc2cce"/>
    <ds:schemaRef ds:uri="http://schemas.microsoft.com/office/infopath/2007/PartnerControls"/>
    <ds:schemaRef ds:uri="http://purl.org/dc/terms/"/>
    <ds:schemaRef ds:uri="45b37280-2662-4a06-baf4-dace5a5906bd"/>
    <ds:schemaRef ds:uri="http://www.w3.org/XML/1998/namespace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922EE7F-AAA4-4819-B24E-92287623F9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37280-2662-4a06-baf4-dace5a5906bd"/>
    <ds:schemaRef ds:uri="4e808398-19e9-4c9c-86b5-f48c16cc2c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5065E1-65A2-4A0D-BDA1-7E2C703CDA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58</vt:i4>
      </vt:variant>
      <vt:variant>
        <vt:lpstr>Intervalos Nomeados</vt:lpstr>
      </vt:variant>
      <vt:variant>
        <vt:i4>37</vt:i4>
      </vt:variant>
    </vt:vector>
  </HeadingPairs>
  <TitlesOfParts>
    <vt:vector size="95" baseType="lpstr">
      <vt:lpstr>Janeiro2023</vt:lpstr>
      <vt:lpstr>Fevereiro2023</vt:lpstr>
      <vt:lpstr>Março2023</vt:lpstr>
      <vt:lpstr>Abril2023</vt:lpstr>
      <vt:lpstr>Maio2023</vt:lpstr>
      <vt:lpstr>Junho2023</vt:lpstr>
      <vt:lpstr>Julho2023</vt:lpstr>
      <vt:lpstr>Agosto2023</vt:lpstr>
      <vt:lpstr>Setembro2023</vt:lpstr>
      <vt:lpstr>Outubro2023</vt:lpstr>
      <vt:lpstr>Novembro2023</vt:lpstr>
      <vt:lpstr>Dezembro2023</vt:lpstr>
      <vt:lpstr>Janeiro2024</vt:lpstr>
      <vt:lpstr>Fevereiro2024</vt:lpstr>
      <vt:lpstr>Março2024</vt:lpstr>
      <vt:lpstr>Abril2024</vt:lpstr>
      <vt:lpstr>Maio2024</vt:lpstr>
      <vt:lpstr>Junho2024</vt:lpstr>
      <vt:lpstr>Julho2024</vt:lpstr>
      <vt:lpstr>Agosto2024</vt:lpstr>
      <vt:lpstr>Setembro2024</vt:lpstr>
      <vt:lpstr>Outubro2024</vt:lpstr>
      <vt:lpstr>Novembro2024</vt:lpstr>
      <vt:lpstr>Dezembro2024 </vt:lpstr>
      <vt:lpstr>Janeiro2025</vt:lpstr>
      <vt:lpstr>Fevereiro2025</vt:lpstr>
      <vt:lpstr>Março2025</vt:lpstr>
      <vt:lpstr>Abril2025</vt:lpstr>
      <vt:lpstr>Maio2025</vt:lpstr>
      <vt:lpstr>Junho2025</vt:lpstr>
      <vt:lpstr>Julho2025</vt:lpstr>
      <vt:lpstr>Julho2025- Vortx</vt:lpstr>
      <vt:lpstr>Agosto2025</vt:lpstr>
      <vt:lpstr>Agosto2025 - Vortx</vt:lpstr>
      <vt:lpstr>Setembro2025</vt:lpstr>
      <vt:lpstr>Setembro2025 - Vortx </vt:lpstr>
      <vt:lpstr>Outubro2025</vt:lpstr>
      <vt:lpstr>Outubro2025- Vortx</vt:lpstr>
      <vt:lpstr>Novembro2025</vt:lpstr>
      <vt:lpstr>Novembro2025- Vortx</vt:lpstr>
      <vt:lpstr>Dezembro2025</vt:lpstr>
      <vt:lpstr>Dezembro2025- Vortx </vt:lpstr>
      <vt:lpstr>Janeiro2026</vt:lpstr>
      <vt:lpstr>Janeiro2026- Vortx</vt:lpstr>
      <vt:lpstr>Fevereiro2026</vt:lpstr>
      <vt:lpstr>Fevereiro2026- Vortx </vt:lpstr>
      <vt:lpstr>Março2026</vt:lpstr>
      <vt:lpstr>Março2026- Vortx </vt:lpstr>
      <vt:lpstr>Abril2026</vt:lpstr>
      <vt:lpstr>Abril2026- Vortx</vt:lpstr>
      <vt:lpstr>Maio2026</vt:lpstr>
      <vt:lpstr>Maio2026- Vortx</vt:lpstr>
      <vt:lpstr>Junho2026</vt:lpstr>
      <vt:lpstr>Junho2026- Vortx</vt:lpstr>
      <vt:lpstr>Julho2026</vt:lpstr>
      <vt:lpstr>Julho2026- Vortx</vt:lpstr>
      <vt:lpstr>Agosto2026</vt:lpstr>
      <vt:lpstr>Agosto2026- Vortx</vt:lpstr>
      <vt:lpstr>Abril2025!Area_de_impressao</vt:lpstr>
      <vt:lpstr>Abril2026!Area_de_impressao</vt:lpstr>
      <vt:lpstr>'Abril2026- Vortx'!Area_de_impressao</vt:lpstr>
      <vt:lpstr>Agosto2025!Area_de_impressao</vt:lpstr>
      <vt:lpstr>'Agosto2025 - Vortx'!Area_de_impressao</vt:lpstr>
      <vt:lpstr>Agosto2026!Area_de_impressao</vt:lpstr>
      <vt:lpstr>'Agosto2026- Vortx'!Area_de_impressao</vt:lpstr>
      <vt:lpstr>'Dezembro2024 '!Area_de_impressao</vt:lpstr>
      <vt:lpstr>Dezembro2025!Area_de_impressao</vt:lpstr>
      <vt:lpstr>'Dezembro2025- Vortx '!Area_de_impressao</vt:lpstr>
      <vt:lpstr>Fevereiro2025!Area_de_impressao</vt:lpstr>
      <vt:lpstr>Fevereiro2026!Area_de_impressao</vt:lpstr>
      <vt:lpstr>'Fevereiro2026- Vortx '!Area_de_impressao</vt:lpstr>
      <vt:lpstr>Janeiro2025!Area_de_impressao</vt:lpstr>
      <vt:lpstr>Janeiro2026!Area_de_impressao</vt:lpstr>
      <vt:lpstr>'Janeiro2026- Vortx'!Area_de_impressao</vt:lpstr>
      <vt:lpstr>Julho2025!Area_de_impressao</vt:lpstr>
      <vt:lpstr>'Julho2025- Vortx'!Area_de_impressao</vt:lpstr>
      <vt:lpstr>Julho2026!Area_de_impressao</vt:lpstr>
      <vt:lpstr>'Julho2026- Vortx'!Area_de_impressao</vt:lpstr>
      <vt:lpstr>Junho2025!Area_de_impressao</vt:lpstr>
      <vt:lpstr>Junho2026!Area_de_impressao</vt:lpstr>
      <vt:lpstr>'Junho2026- Vortx'!Area_de_impressao</vt:lpstr>
      <vt:lpstr>Maio2025!Area_de_impressao</vt:lpstr>
      <vt:lpstr>Maio2026!Area_de_impressao</vt:lpstr>
      <vt:lpstr>'Maio2026- Vortx'!Area_de_impressao</vt:lpstr>
      <vt:lpstr>Março2025!Area_de_impressao</vt:lpstr>
      <vt:lpstr>Março2026!Area_de_impressao</vt:lpstr>
      <vt:lpstr>'Março2026- Vortx '!Area_de_impressao</vt:lpstr>
      <vt:lpstr>Novembro2024!Area_de_impressao</vt:lpstr>
      <vt:lpstr>Novembro2025!Area_de_impressao</vt:lpstr>
      <vt:lpstr>'Novembro2025- Vortx'!Area_de_impressao</vt:lpstr>
      <vt:lpstr>Outubro2024!Area_de_impressao</vt:lpstr>
      <vt:lpstr>Outubro2025!Area_de_impressao</vt:lpstr>
      <vt:lpstr>'Outubro2025- Vortx'!Area_de_impressao</vt:lpstr>
      <vt:lpstr>Setembro2025!Area_de_impressao</vt:lpstr>
      <vt:lpstr>'Setembro2025 - Vortx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Domingues</dc:creator>
  <cp:lastModifiedBy>Stephanie Mendes</cp:lastModifiedBy>
  <cp:lastPrinted>2025-01-03T12:13:55Z</cp:lastPrinted>
  <dcterms:created xsi:type="dcterms:W3CDTF">2019-01-14T11:21:35Z</dcterms:created>
  <dcterms:modified xsi:type="dcterms:W3CDTF">2026-08-11T17:54:33Z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0x0101000E3EF834F4349340BAD15EE473BDF94E</vt:lpwstr>
  </property>
  <property fmtid="{D5CDD505-2E9C-101B-9397-08002B2CF9AE}" pid="3" name="MediaServiceImageTags">
    <vt:lpwstr/>
  </property>
</Properties>
</file>