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10185"/>
  </bookViews>
  <sheets>
    <sheet name="Устройства" sheetId="4" r:id="rId1"/>
    <sheet name="2,4GHz" sheetId="3" r:id="rId2"/>
    <sheet name="5GHz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W11" i="2" l="1"/>
  <c r="W10" i="2"/>
  <c r="W9" i="2"/>
  <c r="W8" i="2"/>
  <c r="W7" i="2"/>
  <c r="W6" i="2"/>
  <c r="W5" i="2"/>
  <c r="W4" i="2"/>
  <c r="W3" i="2"/>
  <c r="X11" i="2"/>
  <c r="X10" i="2"/>
  <c r="X9" i="2"/>
  <c r="X8" i="2"/>
  <c r="X7" i="2"/>
  <c r="X6" i="2"/>
  <c r="X5" i="2"/>
  <c r="X4" i="2"/>
  <c r="X3" i="2"/>
  <c r="D13" i="2"/>
  <c r="U11" i="2"/>
  <c r="U10" i="2"/>
  <c r="U4" i="2"/>
  <c r="U3" i="2"/>
  <c r="V3" i="2" s="1"/>
  <c r="H8" i="3"/>
  <c r="I8" i="3"/>
  <c r="H9" i="3"/>
  <c r="I9" i="3"/>
  <c r="U9" i="2"/>
  <c r="U8" i="2"/>
  <c r="U7" i="2"/>
  <c r="U6" i="2"/>
  <c r="U5" i="2"/>
  <c r="S13" i="2"/>
  <c r="H5" i="3"/>
  <c r="I5" i="3"/>
  <c r="H6" i="3"/>
  <c r="I6" i="3"/>
  <c r="H7" i="3"/>
  <c r="I7" i="3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X12" i="2"/>
  <c r="W12" i="2"/>
  <c r="U12" i="2"/>
  <c r="D13" i="3"/>
  <c r="C13" i="3"/>
  <c r="V4" i="2" l="1"/>
  <c r="V11" i="2"/>
  <c r="V10" i="2"/>
  <c r="V5" i="2"/>
  <c r="V6" i="2"/>
  <c r="V9" i="2"/>
  <c r="V8" i="2"/>
  <c r="V7" i="2"/>
  <c r="E13" i="3" l="1"/>
  <c r="H10" i="3"/>
  <c r="I10" i="3"/>
  <c r="H11" i="3"/>
  <c r="I11" i="3"/>
  <c r="H12" i="3"/>
  <c r="I12" i="3"/>
  <c r="I4" i="3"/>
  <c r="H4" i="3"/>
  <c r="F4" i="3"/>
  <c r="G9" i="3" s="1"/>
  <c r="G4" i="3" l="1"/>
  <c r="G6" i="3"/>
  <c r="G8" i="3"/>
  <c r="G7" i="3"/>
  <c r="G5" i="3"/>
  <c r="G10" i="3"/>
  <c r="G12" i="3"/>
  <c r="G11" i="3"/>
  <c r="V12" i="2" l="1"/>
</calcChain>
</file>

<file path=xl/sharedStrings.xml><?xml version="1.0" encoding="utf-8"?>
<sst xmlns="http://schemas.openxmlformats.org/spreadsheetml/2006/main" count="28" uniqueCount="19">
  <si>
    <t>Adapter\Channel</t>
  </si>
  <si>
    <t>diff</t>
  </si>
  <si>
    <t>max</t>
  </si>
  <si>
    <t>min</t>
  </si>
  <si>
    <t>aver</t>
  </si>
  <si>
    <t>Ekahau ESK-1</t>
  </si>
  <si>
    <t>difference Sidekick - iPhone 7</t>
  </si>
  <si>
    <t>Device\Channel</t>
  </si>
  <si>
    <t>Sidekick - MBP 2015</t>
  </si>
  <si>
    <t>№</t>
  </si>
  <si>
    <t>Устройство</t>
  </si>
  <si>
    <t>Средство измерения</t>
  </si>
  <si>
    <t>Ekahau Pro 11.0</t>
  </si>
  <si>
    <t>Fanvil W611W</t>
  </si>
  <si>
    <t xml:space="preserve">мощность 16дБм </t>
  </si>
  <si>
    <t>WLAN_log из веб-интерфейса</t>
  </si>
  <si>
    <t>Оффсет</t>
  </si>
  <si>
    <t>не применимо</t>
  </si>
  <si>
    <t>-12/-10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</si>
</sst>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ISOCPEUR"/>
      <family val="2"/>
      <charset val="204"/>
    </font>
    <font>
      <sz val="11"/>
      <color theme="4"/>
      <name val="ISOCPEUR"/>
      <family val="2"/>
      <charset val="204"/>
    </font>
    <font>
      <sz val="11"/>
      <color rgb="FFC00000"/>
      <name val="ISOCPEUR"/>
      <family val="2"/>
      <charset val="204"/>
    </font>
    <font>
      <sz val="11"/>
      <color rgb="FF00B0F0"/>
      <name val="ISOCPEUR"/>
      <family val="2"/>
      <charset val="204"/>
    </font>
    <font>
      <i/>
      <sz val="11"/>
      <color theme="1"/>
      <name val="ISOCPEUR"/>
      <family val="2"/>
      <charset val="204"/>
    </font>
    <font>
      <sz val="11"/>
      <color rgb="FF000000"/>
      <name val="ISOCPEUR"/>
      <family val="2"/>
      <charset val="204"/>
    </font>
    <font>
      <sz val="11"/>
      <color theme="1"/>
      <name val="ISOCPEUR"/>
      <family val="2"/>
    </font>
    <font>
      <sz val="11"/>
      <color theme="4"/>
      <name val="ISOCPEUR"/>
      <family val="2"/>
    </font>
    <font>
      <b/>
      <sz val="11"/>
      <color theme="1"/>
      <name val="ISOCPEUR"/>
      <family val="2"/>
    </font>
    <font>
      <sz val="11"/>
      <color rgb="FFC00000"/>
      <name val="ISOCPEUR"/>
      <family val="2"/>
    </font>
    <font>
      <sz val="11"/>
      <color rgb="FF00B0F0"/>
      <name val="ISOCPEUR"/>
      <family val="2"/>
    </font>
    <font>
      <sz val="11"/>
      <color rgb="FF000000"/>
      <name val="ISOCPEUR"/>
      <family val="2"/>
    </font>
    <font>
      <i/>
      <sz val="11"/>
      <color rgb="FF000000"/>
      <name val="ISOCPEUR"/>
      <family val="2"/>
    </font>
    <font>
      <sz val="11"/>
      <color rgb="FF7030A0"/>
      <name val="ISOCPEUR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  <xf numFmtId="0" fontId="7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Fill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Fill="1" applyBorder="1"/>
    <xf numFmtId="0" fontId="7" fillId="0" borderId="1" xfId="0" applyFont="1" applyFill="1" applyBorder="1" applyAlignment="1">
      <alignment horizontal="center"/>
    </xf>
    <xf numFmtId="0" fontId="11" fillId="0" borderId="0" xfId="0" applyFont="1"/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1" fontId="2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0" fillId="0" borderId="0" xfId="0" applyFill="1"/>
    <xf numFmtId="0" fontId="7" fillId="0" borderId="1" xfId="0" quotePrefix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12" fillId="0" borderId="0" xfId="0" applyFont="1" applyFill="1" applyBorder="1"/>
    <xf numFmtId="0" fontId="0" fillId="0" borderId="0" xfId="0" applyFont="1" applyBorder="1"/>
    <xf numFmtId="0" fontId="18" fillId="0" borderId="0" xfId="0" applyFont="1" applyFill="1" applyBorder="1"/>
    <xf numFmtId="0" fontId="7" fillId="0" borderId="3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0" fontId="18" fillId="0" borderId="0" xfId="0" applyFont="1" applyBorder="1" applyAlignment="1">
      <alignment vertical="center"/>
    </xf>
    <xf numFmtId="0" fontId="13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for offset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6B3-43A7-B650-18AEA54713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6B3-43A7-B650-18AEA54713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6B3-43A7-B650-18AEA54713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6B3-43A7-B650-18AEA54713E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6B3-43A7-B650-18AEA547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19888"/>
        <c:axId val="460620544"/>
      </c:lineChart>
      <c:catAx>
        <c:axId val="4606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20544"/>
        <c:crosses val="autoZero"/>
        <c:auto val="1"/>
        <c:lblAlgn val="ctr"/>
        <c:lblOffset val="100"/>
        <c:noMultiLvlLbl val="0"/>
      </c:catAx>
      <c:valAx>
        <c:axId val="460620544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'2,4GHz'!$B$4</c:f>
              <c:strCache>
                <c:ptCount val="1"/>
                <c:pt idx="0">
                  <c:v>Ekahau ESK-1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cat>
          <c:val>
            <c:numRef>
              <c:f>'2,4GHz'!$C$4:$E$4</c:f>
              <c:numCache>
                <c:formatCode>General</c:formatCode>
                <c:ptCount val="3"/>
                <c:pt idx="0">
                  <c:v>-41</c:v>
                </c:pt>
                <c:pt idx="1">
                  <c:v>-42</c:v>
                </c:pt>
                <c:pt idx="2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3-49C9-8F15-FDF8BB919AA8}"/>
            </c:ext>
          </c:extLst>
        </c:ser>
        <c:ser>
          <c:idx val="5"/>
          <c:order val="1"/>
          <c:tx>
            <c:strRef>
              <c:f>'2,4GHz'!$B$5</c:f>
              <c:strCache>
                <c:ptCount val="1"/>
                <c:pt idx="0">
                  <c:v>Fanvil W611W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cat>
          <c:val>
            <c:numRef>
              <c:f>'2,4GHz'!$C$5:$E$5</c:f>
              <c:numCache>
                <c:formatCode>General</c:formatCode>
                <c:ptCount val="3"/>
                <c:pt idx="0">
                  <c:v>-53</c:v>
                </c:pt>
                <c:pt idx="1">
                  <c:v>-53</c:v>
                </c:pt>
                <c:pt idx="2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8-45DF-8249-6726C51248B1}"/>
            </c:ext>
          </c:extLst>
        </c:ser>
        <c:ser>
          <c:idx val="4"/>
          <c:order val="2"/>
          <c:tx>
            <c:strRef>
              <c:f>'2,4GHz'!$B$6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cat>
          <c:val>
            <c:numRef>
              <c:f>'2,4GHz'!$C$6:$E$6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8-45DF-8249-6726C51248B1}"/>
            </c:ext>
          </c:extLst>
        </c:ser>
        <c:ser>
          <c:idx val="6"/>
          <c:order val="3"/>
          <c:tx>
            <c:strRef>
              <c:f>'2,4GHz'!$B$7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cat>
          <c:val>
            <c:numRef>
              <c:f>'2,4GHz'!$C$7:$E$7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8-45DF-8249-6726C51248B1}"/>
            </c:ext>
          </c:extLst>
        </c:ser>
        <c:ser>
          <c:idx val="7"/>
          <c:order val="4"/>
          <c:tx>
            <c:strRef>
              <c:f>'2,4GHz'!$B$8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cat>
          <c:val>
            <c:numRef>
              <c:f>'2,4GHz'!$C$8:$E$8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8-45DF-8249-6726C51248B1}"/>
            </c:ext>
          </c:extLst>
        </c:ser>
        <c:ser>
          <c:idx val="1"/>
          <c:order val="5"/>
          <c:tx>
            <c:strRef>
              <c:f>'2,4GHz'!$B$10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  <c:extLst xmlns:c15="http://schemas.microsoft.com/office/drawing/2012/chart"/>
            </c:numRef>
          </c:cat>
          <c:val>
            <c:numRef>
              <c:f>'2,4GHz'!$C$10:$E$10</c:f>
              <c:numCache>
                <c:formatCode>General</c:formatCode>
                <c:ptCount val="3"/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903-49C9-8F15-FDF8BB919AA8}"/>
            </c:ext>
          </c:extLst>
        </c:ser>
        <c:ser>
          <c:idx val="2"/>
          <c:order val="6"/>
          <c:tx>
            <c:strRef>
              <c:f>'2,4GHz'!$B$11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  <c:extLst xmlns:c15="http://schemas.microsoft.com/office/drawing/2012/chart"/>
            </c:numRef>
          </c:cat>
          <c:val>
            <c:numRef>
              <c:f>'2,4GHz'!$C$11:$E$11</c:f>
              <c:numCache>
                <c:formatCode>General</c:formatCode>
                <c:ptCount val="3"/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903-49C9-8F15-FDF8BB919AA8}"/>
            </c:ext>
          </c:extLst>
        </c:ser>
        <c:ser>
          <c:idx val="3"/>
          <c:order val="7"/>
          <c:tx>
            <c:strRef>
              <c:f>'2,4GHz'!$B$12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  <c:extLst xmlns:c15="http://schemas.microsoft.com/office/drawing/2012/chart"/>
            </c:numRef>
          </c:cat>
          <c:val>
            <c:numRef>
              <c:f>'2,4GHz'!$C$12:$E$12</c:f>
              <c:numCache>
                <c:formatCode>General</c:formatCode>
                <c:ptCount val="3"/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903-49C9-8F15-FDF8BB919AA8}"/>
            </c:ext>
          </c:extLst>
        </c:ser>
        <c:ser>
          <c:idx val="8"/>
          <c:order val="8"/>
          <c:tx>
            <c:strRef>
              <c:f>'2,4GHz'!$B$9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'2,4GHz'!$C$3:$E$3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11</c:v>
                </c:pt>
              </c:numCache>
            </c:numRef>
          </c:cat>
          <c:val>
            <c:numRef>
              <c:f>'2,4GHz'!$C$9:$E$9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8-45DF-8249-6726C5124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5040"/>
        <c:axId val="357222256"/>
        <c:extLst/>
      </c:lineChart>
      <c:catAx>
        <c:axId val="3572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22256"/>
        <c:crosses val="autoZero"/>
        <c:auto val="1"/>
        <c:lblAlgn val="ctr"/>
        <c:lblOffset val="100"/>
        <c:noMultiLvlLbl val="0"/>
      </c:catAx>
      <c:valAx>
        <c:axId val="357222256"/>
        <c:scaling>
          <c:orientation val="minMax"/>
          <c:max val="-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for offset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855-47B0-BC7C-1FB893F0CB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855-47B0-BC7C-1FB893F0CB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855-47B0-BC7C-1FB893F0CB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855-47B0-BC7C-1FB893F0CB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'MPM 5GHz'!#REF!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'MPM 5GHz'!#REF!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1855-47B0-BC7C-1FB893F0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19888"/>
        <c:axId val="460620544"/>
      </c:lineChart>
      <c:catAx>
        <c:axId val="4606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20544"/>
        <c:crosses val="autoZero"/>
        <c:auto val="1"/>
        <c:lblAlgn val="ctr"/>
        <c:lblOffset val="100"/>
        <c:noMultiLvlLbl val="0"/>
      </c:catAx>
      <c:valAx>
        <c:axId val="460620544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'5GHz'!$C$3</c:f>
              <c:strCache>
                <c:ptCount val="1"/>
                <c:pt idx="0">
                  <c:v>Ekahau ESK-1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'5GHz'!$D$2:$T$2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'5GHz'!$D$3:$T$3</c:f>
              <c:numCache>
                <c:formatCode>General</c:formatCode>
                <c:ptCount val="17"/>
                <c:pt idx="0">
                  <c:v>-45</c:v>
                </c:pt>
                <c:pt idx="1">
                  <c:v>-43</c:v>
                </c:pt>
                <c:pt idx="2">
                  <c:v>-44</c:v>
                </c:pt>
                <c:pt idx="3">
                  <c:v>-41</c:v>
                </c:pt>
                <c:pt idx="4">
                  <c:v>-41</c:v>
                </c:pt>
                <c:pt idx="5">
                  <c:v>-39</c:v>
                </c:pt>
                <c:pt idx="6">
                  <c:v>-38</c:v>
                </c:pt>
                <c:pt idx="7">
                  <c:v>-39</c:v>
                </c:pt>
                <c:pt idx="12">
                  <c:v>-35</c:v>
                </c:pt>
                <c:pt idx="13">
                  <c:v>-35</c:v>
                </c:pt>
                <c:pt idx="14">
                  <c:v>-35</c:v>
                </c:pt>
                <c:pt idx="15">
                  <c:v>-36</c:v>
                </c:pt>
                <c:pt idx="16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0-4C90-878F-2C753E85CA99}"/>
            </c:ext>
          </c:extLst>
        </c:ser>
        <c:ser>
          <c:idx val="1"/>
          <c:order val="1"/>
          <c:tx>
            <c:strRef>
              <c:f>'5GHz'!$C$4</c:f>
              <c:strCache>
                <c:ptCount val="1"/>
                <c:pt idx="0">
                  <c:v>Fanvil W611W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'5GHz'!$D$4:$T$4</c:f>
              <c:numCache>
                <c:formatCode>General</c:formatCode>
                <c:ptCount val="17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-51</c:v>
                </c:pt>
                <c:pt idx="4">
                  <c:v>-49</c:v>
                </c:pt>
                <c:pt idx="5">
                  <c:v>-51</c:v>
                </c:pt>
                <c:pt idx="6">
                  <c:v>-50</c:v>
                </c:pt>
                <c:pt idx="7">
                  <c:v>-51</c:v>
                </c:pt>
                <c:pt idx="12">
                  <c:v>-45</c:v>
                </c:pt>
                <c:pt idx="13">
                  <c:v>-46</c:v>
                </c:pt>
                <c:pt idx="14">
                  <c:v>-47</c:v>
                </c:pt>
                <c:pt idx="15">
                  <c:v>-47</c:v>
                </c:pt>
                <c:pt idx="16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4D-A6C1-FDA983EA4107}"/>
            </c:ext>
          </c:extLst>
        </c:ser>
        <c:ser>
          <c:idx val="3"/>
          <c:order val="2"/>
          <c:tx>
            <c:strRef>
              <c:f>'5GHz'!$C$5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'5GHz'!$D$5:$T$5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B-454D-A6C1-FDA983EA4107}"/>
            </c:ext>
          </c:extLst>
        </c:ser>
        <c:ser>
          <c:idx val="5"/>
          <c:order val="3"/>
          <c:tx>
            <c:strRef>
              <c:f>'5GHz'!$C$6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'5GHz'!$D$2:$T$2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'5GHz'!$D$6:$T$6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1-4F1C-B50B-AD547BC71717}"/>
            </c:ext>
          </c:extLst>
        </c:ser>
        <c:ser>
          <c:idx val="6"/>
          <c:order val="4"/>
          <c:tx>
            <c:strRef>
              <c:f>'5GHz'!$C$7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'5GHz'!$D$2:$T$2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'5GHz'!$D$7:$T$7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61-4F1C-B50B-AD547BC71717}"/>
            </c:ext>
          </c:extLst>
        </c:ser>
        <c:ser>
          <c:idx val="7"/>
          <c:order val="5"/>
          <c:tx>
            <c:strRef>
              <c:f>'5GHz'!$C$8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'5GHz'!$D$2:$T$2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'5GHz'!$D$8:$T$8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61-4F1C-B50B-AD547BC71717}"/>
            </c:ext>
          </c:extLst>
        </c:ser>
        <c:ser>
          <c:idx val="8"/>
          <c:order val="6"/>
          <c:tx>
            <c:strRef>
              <c:f>'5GHz'!$C$9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'5GHz'!$D$2:$T$2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'5GHz'!$D$9:$T$9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61-4F1C-B50B-AD547BC71717}"/>
            </c:ext>
          </c:extLst>
        </c:ser>
        <c:ser>
          <c:idx val="9"/>
          <c:order val="7"/>
          <c:tx>
            <c:strRef>
              <c:f>'5GHz'!$C$10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'5GHz'!$D$10:$T$10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B-454D-A6C1-FDA983EA4107}"/>
            </c:ext>
          </c:extLst>
        </c:ser>
        <c:ser>
          <c:idx val="2"/>
          <c:order val="8"/>
          <c:tx>
            <c:strRef>
              <c:f>'5GHz'!$C$11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'5GHz'!$D$2:$T$2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'5GHz'!$D$11:$T$11</c:f>
              <c:numCache>
                <c:formatCode>General</c:formatCode>
                <c:ptCount val="17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750-4C90-878F-2C753E85CA99}"/>
            </c:ext>
          </c:extLst>
        </c:ser>
        <c:ser>
          <c:idx val="4"/>
          <c:order val="9"/>
          <c:tx>
            <c:strRef>
              <c:f>'5GHz'!$C$12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'5GHz'!$D$2:$T$2</c:f>
              <c:numCache>
                <c:formatCode>General</c:formatCode>
                <c:ptCount val="17"/>
                <c:pt idx="0">
                  <c:v>36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64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149</c:v>
                </c:pt>
                <c:pt idx="13">
                  <c:v>153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</c:numCache>
            </c:numRef>
          </c:cat>
          <c:val>
            <c:numRef>
              <c:f>'5GHz'!$D$12:$R$12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750-4C90-878F-2C753E85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5040"/>
        <c:axId val="357222256"/>
        <c:extLst/>
      </c:lineChart>
      <c:catAx>
        <c:axId val="3572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22256"/>
        <c:crosses val="autoZero"/>
        <c:auto val="1"/>
        <c:lblAlgn val="ctr"/>
        <c:lblOffset val="100"/>
        <c:noMultiLvlLbl val="0"/>
      </c:catAx>
      <c:valAx>
        <c:axId val="357222256"/>
        <c:scaling>
          <c:orientation val="minMax"/>
          <c:max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2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18014</xdr:colOff>
      <xdr:row>36</xdr:row>
      <xdr:rowOff>8903</xdr:rowOff>
    </xdr:from>
    <xdr:to>
      <xdr:col>14</xdr:col>
      <xdr:colOff>85725</xdr:colOff>
      <xdr:row>55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ADD0CB-F12C-46BA-921C-C0782C0DF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192881</xdr:colOff>
      <xdr:row>14</xdr:row>
      <xdr:rowOff>19048</xdr:rowOff>
    </xdr:from>
    <xdr:to>
      <xdr:col>19</xdr:col>
      <xdr:colOff>152400</xdr:colOff>
      <xdr:row>33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78672E-60CB-449F-A6A7-1402F6E7B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18014</xdr:colOff>
      <xdr:row>36</xdr:row>
      <xdr:rowOff>8903</xdr:rowOff>
    </xdr:from>
    <xdr:to>
      <xdr:col>15</xdr:col>
      <xdr:colOff>85725</xdr:colOff>
      <xdr:row>55</xdr:row>
      <xdr:rowOff>57149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CFDBAB4-268F-4F2F-A810-4AFA24B6A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54768</xdr:colOff>
      <xdr:row>13</xdr:row>
      <xdr:rowOff>176210</xdr:rowOff>
    </xdr:from>
    <xdr:to>
      <xdr:col>23</xdr:col>
      <xdr:colOff>38099</xdr:colOff>
      <xdr:row>34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1DD077-FDEA-4B65-860A-C673F0FB7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9" sqref="C9"/>
    </sheetView>
  </sheetViews>
  <sheetFormatPr defaultRowHeight="15" x14ac:dyDescent="0.25"/>
  <cols>
    <col min="1" max="1" width="4.5703125" customWidth="1"/>
    <col min="2" max="2" width="20.42578125" customWidth="1"/>
    <col min="3" max="3" width="27.7109375" customWidth="1"/>
    <col min="4" max="4" width="20.28515625" bestFit="1" customWidth="1"/>
    <col min="5" max="5" width="12" customWidth="1"/>
    <col min="6" max="6" width="21.5703125" customWidth="1"/>
    <col min="7" max="7" width="11.85546875" customWidth="1"/>
    <col min="8" max="8" width="13.140625" bestFit="1" customWidth="1"/>
  </cols>
  <sheetData>
    <row r="1" spans="1:9" x14ac:dyDescent="0.25">
      <c r="A1" s="19" t="s">
        <v>9</v>
      </c>
      <c r="B1" s="18" t="s">
        <v>10</v>
      </c>
      <c r="C1" s="18" t="s">
        <v>11</v>
      </c>
      <c r="D1" s="54" t="s">
        <v>16</v>
      </c>
      <c r="E1" s="48"/>
      <c r="F1" s="48"/>
      <c r="G1" s="48"/>
      <c r="H1" s="48"/>
      <c r="I1" s="31"/>
    </row>
    <row r="2" spans="1:9" x14ac:dyDescent="0.25">
      <c r="A2" s="19">
        <v>1</v>
      </c>
      <c r="B2" s="9" t="s">
        <v>5</v>
      </c>
      <c r="C2" s="20" t="s">
        <v>12</v>
      </c>
      <c r="D2" s="9" t="s">
        <v>17</v>
      </c>
      <c r="E2" s="3"/>
      <c r="F2" s="49"/>
      <c r="G2" s="3"/>
      <c r="H2" s="3"/>
      <c r="I2" s="31"/>
    </row>
    <row r="3" spans="1:9" x14ac:dyDescent="0.25">
      <c r="A3" s="19">
        <v>2</v>
      </c>
      <c r="B3" s="22" t="s">
        <v>13</v>
      </c>
      <c r="C3" s="20" t="s">
        <v>15</v>
      </c>
      <c r="D3" s="55" t="s">
        <v>18</v>
      </c>
      <c r="E3" s="3"/>
      <c r="F3" s="3"/>
      <c r="G3" s="3"/>
      <c r="H3" s="3"/>
      <c r="I3" s="31"/>
    </row>
    <row r="4" spans="1:9" x14ac:dyDescent="0.25">
      <c r="A4" s="19">
        <v>3</v>
      </c>
      <c r="B4" s="50"/>
      <c r="C4" s="56"/>
      <c r="D4" s="50"/>
      <c r="E4" s="3"/>
      <c r="F4" s="3"/>
      <c r="G4" s="3"/>
      <c r="H4" s="3"/>
      <c r="I4" s="31"/>
    </row>
    <row r="5" spans="1:9" x14ac:dyDescent="0.25">
      <c r="A5" s="19">
        <v>4</v>
      </c>
      <c r="B5" s="24"/>
      <c r="C5" s="56"/>
      <c r="D5" s="24"/>
      <c r="E5" s="51"/>
      <c r="F5" s="3"/>
      <c r="G5" s="52"/>
      <c r="H5" s="51"/>
      <c r="I5" s="31"/>
    </row>
    <row r="6" spans="1:9" x14ac:dyDescent="0.25">
      <c r="A6" s="19">
        <v>5</v>
      </c>
      <c r="B6" s="24"/>
      <c r="C6" s="56"/>
      <c r="D6" s="24"/>
      <c r="E6" s="51"/>
      <c r="F6" s="30"/>
      <c r="G6" s="51"/>
      <c r="H6" s="51"/>
      <c r="I6" s="31"/>
    </row>
    <row r="7" spans="1:9" x14ac:dyDescent="0.25">
      <c r="A7" s="19">
        <v>6</v>
      </c>
      <c r="B7" s="24"/>
      <c r="C7" s="56"/>
      <c r="D7" s="24"/>
      <c r="E7" s="51"/>
      <c r="F7" s="53"/>
      <c r="G7" s="51"/>
      <c r="H7" s="51"/>
      <c r="I7" s="31"/>
    </row>
    <row r="8" spans="1:9" x14ac:dyDescent="0.25">
      <c r="A8" s="19">
        <v>7</v>
      </c>
      <c r="B8" s="24"/>
      <c r="C8" s="57"/>
      <c r="D8" s="24"/>
      <c r="E8" s="3"/>
      <c r="F8" s="30"/>
      <c r="G8" s="3"/>
      <c r="H8" s="3"/>
      <c r="I8" s="31"/>
    </row>
    <row r="9" spans="1:9" x14ac:dyDescent="0.25">
      <c r="A9" s="19">
        <v>8</v>
      </c>
      <c r="B9" s="24"/>
      <c r="C9" s="56"/>
      <c r="D9" s="24"/>
      <c r="E9" s="3"/>
      <c r="F9" s="3"/>
      <c r="G9" s="52"/>
      <c r="H9" s="3"/>
      <c r="I9" s="31"/>
    </row>
    <row r="10" spans="1:9" x14ac:dyDescent="0.25">
      <c r="A10" s="19">
        <v>9</v>
      </c>
      <c r="B10" s="3"/>
      <c r="C10" s="56"/>
      <c r="D10" s="3"/>
      <c r="E10" s="3"/>
      <c r="F10" s="3"/>
      <c r="G10" s="30"/>
      <c r="H10" s="49"/>
      <c r="I10" s="31"/>
    </row>
    <row r="11" spans="1:9" x14ac:dyDescent="0.25">
      <c r="B11" s="31"/>
      <c r="C11" s="31"/>
      <c r="D11" s="31"/>
      <c r="E11" s="31"/>
      <c r="F11" s="31"/>
      <c r="G11" s="31"/>
      <c r="H11" s="31"/>
      <c r="I11" s="31"/>
    </row>
    <row r="12" spans="1:9" x14ac:dyDescent="0.25">
      <c r="D12" s="31"/>
      <c r="E12" s="31"/>
      <c r="F12" s="31"/>
      <c r="G12" s="31"/>
      <c r="H12" s="31"/>
      <c r="I12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6"/>
  <sheetViews>
    <sheetView zoomScaleNormal="100" workbookViewId="0">
      <selection activeCell="B2" sqref="B2"/>
    </sheetView>
  </sheetViews>
  <sheetFormatPr defaultRowHeight="15" x14ac:dyDescent="0.25"/>
  <cols>
    <col min="1" max="1" width="3.42578125" customWidth="1"/>
    <col min="2" max="2" width="22.85546875" customWidth="1"/>
    <col min="3" max="5" width="4.28515625" bestFit="1" customWidth="1"/>
    <col min="6" max="6" width="4.85546875" bestFit="1" customWidth="1"/>
    <col min="7" max="7" width="4.140625" bestFit="1" customWidth="1"/>
    <col min="8" max="9" width="4.28515625" bestFit="1" customWidth="1"/>
    <col min="10" max="16" width="4.5703125" customWidth="1"/>
    <col min="17" max="17" width="4.7109375" customWidth="1"/>
    <col min="18" max="18" width="4.7109375" hidden="1" customWidth="1"/>
    <col min="19" max="19" width="4.140625" style="2" bestFit="1" customWidth="1"/>
    <col min="20" max="20" width="3.42578125" style="2" bestFit="1" customWidth="1"/>
    <col min="21" max="21" width="4" bestFit="1" customWidth="1"/>
    <col min="22" max="22" width="3.7109375" bestFit="1" customWidth="1"/>
  </cols>
  <sheetData>
    <row r="1" spans="2:20" x14ac:dyDescent="0.25">
      <c r="B1" s="26" t="s">
        <v>14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20" x14ac:dyDescent="0.25">
      <c r="B2" s="1"/>
      <c r="C2" s="1"/>
      <c r="D2" s="1"/>
      <c r="E2" s="1"/>
      <c r="F2" s="1"/>
      <c r="K2" s="30"/>
      <c r="L2" s="30"/>
      <c r="M2" s="30"/>
      <c r="N2" s="30"/>
      <c r="O2" s="30"/>
      <c r="P2" s="30"/>
      <c r="Q2" s="30"/>
      <c r="R2" s="31"/>
      <c r="S2" s="32"/>
      <c r="T2" s="32"/>
    </row>
    <row r="3" spans="2:20" x14ac:dyDescent="0.25">
      <c r="B3" s="6" t="s">
        <v>0</v>
      </c>
      <c r="C3" s="7">
        <v>1</v>
      </c>
      <c r="D3" s="7">
        <v>6</v>
      </c>
      <c r="E3" s="7">
        <v>11</v>
      </c>
      <c r="F3" s="8" t="s">
        <v>4</v>
      </c>
      <c r="G3" s="8" t="s">
        <v>1</v>
      </c>
      <c r="H3" s="9" t="s">
        <v>2</v>
      </c>
      <c r="I3" s="9" t="s">
        <v>3</v>
      </c>
      <c r="K3" s="33"/>
      <c r="L3" s="33"/>
      <c r="M3" s="33"/>
      <c r="N3" s="34"/>
      <c r="O3" s="34"/>
      <c r="P3" s="30"/>
      <c r="Q3" s="30"/>
      <c r="R3" s="31"/>
      <c r="S3" s="31"/>
      <c r="T3" s="31"/>
    </row>
    <row r="4" spans="2:20" x14ac:dyDescent="0.25">
      <c r="B4" s="9" t="s">
        <v>5</v>
      </c>
      <c r="C4" s="10">
        <v>-41</v>
      </c>
      <c r="D4" s="9">
        <v>-42</v>
      </c>
      <c r="E4" s="10">
        <v>-36</v>
      </c>
      <c r="F4" s="12">
        <f t="shared" ref="F4:F12" si="0">AVERAGE(C4:E4)</f>
        <v>-39.666666666666664</v>
      </c>
      <c r="G4" s="12">
        <f>F4-F4</f>
        <v>0</v>
      </c>
      <c r="H4" s="13">
        <f>MAX(C4:E4)</f>
        <v>-36</v>
      </c>
      <c r="I4" s="14">
        <f>MIN(C4:E4)</f>
        <v>-42</v>
      </c>
      <c r="K4" s="35"/>
      <c r="L4" s="35"/>
      <c r="M4" s="35"/>
      <c r="N4" s="36"/>
      <c r="O4" s="37"/>
      <c r="P4" s="38"/>
      <c r="Q4" s="39"/>
      <c r="R4" s="31"/>
      <c r="S4" s="31"/>
      <c r="T4" s="31"/>
    </row>
    <row r="5" spans="2:20" x14ac:dyDescent="0.25">
      <c r="B5" s="23" t="s">
        <v>13</v>
      </c>
      <c r="C5" s="11">
        <v>-53</v>
      </c>
      <c r="D5" s="6">
        <v>-53</v>
      </c>
      <c r="E5" s="11">
        <v>-48</v>
      </c>
      <c r="F5" s="12">
        <f t="shared" si="0"/>
        <v>-51.333333333333336</v>
      </c>
      <c r="G5" s="12">
        <f>F5-F4</f>
        <v>-11.666666666666671</v>
      </c>
      <c r="H5" s="13">
        <f t="shared" ref="H5:H7" si="1">MAX(C5:E5)</f>
        <v>-48</v>
      </c>
      <c r="I5" s="14">
        <f t="shared" ref="I5:I7" si="2">MIN(C5:E5)</f>
        <v>-53</v>
      </c>
      <c r="K5" s="35"/>
      <c r="L5" s="35"/>
      <c r="M5" s="35"/>
      <c r="N5" s="36"/>
      <c r="O5" s="37"/>
      <c r="P5" s="38"/>
      <c r="Q5" s="39"/>
      <c r="R5" s="31"/>
      <c r="S5" s="31"/>
      <c r="T5" s="31"/>
    </row>
    <row r="6" spans="2:20" x14ac:dyDescent="0.25">
      <c r="B6" s="23"/>
      <c r="C6" s="11"/>
      <c r="D6" s="6"/>
      <c r="E6" s="11"/>
      <c r="F6" s="29"/>
      <c r="G6" s="12">
        <f>F6-F4</f>
        <v>39.666666666666664</v>
      </c>
      <c r="H6" s="13">
        <f t="shared" si="1"/>
        <v>0</v>
      </c>
      <c r="I6" s="14">
        <f t="shared" si="2"/>
        <v>0</v>
      </c>
      <c r="K6" s="35"/>
      <c r="L6" s="35"/>
      <c r="M6" s="35"/>
      <c r="N6" s="36"/>
      <c r="O6" s="37"/>
      <c r="P6" s="38"/>
      <c r="Q6" s="39"/>
      <c r="R6" s="31"/>
      <c r="S6" s="31"/>
      <c r="T6" s="31"/>
    </row>
    <row r="7" spans="2:20" x14ac:dyDescent="0.25">
      <c r="B7" s="23"/>
      <c r="C7" s="11"/>
      <c r="D7" s="6"/>
      <c r="E7" s="11"/>
      <c r="F7" s="29"/>
      <c r="G7" s="12">
        <f>F7-F4</f>
        <v>39.666666666666664</v>
      </c>
      <c r="H7" s="13">
        <f t="shared" si="1"/>
        <v>0</v>
      </c>
      <c r="I7" s="14">
        <f t="shared" si="2"/>
        <v>0</v>
      </c>
      <c r="K7" s="35"/>
      <c r="L7" s="35"/>
      <c r="M7" s="35"/>
      <c r="N7" s="36"/>
      <c r="O7" s="37"/>
      <c r="P7" s="38"/>
      <c r="Q7" s="39"/>
      <c r="R7" s="31"/>
      <c r="S7" s="31"/>
      <c r="T7" s="31"/>
    </row>
    <row r="8" spans="2:20" x14ac:dyDescent="0.25">
      <c r="B8" s="23"/>
      <c r="C8" s="11"/>
      <c r="D8" s="6"/>
      <c r="E8" s="11"/>
      <c r="F8" s="29"/>
      <c r="G8" s="12">
        <f>F8-F4</f>
        <v>39.666666666666664</v>
      </c>
      <c r="H8" s="13">
        <f t="shared" ref="H8:H9" si="3">MAX(C8:E8)</f>
        <v>0</v>
      </c>
      <c r="I8" s="14">
        <f t="shared" ref="I8:I9" si="4">MIN(C8:E8)</f>
        <v>0</v>
      </c>
      <c r="K8" s="35"/>
      <c r="L8" s="35"/>
      <c r="M8" s="35"/>
      <c r="N8" s="36"/>
      <c r="O8" s="37"/>
      <c r="P8" s="38"/>
      <c r="Q8" s="39"/>
      <c r="R8" s="31"/>
      <c r="S8" s="31"/>
      <c r="T8" s="31"/>
    </row>
    <row r="9" spans="2:20" x14ac:dyDescent="0.25">
      <c r="B9" s="23"/>
      <c r="C9" s="11"/>
      <c r="D9" s="6"/>
      <c r="E9" s="11"/>
      <c r="F9" s="29"/>
      <c r="G9" s="12">
        <f>F9-F4</f>
        <v>39.666666666666664</v>
      </c>
      <c r="H9" s="13">
        <f t="shared" si="3"/>
        <v>0</v>
      </c>
      <c r="I9" s="14">
        <f t="shared" si="4"/>
        <v>0</v>
      </c>
      <c r="K9" s="40"/>
      <c r="L9" s="40"/>
      <c r="M9" s="40"/>
      <c r="N9" s="41"/>
      <c r="O9" s="42"/>
      <c r="P9" s="43"/>
      <c r="Q9" s="44"/>
      <c r="R9" s="31"/>
      <c r="S9" s="31"/>
      <c r="T9" s="31"/>
    </row>
    <row r="10" spans="2:20" x14ac:dyDescent="0.25">
      <c r="B10" s="23"/>
      <c r="C10" s="11"/>
      <c r="D10" s="6"/>
      <c r="E10" s="11"/>
      <c r="F10" s="29"/>
      <c r="G10" s="12">
        <f>F10-F4</f>
        <v>39.666666666666664</v>
      </c>
      <c r="H10" s="13">
        <f>MAX(C10:E10)</f>
        <v>0</v>
      </c>
      <c r="I10" s="14">
        <f>MIN(C10:E10)</f>
        <v>0</v>
      </c>
      <c r="K10" s="40"/>
      <c r="L10" s="40"/>
      <c r="M10" s="40"/>
      <c r="N10" s="45"/>
      <c r="O10" s="46"/>
      <c r="P10" s="43"/>
      <c r="Q10" s="44"/>
      <c r="R10" s="31"/>
      <c r="S10" s="31"/>
      <c r="T10" s="31"/>
    </row>
    <row r="11" spans="2:20" x14ac:dyDescent="0.25">
      <c r="B11" s="23"/>
      <c r="C11" s="11"/>
      <c r="D11" s="6"/>
      <c r="E11" s="11"/>
      <c r="F11" s="29"/>
      <c r="G11" s="21">
        <f>F11-F4</f>
        <v>39.666666666666664</v>
      </c>
      <c r="H11" s="13">
        <f>MAX(C11:E11)</f>
        <v>0</v>
      </c>
      <c r="I11" s="14">
        <f>MIN(C11:E11)</f>
        <v>0</v>
      </c>
      <c r="K11" s="40"/>
      <c r="L11" s="40"/>
      <c r="M11" s="40"/>
      <c r="N11" s="45"/>
      <c r="O11" s="47"/>
      <c r="P11" s="43"/>
      <c r="Q11" s="44"/>
      <c r="R11" s="31"/>
      <c r="S11" s="31"/>
      <c r="T11" s="31"/>
    </row>
    <row r="12" spans="2:20" x14ac:dyDescent="0.25">
      <c r="B12" s="6"/>
      <c r="C12" s="11"/>
      <c r="D12" s="6"/>
      <c r="E12" s="11"/>
      <c r="F12" s="29"/>
      <c r="G12" s="12">
        <f>F12-F4</f>
        <v>39.666666666666664</v>
      </c>
      <c r="H12" s="13">
        <f>MAX(C12:E12)</f>
        <v>0</v>
      </c>
      <c r="I12" s="14">
        <f>MIN(C12:E12)</f>
        <v>0</v>
      </c>
      <c r="K12" s="40"/>
      <c r="L12" s="40"/>
      <c r="M12" s="40"/>
      <c r="N12" s="45"/>
      <c r="O12" s="47"/>
      <c r="P12" s="43"/>
      <c r="Q12" s="44"/>
      <c r="R12" s="31"/>
      <c r="S12" s="31"/>
      <c r="T12" s="31"/>
    </row>
    <row r="13" spans="2:20" hidden="1" x14ac:dyDescent="0.25">
      <c r="B13" s="15" t="s">
        <v>6</v>
      </c>
      <c r="C13" s="17">
        <f>C10-C4</f>
        <v>41</v>
      </c>
      <c r="D13" s="17">
        <f>D10-D4</f>
        <v>42</v>
      </c>
      <c r="E13" s="17">
        <f>E10-E4</f>
        <v>36</v>
      </c>
    </row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1">
    <mergeCell ref="B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6"/>
  <sheetViews>
    <sheetView topLeftCell="B1" zoomScaleNormal="100" workbookViewId="0">
      <selection activeCell="T4" sqref="T4"/>
    </sheetView>
  </sheetViews>
  <sheetFormatPr defaultRowHeight="15" x14ac:dyDescent="0.25"/>
  <cols>
    <col min="1" max="1" width="2" customWidth="1"/>
    <col min="2" max="2" width="3" customWidth="1"/>
    <col min="3" max="3" width="23" bestFit="1" customWidth="1"/>
    <col min="4" max="11" width="4.28515625" bestFit="1" customWidth="1"/>
    <col min="12" max="17" width="4.42578125" bestFit="1" customWidth="1"/>
    <col min="18" max="18" width="9.5703125" bestFit="1" customWidth="1"/>
    <col min="19" max="20" width="4.42578125" bestFit="1" customWidth="1"/>
    <col min="21" max="21" width="4" style="2" bestFit="1" customWidth="1"/>
    <col min="22" max="22" width="3.42578125" style="2" bestFit="1" customWidth="1"/>
    <col min="23" max="23" width="3.5703125" bestFit="1" customWidth="1"/>
    <col min="24" max="24" width="3.7109375" bestFit="1" customWidth="1"/>
  </cols>
  <sheetData>
    <row r="1" spans="2:26" x14ac:dyDescent="0.25">
      <c r="C1" s="26" t="s">
        <v>14</v>
      </c>
      <c r="D1" s="26"/>
      <c r="E1" s="26"/>
      <c r="F1" s="26"/>
      <c r="G1" s="26"/>
      <c r="H1" s="26"/>
      <c r="I1" s="26"/>
      <c r="J1" s="26"/>
      <c r="K1" s="26"/>
      <c r="L1" s="26"/>
      <c r="M1" s="4"/>
      <c r="N1" s="4"/>
      <c r="O1" s="4"/>
      <c r="P1" s="4"/>
      <c r="Q1" s="4"/>
      <c r="R1" s="4"/>
      <c r="S1" s="4"/>
      <c r="T1" s="4"/>
      <c r="U1" s="5"/>
      <c r="V1" s="5"/>
      <c r="W1" s="4"/>
      <c r="X1" s="4"/>
      <c r="Y1" s="4"/>
    </row>
    <row r="2" spans="2:26" x14ac:dyDescent="0.25">
      <c r="C2" s="16" t="s">
        <v>7</v>
      </c>
      <c r="D2" s="7">
        <v>36</v>
      </c>
      <c r="E2" s="7">
        <v>40</v>
      </c>
      <c r="F2" s="7">
        <v>44</v>
      </c>
      <c r="G2" s="7">
        <v>48</v>
      </c>
      <c r="H2" s="7">
        <v>52</v>
      </c>
      <c r="I2" s="7">
        <v>56</v>
      </c>
      <c r="J2" s="7">
        <v>60</v>
      </c>
      <c r="K2" s="7">
        <v>64</v>
      </c>
      <c r="L2" s="7">
        <v>132</v>
      </c>
      <c r="M2" s="7">
        <v>136</v>
      </c>
      <c r="N2" s="7">
        <v>140</v>
      </c>
      <c r="O2" s="7">
        <v>144</v>
      </c>
      <c r="P2" s="7">
        <v>149</v>
      </c>
      <c r="Q2" s="7">
        <v>153</v>
      </c>
      <c r="R2" s="7">
        <v>157</v>
      </c>
      <c r="S2" s="7">
        <v>161</v>
      </c>
      <c r="T2" s="7">
        <v>165</v>
      </c>
      <c r="U2" s="8" t="s">
        <v>4</v>
      </c>
      <c r="V2" s="8" t="s">
        <v>1</v>
      </c>
      <c r="W2" s="9" t="s">
        <v>2</v>
      </c>
      <c r="X2" s="9" t="s">
        <v>3</v>
      </c>
      <c r="Y2" s="4"/>
      <c r="Z2" s="3"/>
    </row>
    <row r="3" spans="2:26" x14ac:dyDescent="0.25">
      <c r="B3">
        <v>0</v>
      </c>
      <c r="C3" s="9" t="s">
        <v>5</v>
      </c>
      <c r="D3" s="10">
        <v>-45</v>
      </c>
      <c r="E3" s="10">
        <v>-43</v>
      </c>
      <c r="F3" s="10">
        <v>-44</v>
      </c>
      <c r="G3" s="10">
        <v>-41</v>
      </c>
      <c r="H3" s="10">
        <v>-41</v>
      </c>
      <c r="I3" s="10">
        <v>-39</v>
      </c>
      <c r="J3" s="10">
        <v>-38</v>
      </c>
      <c r="K3" s="10">
        <v>-39</v>
      </c>
      <c r="L3" s="10"/>
      <c r="M3" s="10"/>
      <c r="N3" s="10"/>
      <c r="O3" s="10"/>
      <c r="P3" s="10">
        <v>-35</v>
      </c>
      <c r="Q3" s="11">
        <v>-35</v>
      </c>
      <c r="R3" s="10">
        <v>-35</v>
      </c>
      <c r="S3" s="8">
        <v>-36</v>
      </c>
      <c r="T3" s="8">
        <v>-33</v>
      </c>
      <c r="U3" s="12">
        <f t="shared" ref="U3:U9" si="0">AVERAGE(D3:T3)</f>
        <v>-38.769230769230766</v>
      </c>
      <c r="V3" s="12">
        <f>U3-U3</f>
        <v>0</v>
      </c>
      <c r="W3" s="13">
        <f t="shared" ref="W3:W11" si="1">MAX(D3:T3)</f>
        <v>-33</v>
      </c>
      <c r="X3" s="14">
        <f t="shared" ref="X3:X11" si="2">MIN(D3:T3)</f>
        <v>-45</v>
      </c>
      <c r="Y3" s="4"/>
    </row>
    <row r="4" spans="2:26" x14ac:dyDescent="0.25">
      <c r="B4">
        <v>1</v>
      </c>
      <c r="C4" s="22" t="s">
        <v>13</v>
      </c>
      <c r="D4" s="11">
        <v>-50</v>
      </c>
      <c r="E4" s="11">
        <v>-50</v>
      </c>
      <c r="F4" s="11">
        <v>-50</v>
      </c>
      <c r="G4" s="11">
        <v>-51</v>
      </c>
      <c r="H4" s="11">
        <v>-49</v>
      </c>
      <c r="I4" s="11">
        <v>-51</v>
      </c>
      <c r="J4" s="11">
        <v>-50</v>
      </c>
      <c r="K4" s="11">
        <v>-51</v>
      </c>
      <c r="L4" s="25"/>
      <c r="M4" s="25"/>
      <c r="N4" s="25"/>
      <c r="O4" s="25"/>
      <c r="P4" s="11">
        <v>-45</v>
      </c>
      <c r="Q4" s="11">
        <v>-46</v>
      </c>
      <c r="R4" s="11">
        <v>-47</v>
      </c>
      <c r="S4" s="16">
        <v>-47</v>
      </c>
      <c r="T4" s="16">
        <v>-44</v>
      </c>
      <c r="U4" s="12">
        <f t="shared" ref="U4" si="3">AVERAGE(D4:T4)</f>
        <v>-48.53846153846154</v>
      </c>
      <c r="V4" s="12">
        <f>U4-U3</f>
        <v>-9.7692307692307736</v>
      </c>
      <c r="W4" s="13">
        <f t="shared" si="1"/>
        <v>-44</v>
      </c>
      <c r="X4" s="14">
        <f t="shared" si="2"/>
        <v>-51</v>
      </c>
      <c r="Y4" s="4"/>
    </row>
    <row r="5" spans="2:26" x14ac:dyDescent="0.25">
      <c r="B5">
        <v>3</v>
      </c>
      <c r="C5" s="2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6"/>
      <c r="S5" s="27"/>
      <c r="T5" s="16"/>
      <c r="U5" s="12" t="e">
        <f t="shared" si="0"/>
        <v>#DIV/0!</v>
      </c>
      <c r="V5" s="12" t="e">
        <f>U5-U3</f>
        <v>#DIV/0!</v>
      </c>
      <c r="W5" s="13">
        <f t="shared" si="1"/>
        <v>0</v>
      </c>
      <c r="X5" s="14">
        <f t="shared" si="2"/>
        <v>0</v>
      </c>
      <c r="Y5" s="4"/>
    </row>
    <row r="6" spans="2:26" x14ac:dyDescent="0.25">
      <c r="B6">
        <v>5</v>
      </c>
      <c r="C6" s="2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6"/>
      <c r="T6" s="16"/>
      <c r="U6" s="12" t="e">
        <f t="shared" si="0"/>
        <v>#DIV/0!</v>
      </c>
      <c r="V6" s="12" t="e">
        <f>U6-U3</f>
        <v>#DIV/0!</v>
      </c>
      <c r="W6" s="13">
        <f t="shared" si="1"/>
        <v>0</v>
      </c>
      <c r="X6" s="14">
        <f t="shared" si="2"/>
        <v>0</v>
      </c>
      <c r="Y6" s="4"/>
    </row>
    <row r="7" spans="2:26" x14ac:dyDescent="0.25">
      <c r="B7">
        <v>6</v>
      </c>
      <c r="C7" s="2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6"/>
      <c r="T7" s="16"/>
      <c r="U7" s="12" t="e">
        <f t="shared" si="0"/>
        <v>#DIV/0!</v>
      </c>
      <c r="V7" s="12" t="e">
        <f>U7-U3</f>
        <v>#DIV/0!</v>
      </c>
      <c r="W7" s="13">
        <f t="shared" si="1"/>
        <v>0</v>
      </c>
      <c r="X7" s="14">
        <f t="shared" si="2"/>
        <v>0</v>
      </c>
      <c r="Y7" s="4"/>
    </row>
    <row r="8" spans="2:26" x14ac:dyDescent="0.25">
      <c r="B8">
        <v>7</v>
      </c>
      <c r="C8" s="2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6"/>
      <c r="T8" s="16"/>
      <c r="U8" s="12" t="e">
        <f t="shared" si="0"/>
        <v>#DIV/0!</v>
      </c>
      <c r="V8" s="12" t="e">
        <f>U8-U3</f>
        <v>#DIV/0!</v>
      </c>
      <c r="W8" s="13">
        <f t="shared" si="1"/>
        <v>0</v>
      </c>
      <c r="X8" s="14">
        <f t="shared" si="2"/>
        <v>0</v>
      </c>
      <c r="Y8" s="4"/>
    </row>
    <row r="9" spans="2:26" x14ac:dyDescent="0.25">
      <c r="B9">
        <v>8</v>
      </c>
      <c r="C9" s="23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12" t="e">
        <f t="shared" si="0"/>
        <v>#DIV/0!</v>
      </c>
      <c r="V9" s="12" t="e">
        <f>U9-U3</f>
        <v>#DIV/0!</v>
      </c>
      <c r="W9" s="13">
        <f t="shared" si="1"/>
        <v>0</v>
      </c>
      <c r="X9" s="14">
        <f t="shared" si="2"/>
        <v>0</v>
      </c>
      <c r="Y9" s="4"/>
    </row>
    <row r="10" spans="2:26" x14ac:dyDescent="0.25">
      <c r="B10">
        <v>9</v>
      </c>
      <c r="C10" s="2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6"/>
      <c r="T10" s="16"/>
      <c r="U10" s="12" t="e">
        <f>AVERAGE(D10:T10)</f>
        <v>#DIV/0!</v>
      </c>
      <c r="V10" s="12" t="e">
        <f>U10-U3</f>
        <v>#DIV/0!</v>
      </c>
      <c r="W10" s="13">
        <f t="shared" si="1"/>
        <v>0</v>
      </c>
      <c r="X10" s="14">
        <f t="shared" si="2"/>
        <v>0</v>
      </c>
      <c r="Y10" s="4"/>
    </row>
    <row r="11" spans="2:26" x14ac:dyDescent="0.25">
      <c r="B11">
        <v>10</v>
      </c>
      <c r="C11" s="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6"/>
      <c r="T11" s="16"/>
      <c r="U11" s="12" t="e">
        <f>AVERAGE(D11:T11)</f>
        <v>#DIV/0!</v>
      </c>
      <c r="V11" s="12" t="e">
        <f>U11-U3</f>
        <v>#DIV/0!</v>
      </c>
      <c r="W11" s="13">
        <f t="shared" si="1"/>
        <v>0</v>
      </c>
      <c r="X11" s="14">
        <f t="shared" si="2"/>
        <v>0</v>
      </c>
      <c r="Y11" s="4"/>
    </row>
    <row r="12" spans="2:26" hidden="1" x14ac:dyDescent="0.25">
      <c r="C12" s="6"/>
      <c r="D12" s="11"/>
      <c r="E12" s="11"/>
      <c r="F12" s="11"/>
      <c r="G12" s="11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8"/>
      <c r="T12" s="8"/>
      <c r="U12" s="12" t="e">
        <f>AVERAGE(D12:S12)</f>
        <v>#DIV/0!</v>
      </c>
      <c r="V12" s="12" t="e">
        <f>U12-U5</f>
        <v>#DIV/0!</v>
      </c>
      <c r="W12" s="13">
        <f t="shared" ref="W12" si="4">MAX(D12:S12)</f>
        <v>0</v>
      </c>
      <c r="X12" s="14">
        <f t="shared" ref="X12" si="5">MIN(D12:S12)</f>
        <v>0</v>
      </c>
      <c r="Y12" s="4"/>
    </row>
    <row r="13" spans="2:26" hidden="1" x14ac:dyDescent="0.25">
      <c r="C13" s="15" t="s">
        <v>8</v>
      </c>
      <c r="D13" s="5">
        <f t="shared" ref="D13:Q13" si="6">D8-D5</f>
        <v>0</v>
      </c>
      <c r="E13" s="5">
        <f t="shared" si="6"/>
        <v>0</v>
      </c>
      <c r="F13" s="5">
        <f t="shared" si="6"/>
        <v>0</v>
      </c>
      <c r="G13" s="5">
        <f t="shared" si="6"/>
        <v>0</v>
      </c>
      <c r="H13" s="5">
        <f t="shared" si="6"/>
        <v>0</v>
      </c>
      <c r="I13" s="5">
        <f t="shared" si="6"/>
        <v>0</v>
      </c>
      <c r="J13" s="5">
        <f t="shared" si="6"/>
        <v>0</v>
      </c>
      <c r="K13" s="5">
        <f t="shared" si="6"/>
        <v>0</v>
      </c>
      <c r="L13" s="5">
        <f t="shared" si="6"/>
        <v>0</v>
      </c>
      <c r="M13" s="5">
        <f t="shared" si="6"/>
        <v>0</v>
      </c>
      <c r="N13" s="5">
        <f t="shared" si="6"/>
        <v>0</v>
      </c>
      <c r="O13" s="5">
        <f t="shared" si="6"/>
        <v>0</v>
      </c>
      <c r="P13" s="5">
        <f t="shared" si="6"/>
        <v>0</v>
      </c>
      <c r="Q13" s="5">
        <f t="shared" si="6"/>
        <v>0</v>
      </c>
      <c r="R13" s="5" t="e">
        <f>R8-#REF!</f>
        <v>#REF!</v>
      </c>
      <c r="S13" s="5">
        <f>S8-R5</f>
        <v>0</v>
      </c>
      <c r="T13" s="5"/>
      <c r="U13" s="5"/>
      <c r="V13" s="5"/>
      <c r="W13" s="4"/>
      <c r="X13" s="4"/>
      <c r="Y13" s="4"/>
    </row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1">
    <mergeCell ref="C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Устройства</vt:lpstr>
      <vt:lpstr>2,4GHz</vt:lpstr>
      <vt:lpstr>5GHz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2022-09-21T10:10:10Z</dcterms:modified>
</cp:coreProperties>
</file>